
<file path=[Content_Types].xml><?xml version="1.0" encoding="utf-8"?>
<Types xmlns="http://schemas.openxmlformats.org/package/2006/content-types">
  <Default Extension="wmf" ContentType="image/x-wmf"/>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925" tabRatio="926" firstSheet="33" activeTab="38"/>
  </bookViews>
  <sheets>
    <sheet name="1邻水县收入" sheetId="224" r:id="rId1"/>
    <sheet name="2邻水县支出" sheetId="225" r:id="rId2"/>
    <sheet name="3邻水县平衡" sheetId="226" r:id="rId3"/>
    <sheet name="4邻水县县级收入" sheetId="227" r:id="rId4"/>
    <sheet name="5.邻水县级支出决算表" sheetId="228" r:id="rId5"/>
    <sheet name="6.邻水县县级（基本）支出决算表" sheetId="239" r:id="rId6"/>
    <sheet name="7.邻水县级收支决算平衡" sheetId="229" r:id="rId7"/>
    <sheet name="8.邻水县本级支出经济分类" sheetId="200" r:id="rId8"/>
    <sheet name="9.邻水县本级经济分类基本支出" sheetId="201" r:id="rId9"/>
    <sheet name="10.转移支付决算表 " sheetId="240" r:id="rId10"/>
    <sheet name="11.一般公共预算省对下补助" sheetId="202" r:id="rId11"/>
    <sheet name="12.对下转移支付" sheetId="203" r:id="rId12"/>
    <sheet name="13.县级基本建设" sheetId="204" r:id="rId13"/>
    <sheet name="14.重大投资计划和项目" sheetId="205" r:id="rId14"/>
    <sheet name="15.一般公共预算本级基本支出表" sheetId="248" r:id="rId15"/>
    <sheet name="16.邻水县基金收入" sheetId="230" r:id="rId16"/>
    <sheet name="17.邻水县基金支出" sheetId="231" r:id="rId17"/>
    <sheet name="18.邻水县基金平衡" sheetId="232" r:id="rId18"/>
    <sheet name="19.邻水县（县级）基金收入" sheetId="233" r:id="rId19"/>
    <sheet name="20.邻水县（县级）基金支出" sheetId="234" r:id="rId20"/>
    <sheet name="21.邻水（县）级基金平衡" sheetId="235" r:id="rId21"/>
    <sheet name="22.基金对下补助 " sheetId="206" r:id="rId22"/>
    <sheet name="23.邻水县国资收入" sheetId="207" r:id="rId23"/>
    <sheet name="24.邻水县国资支出" sheetId="208" r:id="rId24"/>
    <sheet name="25.国资邻水县平衡" sheetId="209" r:id="rId25"/>
    <sheet name="26.县级国资收入" sheetId="210" r:id="rId26"/>
    <sheet name="27.县级国资支出 " sheetId="211" r:id="rId27"/>
    <sheet name="28.国资县级平衡" sheetId="212" r:id="rId28"/>
    <sheet name=" 29.国有资本经营预算对下转移支付表" sheetId="213" r:id="rId29"/>
    <sheet name="30.邻水县社保基金收入决算" sheetId="214" r:id="rId30"/>
    <sheet name="31.邻水县社保基金支出决算" sheetId="215" r:id="rId31"/>
    <sheet name="32.本地区社保基金平衡表" sheetId="216" r:id="rId32"/>
    <sheet name="33.本级社保基金收入决算" sheetId="217" r:id="rId33"/>
    <sheet name="34.本级社保基金支出决算" sheetId="218" r:id="rId34"/>
    <sheet name="35.本级社保基金平衡" sheetId="219" r:id="rId35"/>
    <sheet name="36.邻水县（县级）2022年地方政府债务限额及余额决算情况表" sheetId="220" r:id="rId36"/>
    <sheet name="37.邻水县2022年地方政府债务发行、还本付息决算表" sheetId="222" r:id="rId37"/>
    <sheet name="38.邻水县2022年本级地方政府专项债务表" sheetId="223" r:id="rId38"/>
    <sheet name="39.邻水县2022年地方政府债券使用情况表" sheetId="221" r:id="rId39"/>
    <sheet name="40.上级对县转移支付情况表（一般公共预算）" sheetId="237" r:id="rId40"/>
    <sheet name="41.上级对县转移支付情况表（基金）" sheetId="238" r:id="rId41"/>
    <sheet name="42.邻水县一般债务限额和余额情况表" sheetId="249" r:id="rId42"/>
    <sheet name="43.邻水县专项债务限额和余额情况表" sheetId="250" r:id="rId43"/>
    <sheet name="44.邻水县一般债务和专项债务的债务年限情况表 " sheetId="243" r:id="rId44"/>
    <sheet name="45.邻水县新增一般债务和专项债务情况表" sheetId="244" r:id="rId45"/>
    <sheet name="46.邻水县专项债券收入支出及专项收入情况表" sheetId="245" r:id="rId46"/>
    <sheet name="47.邻水县债券项目实施情况表" sheetId="247" r:id="rId47"/>
    <sheet name="48.邻水县一般债务和专项债务年限情况表" sheetId="251" r:id="rId48"/>
  </sheets>
  <externalReferences>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s>
  <definedNames>
    <definedName name="_______________________A01" localSheetId="15">#REF!</definedName>
    <definedName name="_______________________A01" localSheetId="16">#REF!</definedName>
    <definedName name="_______________________A01" localSheetId="17">#REF!</definedName>
    <definedName name="_______________________A01" localSheetId="18">#REF!</definedName>
    <definedName name="_______________________A01" localSheetId="0">#REF!</definedName>
    <definedName name="_______________________A01" localSheetId="19">#REF!</definedName>
    <definedName name="_______________________A01" localSheetId="20">#REF!</definedName>
    <definedName name="_______________________A01" localSheetId="1">#REF!</definedName>
    <definedName name="_______________________A01" localSheetId="2">#REF!</definedName>
    <definedName name="_______________________A01" localSheetId="41">#REF!</definedName>
    <definedName name="_______________________A01" localSheetId="42">#REF!</definedName>
    <definedName name="_______________________A01" localSheetId="3">#REF!</definedName>
    <definedName name="_______________________A01" localSheetId="4">#REF!</definedName>
    <definedName name="_______________________A01" localSheetId="6">#REF!</definedName>
    <definedName name="_______________________A01">#REF!</definedName>
    <definedName name="_______________________A08">'[1]A01-1'!$A$5:$C$36</definedName>
    <definedName name="______________________A01" localSheetId="15">#REF!</definedName>
    <definedName name="______________________A01" localSheetId="16">#REF!</definedName>
    <definedName name="______________________A01" localSheetId="17">#REF!</definedName>
    <definedName name="______________________A01" localSheetId="18">#REF!</definedName>
    <definedName name="______________________A01" localSheetId="0">#REF!</definedName>
    <definedName name="______________________A01" localSheetId="19">#REF!</definedName>
    <definedName name="______________________A01" localSheetId="20">#REF!</definedName>
    <definedName name="______________________A01" localSheetId="1">#REF!</definedName>
    <definedName name="______________________A01" localSheetId="2">#REF!</definedName>
    <definedName name="______________________A01" localSheetId="41">#REF!</definedName>
    <definedName name="______________________A01" localSheetId="42">#REF!</definedName>
    <definedName name="______________________A01" localSheetId="3">#REF!</definedName>
    <definedName name="______________________A01" localSheetId="4">#REF!</definedName>
    <definedName name="______________________A01" localSheetId="6">#REF!</definedName>
    <definedName name="______________________A01">#REF!</definedName>
    <definedName name="______________________A08" localSheetId="20">'[2]A01-1'!$A$5:$C$36</definedName>
    <definedName name="______________________A08">'[1]A01-1'!$A$5:$C$36</definedName>
    <definedName name="_____________________A01" localSheetId="15">#REF!</definedName>
    <definedName name="_____________________A01" localSheetId="16">#REF!</definedName>
    <definedName name="_____________________A01" localSheetId="17">#REF!</definedName>
    <definedName name="_____________________A01" localSheetId="18">#REF!</definedName>
    <definedName name="_____________________A01" localSheetId="0">#REF!</definedName>
    <definedName name="_____________________A01" localSheetId="19">#REF!</definedName>
    <definedName name="_____________________A01" localSheetId="20">#REF!</definedName>
    <definedName name="_____________________A01" localSheetId="1">#REF!</definedName>
    <definedName name="_____________________A01" localSheetId="2">#REF!</definedName>
    <definedName name="_____________________A01" localSheetId="41">#REF!</definedName>
    <definedName name="_____________________A01" localSheetId="42">#REF!</definedName>
    <definedName name="_____________________A01" localSheetId="3">#REF!</definedName>
    <definedName name="_____________________A01" localSheetId="4">#REF!</definedName>
    <definedName name="_____________________A01" localSheetId="6">#REF!</definedName>
    <definedName name="_____________________A01">#REF!</definedName>
    <definedName name="_____________________A08" localSheetId="18">'[2]A01-1'!$A$5:$C$36</definedName>
    <definedName name="_____________________A08">'[3]A01-1'!$A$5:$C$36</definedName>
    <definedName name="____________________A01" localSheetId="15">#REF!</definedName>
    <definedName name="____________________A01" localSheetId="16">#REF!</definedName>
    <definedName name="____________________A01" localSheetId="17">#REF!</definedName>
    <definedName name="____________________A01" localSheetId="18">#REF!</definedName>
    <definedName name="____________________A01" localSheetId="0">#REF!</definedName>
    <definedName name="____________________A01" localSheetId="19">#REF!</definedName>
    <definedName name="____________________A01" localSheetId="20">#REF!</definedName>
    <definedName name="____________________A01" localSheetId="1">#REF!</definedName>
    <definedName name="____________________A01" localSheetId="2">#REF!</definedName>
    <definedName name="____________________A01" localSheetId="41">#REF!</definedName>
    <definedName name="____________________A01" localSheetId="42">#REF!</definedName>
    <definedName name="____________________A01" localSheetId="3">#REF!</definedName>
    <definedName name="____________________A01" localSheetId="4">#REF!</definedName>
    <definedName name="____________________A01" localSheetId="6">#REF!</definedName>
    <definedName name="____________________A01">#REF!</definedName>
    <definedName name="____________________A08" localSheetId="17">'[2]A01-1'!$A$5:$C$36</definedName>
    <definedName name="____________________A08">'[1]A01-1'!$A$5:$C$36</definedName>
    <definedName name="___________________A01" localSheetId="15">#REF!</definedName>
    <definedName name="___________________A01" localSheetId="16">#REF!</definedName>
    <definedName name="___________________A01" localSheetId="17">#REF!</definedName>
    <definedName name="___________________A01" localSheetId="18">#REF!</definedName>
    <definedName name="___________________A01" localSheetId="0">#REF!</definedName>
    <definedName name="___________________A01" localSheetId="19">#REF!</definedName>
    <definedName name="___________________A01" localSheetId="20">#REF!</definedName>
    <definedName name="___________________A01" localSheetId="1">#REF!</definedName>
    <definedName name="___________________A01" localSheetId="2">#REF!</definedName>
    <definedName name="___________________A01" localSheetId="41">#REF!</definedName>
    <definedName name="___________________A01" localSheetId="42">#REF!</definedName>
    <definedName name="___________________A01" localSheetId="3">#REF!</definedName>
    <definedName name="___________________A01" localSheetId="4">#REF!</definedName>
    <definedName name="___________________A01" localSheetId="6">#REF!</definedName>
    <definedName name="___________________A01">#REF!</definedName>
    <definedName name="___________________A08" localSheetId="16">'[2]A01-1'!$A$5:$C$36</definedName>
    <definedName name="___________________A08">'[1]A01-1'!$A$5:$C$36</definedName>
    <definedName name="___________________qyc1234" localSheetId="15">#REF!</definedName>
    <definedName name="___________________qyc1234" localSheetId="16">#REF!</definedName>
    <definedName name="___________________qyc1234" localSheetId="17">#REF!</definedName>
    <definedName name="___________________qyc1234" localSheetId="18">#REF!</definedName>
    <definedName name="___________________qyc1234" localSheetId="0">#REF!</definedName>
    <definedName name="___________________qyc1234" localSheetId="19">#REF!</definedName>
    <definedName name="___________________qyc1234" localSheetId="20">#REF!</definedName>
    <definedName name="___________________qyc1234" localSheetId="1">#REF!</definedName>
    <definedName name="___________________qyc1234" localSheetId="2">#REF!</definedName>
    <definedName name="___________________qyc1234" localSheetId="41">#REF!</definedName>
    <definedName name="___________________qyc1234" localSheetId="42">#REF!</definedName>
    <definedName name="___________________qyc1234" localSheetId="3">#REF!</definedName>
    <definedName name="___________________qyc1234" localSheetId="4">#REF!</definedName>
    <definedName name="___________________qyc1234" localSheetId="6">#REF!</definedName>
    <definedName name="___________________qyc1234">#REF!</definedName>
    <definedName name="__________________A01" localSheetId="15">#REF!</definedName>
    <definedName name="__________________A01" localSheetId="16">#REF!</definedName>
    <definedName name="__________________A01" localSheetId="17">#REF!</definedName>
    <definedName name="__________________A01" localSheetId="18">#REF!</definedName>
    <definedName name="__________________A01" localSheetId="0">#REF!</definedName>
    <definedName name="__________________A01" localSheetId="19">#REF!</definedName>
    <definedName name="__________________A01" localSheetId="20">#REF!</definedName>
    <definedName name="__________________A01" localSheetId="1">#REF!</definedName>
    <definedName name="__________________A01" localSheetId="2">#REF!</definedName>
    <definedName name="__________________A01" localSheetId="41">#REF!</definedName>
    <definedName name="__________________A01" localSheetId="42">#REF!</definedName>
    <definedName name="__________________A01" localSheetId="3">#REF!</definedName>
    <definedName name="__________________A01" localSheetId="4">#REF!</definedName>
    <definedName name="__________________A01" localSheetId="6">#REF!</definedName>
    <definedName name="__________________A01">#REF!</definedName>
    <definedName name="__________________A08" localSheetId="15">'[2]A01-1'!$A$5:$C$36</definedName>
    <definedName name="__________________A08">'[1]A01-1'!$A$5:$C$36</definedName>
    <definedName name="__________________qyc1234" localSheetId="15">#REF!</definedName>
    <definedName name="__________________qyc1234" localSheetId="16">#REF!</definedName>
    <definedName name="__________________qyc1234" localSheetId="17">#REF!</definedName>
    <definedName name="__________________qyc1234" localSheetId="18">#REF!</definedName>
    <definedName name="__________________qyc1234" localSheetId="0">#REF!</definedName>
    <definedName name="__________________qyc1234" localSheetId="19">#REF!</definedName>
    <definedName name="__________________qyc1234" localSheetId="20">#REF!</definedName>
    <definedName name="__________________qyc1234" localSheetId="1">#REF!</definedName>
    <definedName name="__________________qyc1234" localSheetId="2">#REF!</definedName>
    <definedName name="__________________qyc1234" localSheetId="41">#REF!</definedName>
    <definedName name="__________________qyc1234" localSheetId="42">#REF!</definedName>
    <definedName name="__________________qyc1234" localSheetId="3">#REF!</definedName>
    <definedName name="__________________qyc1234" localSheetId="4">#REF!</definedName>
    <definedName name="__________________qyc1234" localSheetId="6">#REF!</definedName>
    <definedName name="__________________qyc1234">#REF!</definedName>
    <definedName name="_________________A01" localSheetId="15">#REF!</definedName>
    <definedName name="_________________A01" localSheetId="16">#REF!</definedName>
    <definedName name="_________________A01" localSheetId="17">#REF!</definedName>
    <definedName name="_________________A01" localSheetId="18">#REF!</definedName>
    <definedName name="_________________A01" localSheetId="0">#REF!</definedName>
    <definedName name="_________________A01" localSheetId="19">#REF!</definedName>
    <definedName name="_________________A01" localSheetId="20">#REF!</definedName>
    <definedName name="_________________A01" localSheetId="1">#REF!</definedName>
    <definedName name="_________________A01" localSheetId="2">#REF!</definedName>
    <definedName name="_________________A01" localSheetId="41">#REF!</definedName>
    <definedName name="_________________A01" localSheetId="42">#REF!</definedName>
    <definedName name="_________________A01" localSheetId="3">#REF!</definedName>
    <definedName name="_________________A01" localSheetId="4">#REF!</definedName>
    <definedName name="_________________A01" localSheetId="6">#REF!</definedName>
    <definedName name="_________________A01">#REF!</definedName>
    <definedName name="_________________A08" localSheetId="6">'[4]A01-1'!$A$5:$C$36</definedName>
    <definedName name="_________________A08">'[5]A01-1'!$A$5:$C$36</definedName>
    <definedName name="_________________qyc1234" localSheetId="15">#REF!</definedName>
    <definedName name="_________________qyc1234" localSheetId="16">#REF!</definedName>
    <definedName name="_________________qyc1234" localSheetId="17">#REF!</definedName>
    <definedName name="_________________qyc1234" localSheetId="18">#REF!</definedName>
    <definedName name="_________________qyc1234" localSheetId="0">#REF!</definedName>
    <definedName name="_________________qyc1234" localSheetId="19">#REF!</definedName>
    <definedName name="_________________qyc1234" localSheetId="20">#REF!</definedName>
    <definedName name="_________________qyc1234" localSheetId="1">#REF!</definedName>
    <definedName name="_________________qyc1234" localSheetId="2">#REF!</definedName>
    <definedName name="_________________qyc1234" localSheetId="41">#REF!</definedName>
    <definedName name="_________________qyc1234" localSheetId="42">#REF!</definedName>
    <definedName name="_________________qyc1234" localSheetId="3">#REF!</definedName>
    <definedName name="_________________qyc1234" localSheetId="4">#REF!</definedName>
    <definedName name="_________________qyc1234" localSheetId="6">#REF!</definedName>
    <definedName name="_________________qyc1234">#REF!</definedName>
    <definedName name="________________A01" localSheetId="15">#REF!</definedName>
    <definedName name="________________A01" localSheetId="16">#REF!</definedName>
    <definedName name="________________A01" localSheetId="17">#REF!</definedName>
    <definedName name="________________A01" localSheetId="18">#REF!</definedName>
    <definedName name="________________A01" localSheetId="0">#REF!</definedName>
    <definedName name="________________A01" localSheetId="19">#REF!</definedName>
    <definedName name="________________A01" localSheetId="20">#REF!</definedName>
    <definedName name="________________A01" localSheetId="1">#REF!</definedName>
    <definedName name="________________A01" localSheetId="2">#REF!</definedName>
    <definedName name="________________A01" localSheetId="41">#REF!</definedName>
    <definedName name="________________A01" localSheetId="42">#REF!</definedName>
    <definedName name="________________A01" localSheetId="3">#REF!</definedName>
    <definedName name="________________A01" localSheetId="4">#REF!</definedName>
    <definedName name="________________A01" localSheetId="6">#REF!</definedName>
    <definedName name="________________A01">#REF!</definedName>
    <definedName name="________________A08">'[4]A01-1'!$A$5:$C$36</definedName>
    <definedName name="________________qyc1234" localSheetId="15">#REF!</definedName>
    <definedName name="________________qyc1234" localSheetId="16">#REF!</definedName>
    <definedName name="________________qyc1234" localSheetId="17">#REF!</definedName>
    <definedName name="________________qyc1234" localSheetId="18">#REF!</definedName>
    <definedName name="________________qyc1234" localSheetId="0">#REF!</definedName>
    <definedName name="________________qyc1234" localSheetId="19">#REF!</definedName>
    <definedName name="________________qyc1234" localSheetId="20">#REF!</definedName>
    <definedName name="________________qyc1234" localSheetId="1">#REF!</definedName>
    <definedName name="________________qyc1234" localSheetId="2">#REF!</definedName>
    <definedName name="________________qyc1234" localSheetId="41">#REF!</definedName>
    <definedName name="________________qyc1234" localSheetId="42">#REF!</definedName>
    <definedName name="________________qyc1234" localSheetId="3">#REF!</definedName>
    <definedName name="________________qyc1234" localSheetId="4">#REF!</definedName>
    <definedName name="________________qyc1234" localSheetId="6">#REF!</definedName>
    <definedName name="________________qyc1234">#REF!</definedName>
    <definedName name="_______________A01" localSheetId="28">#REF!</definedName>
    <definedName name="_______________A01" localSheetId="10">#REF!</definedName>
    <definedName name="_______________A01" localSheetId="11">#REF!</definedName>
    <definedName name="_______________A01" localSheetId="12">#REF!</definedName>
    <definedName name="_______________A01" localSheetId="13">#REF!</definedName>
    <definedName name="_______________A01" localSheetId="15">#REF!</definedName>
    <definedName name="_______________A01" localSheetId="16">#REF!</definedName>
    <definedName name="_______________A01" localSheetId="17">#REF!</definedName>
    <definedName name="_______________A01" localSheetId="18">#REF!</definedName>
    <definedName name="_______________A01" localSheetId="0">#REF!</definedName>
    <definedName name="_______________A01" localSheetId="19">#REF!</definedName>
    <definedName name="_______________A01" localSheetId="20">#REF!</definedName>
    <definedName name="_______________A01" localSheetId="21">#REF!</definedName>
    <definedName name="_______________A01" localSheetId="22">#REF!</definedName>
    <definedName name="_______________A01" localSheetId="23">#REF!</definedName>
    <definedName name="_______________A01" localSheetId="24">#REF!</definedName>
    <definedName name="_______________A01" localSheetId="25">#REF!</definedName>
    <definedName name="_______________A01" localSheetId="26">#REF!</definedName>
    <definedName name="_______________A01" localSheetId="27">#REF!</definedName>
    <definedName name="_______________A01" localSheetId="1">#REF!</definedName>
    <definedName name="_______________A01" localSheetId="29">#REF!</definedName>
    <definedName name="_______________A01" localSheetId="30">#REF!</definedName>
    <definedName name="_______________A01" localSheetId="31">#REF!</definedName>
    <definedName name="_______________A01" localSheetId="32">#REF!</definedName>
    <definedName name="_______________A01" localSheetId="33">#REF!</definedName>
    <definedName name="_______________A01" localSheetId="34">#REF!</definedName>
    <definedName name="_______________A01" localSheetId="2">#REF!</definedName>
    <definedName name="_______________A01" localSheetId="41">#REF!</definedName>
    <definedName name="_______________A01" localSheetId="42">#REF!</definedName>
    <definedName name="_______________A01" localSheetId="3">#REF!</definedName>
    <definedName name="_______________A01" localSheetId="4">#REF!</definedName>
    <definedName name="_______________A01" localSheetId="6">#REF!</definedName>
    <definedName name="_______________A01" localSheetId="7">#REF!</definedName>
    <definedName name="_______________A01" localSheetId="8">#REF!</definedName>
    <definedName name="_______________A01">#REF!</definedName>
    <definedName name="_______________A08" localSheetId="28">'[6]A01-1'!$A$5:$C$36</definedName>
    <definedName name="_______________A08" localSheetId="10">'[7]A01-1'!$A$5:$C$36</definedName>
    <definedName name="_______________A08" localSheetId="11">'[7]A01-1'!$A$5:$C$36</definedName>
    <definedName name="_______________A08" localSheetId="12">'[3]A01-1'!$A$5:$C$36</definedName>
    <definedName name="_______________A08" localSheetId="13">'[3]A01-1'!$A$5:$C$36</definedName>
    <definedName name="_______________A08" localSheetId="15">'[8]A01-1'!$A$5:$C$36</definedName>
    <definedName name="_______________A08" localSheetId="16">'[8]A01-1'!$A$5:$C$36</definedName>
    <definedName name="_______________A08" localSheetId="17">'[8]A01-1'!$A$5:$C$36</definedName>
    <definedName name="_______________A08" localSheetId="18">'[8]A01-1'!$A$5:$C$36</definedName>
    <definedName name="_______________A08" localSheetId="19">'[1]A01-1'!$A$5:$C$36</definedName>
    <definedName name="_______________A08" localSheetId="20">'[8]A01-1'!$A$5:$C$36</definedName>
    <definedName name="_______________A08" localSheetId="21">'[1]A01-1'!$A$5:$C$36</definedName>
    <definedName name="_______________A08" localSheetId="22">'[1]A01-1'!$A$5:$C$36</definedName>
    <definedName name="_______________A08" localSheetId="23">'[1]A01-1'!$A$5:$C$36</definedName>
    <definedName name="_______________A08" localSheetId="24">'[1]A01-1'!$A$5:$C$36</definedName>
    <definedName name="_______________A08" localSheetId="25">'[1]A01-1'!$A$5:$C$36</definedName>
    <definedName name="_______________A08" localSheetId="26">'[1]A01-1'!$A$5:$C$36</definedName>
    <definedName name="_______________A08" localSheetId="27">'[1]A01-1'!$A$5:$C$36</definedName>
    <definedName name="_______________A08" localSheetId="29">'[9]A01-1'!$A$5:$C$36</definedName>
    <definedName name="_______________A08" localSheetId="30">'[9]A01-1'!$A$5:$C$36</definedName>
    <definedName name="_______________A08" localSheetId="31">'[9]A01-1'!$A$5:$C$36</definedName>
    <definedName name="_______________A08" localSheetId="32">'[9]A01-1'!$A$5:$C$36</definedName>
    <definedName name="_______________A08" localSheetId="33">'[9]A01-1'!$A$5:$C$36</definedName>
    <definedName name="_______________A08" localSheetId="34">'[9]A01-1'!$A$5:$C$36</definedName>
    <definedName name="_______________A08" localSheetId="4">'[10]A01-1'!$A$5:$C$36</definedName>
    <definedName name="_______________A08" localSheetId="6">'[11]A01-1'!$A$5:$C$36</definedName>
    <definedName name="_______________A08" localSheetId="7">'[1]A01-1'!$A$5:$C$36</definedName>
    <definedName name="_______________A08" localSheetId="8">'[1]A01-1'!$A$5:$C$36</definedName>
    <definedName name="_______________A08">'[11]A01-1'!$A$5:$C$36</definedName>
    <definedName name="_______________qyc1234" localSheetId="15">#REF!</definedName>
    <definedName name="_______________qyc1234" localSheetId="16">#REF!</definedName>
    <definedName name="_______________qyc1234" localSheetId="17">#REF!</definedName>
    <definedName name="_______________qyc1234" localSheetId="18">#REF!</definedName>
    <definedName name="_______________qyc1234" localSheetId="0">#REF!</definedName>
    <definedName name="_______________qyc1234" localSheetId="19">#REF!</definedName>
    <definedName name="_______________qyc1234" localSheetId="20">#REF!</definedName>
    <definedName name="_______________qyc1234" localSheetId="1">#REF!</definedName>
    <definedName name="_______________qyc1234" localSheetId="2">#REF!</definedName>
    <definedName name="_______________qyc1234" localSheetId="41">#REF!</definedName>
    <definedName name="_______________qyc1234" localSheetId="42">#REF!</definedName>
    <definedName name="_______________qyc1234" localSheetId="3">#REF!</definedName>
    <definedName name="_______________qyc1234" localSheetId="4">#REF!</definedName>
    <definedName name="_______________qyc1234" localSheetId="6">#REF!</definedName>
    <definedName name="_______________qyc1234">#REF!</definedName>
    <definedName name="______________A01" localSheetId="28">#REF!</definedName>
    <definedName name="______________A01" localSheetId="15">#REF!</definedName>
    <definedName name="______________A01" localSheetId="16">#REF!</definedName>
    <definedName name="______________A01" localSheetId="17">#REF!</definedName>
    <definedName name="______________A01" localSheetId="18">#REF!</definedName>
    <definedName name="______________A01" localSheetId="0">#REF!</definedName>
    <definedName name="______________A01" localSheetId="19">#REF!</definedName>
    <definedName name="______________A01" localSheetId="20">#REF!</definedName>
    <definedName name="______________A01" localSheetId="1">#REF!</definedName>
    <definedName name="______________A01" localSheetId="2">#REF!</definedName>
    <definedName name="______________A01" localSheetId="41">#REF!</definedName>
    <definedName name="______________A01" localSheetId="42">#REF!</definedName>
    <definedName name="______________A01" localSheetId="3">#REF!</definedName>
    <definedName name="______________A01" localSheetId="4">#REF!</definedName>
    <definedName name="______________A01" localSheetId="6">#REF!</definedName>
    <definedName name="______________A01">#REF!</definedName>
    <definedName name="______________A08" localSheetId="28">'[12]A01-1'!$A$5:$C$36</definedName>
    <definedName name="______________A08" localSheetId="22">'[12]A01-1'!$A$5:$C$36</definedName>
    <definedName name="______________A08" localSheetId="23">'[12]A01-1'!$A$5:$C$36</definedName>
    <definedName name="______________A08" localSheetId="24">'[12]A01-1'!$A$5:$C$36</definedName>
    <definedName name="______________A08" localSheetId="25">'[12]A01-1'!$A$5:$C$36</definedName>
    <definedName name="______________A08" localSheetId="26">'[12]A01-1'!$A$5:$C$36</definedName>
    <definedName name="______________A08" localSheetId="27">'[12]A01-1'!$A$5:$C$36</definedName>
    <definedName name="______________A08" localSheetId="4">'[13]A01-1'!$A$5:$C$36</definedName>
    <definedName name="______________qyc1234" localSheetId="15">#REF!</definedName>
    <definedName name="______________qyc1234" localSheetId="16">#REF!</definedName>
    <definedName name="______________qyc1234" localSheetId="17">#REF!</definedName>
    <definedName name="______________qyc1234" localSheetId="18">#REF!</definedName>
    <definedName name="______________qyc1234" localSheetId="0">#REF!</definedName>
    <definedName name="______________qyc1234" localSheetId="19">#REF!</definedName>
    <definedName name="______________qyc1234" localSheetId="20">#REF!</definedName>
    <definedName name="______________qyc1234" localSheetId="1">#REF!</definedName>
    <definedName name="______________qyc1234" localSheetId="2">#REF!</definedName>
    <definedName name="______________qyc1234" localSheetId="41">#REF!</definedName>
    <definedName name="______________qyc1234" localSheetId="42">#REF!</definedName>
    <definedName name="______________qyc1234" localSheetId="3">#REF!</definedName>
    <definedName name="______________qyc1234" localSheetId="4">#REF!</definedName>
    <definedName name="______________qyc1234" localSheetId="6">#REF!</definedName>
    <definedName name="______________qyc1234">#REF!</definedName>
    <definedName name="_____________A01" localSheetId="28">#REF!</definedName>
    <definedName name="_____________A01" localSheetId="15">#REF!</definedName>
    <definedName name="_____________A01" localSheetId="16">#REF!</definedName>
    <definedName name="_____________A01" localSheetId="17">#REF!</definedName>
    <definedName name="_____________A01" localSheetId="18">#REF!</definedName>
    <definedName name="_____________A01" localSheetId="0">#REF!</definedName>
    <definedName name="_____________A01" localSheetId="19">#REF!</definedName>
    <definedName name="_____________A01" localSheetId="20">#REF!</definedName>
    <definedName name="_____________A01" localSheetId="22">#REF!</definedName>
    <definedName name="_____________A01" localSheetId="23">#REF!</definedName>
    <definedName name="_____________A01" localSheetId="24">#REF!</definedName>
    <definedName name="_____________A01" localSheetId="25">#REF!</definedName>
    <definedName name="_____________A01" localSheetId="26">#REF!</definedName>
    <definedName name="_____________A01" localSheetId="27">#REF!</definedName>
    <definedName name="_____________A01" localSheetId="1">#REF!</definedName>
    <definedName name="_____________A01" localSheetId="2">#REF!</definedName>
    <definedName name="_____________A01" localSheetId="41">#REF!</definedName>
    <definedName name="_____________A01" localSheetId="42">#REF!</definedName>
    <definedName name="_____________A01" localSheetId="3">#REF!</definedName>
    <definedName name="_____________A01" localSheetId="4">#REF!</definedName>
    <definedName name="_____________A01" localSheetId="6">#REF!</definedName>
    <definedName name="_____________A01">#REF!</definedName>
    <definedName name="_____________A08" localSheetId="28">'[14]A01-1'!$A$5:$C$36</definedName>
    <definedName name="_____________A08" localSheetId="22">'[14]A01-1'!$A$5:$C$36</definedName>
    <definedName name="_____________A08" localSheetId="23">'[14]A01-1'!$A$5:$C$36</definedName>
    <definedName name="_____________A08" localSheetId="24">'[14]A01-1'!$A$5:$C$36</definedName>
    <definedName name="_____________A08" localSheetId="25">'[14]A01-1'!$A$5:$C$36</definedName>
    <definedName name="_____________A08" localSheetId="26">'[14]A01-1'!$A$5:$C$36</definedName>
    <definedName name="_____________A08" localSheetId="27">'[14]A01-1'!$A$5:$C$36</definedName>
    <definedName name="_____________A08" localSheetId="4">'[15]A01-1'!$A$5:$C$36</definedName>
    <definedName name="_____________A08">'[16]A01-1'!$A$5:$C$36</definedName>
    <definedName name="_____________qyc1234" localSheetId="15">#REF!</definedName>
    <definedName name="_____________qyc1234" localSheetId="16">#REF!</definedName>
    <definedName name="_____________qyc1234" localSheetId="17">#REF!</definedName>
    <definedName name="_____________qyc1234" localSheetId="18">#REF!</definedName>
    <definedName name="_____________qyc1234" localSheetId="0">#REF!</definedName>
    <definedName name="_____________qyc1234" localSheetId="19">#REF!</definedName>
    <definedName name="_____________qyc1234" localSheetId="20">#REF!</definedName>
    <definedName name="_____________qyc1234" localSheetId="1">#REF!</definedName>
    <definedName name="_____________qyc1234" localSheetId="2">#REF!</definedName>
    <definedName name="_____________qyc1234" localSheetId="41">#REF!</definedName>
    <definedName name="_____________qyc1234" localSheetId="42">#REF!</definedName>
    <definedName name="_____________qyc1234" localSheetId="3">#REF!</definedName>
    <definedName name="_____________qyc1234" localSheetId="4">#REF!</definedName>
    <definedName name="_____________qyc1234" localSheetId="6">#REF!</definedName>
    <definedName name="_____________qyc1234">#REF!</definedName>
    <definedName name="____________A01" localSheetId="28">#REF!</definedName>
    <definedName name="____________A01" localSheetId="15">#REF!</definedName>
    <definedName name="____________A01" localSheetId="16">#REF!</definedName>
    <definedName name="____________A01" localSheetId="17">#REF!</definedName>
    <definedName name="____________A01" localSheetId="18">#REF!</definedName>
    <definedName name="____________A01" localSheetId="0">#REF!</definedName>
    <definedName name="____________A01" localSheetId="19">#REF!</definedName>
    <definedName name="____________A01" localSheetId="20">#REF!</definedName>
    <definedName name="____________A01" localSheetId="21">#REF!</definedName>
    <definedName name="____________A01" localSheetId="22">#REF!</definedName>
    <definedName name="____________A01" localSheetId="23">#REF!</definedName>
    <definedName name="____________A01" localSheetId="24">#REF!</definedName>
    <definedName name="____________A01" localSheetId="25">#REF!</definedName>
    <definedName name="____________A01" localSheetId="26">#REF!</definedName>
    <definedName name="____________A01" localSheetId="27">#REF!</definedName>
    <definedName name="____________A01" localSheetId="1">#REF!</definedName>
    <definedName name="____________A01" localSheetId="2">#REF!</definedName>
    <definedName name="____________A01" localSheetId="41">#REF!</definedName>
    <definedName name="____________A01" localSheetId="42">#REF!</definedName>
    <definedName name="____________A01" localSheetId="3">#REF!</definedName>
    <definedName name="____________A01" localSheetId="4">#REF!</definedName>
    <definedName name="____________A01" localSheetId="6">#REF!</definedName>
    <definedName name="____________A01" localSheetId="7">#REF!</definedName>
    <definedName name="____________A01" localSheetId="8">#REF!</definedName>
    <definedName name="____________A01">#REF!</definedName>
    <definedName name="____________A08" localSheetId="20">'[17]A01-1'!$A$5:$C$36</definedName>
    <definedName name="____________A08">'[18]A01-1'!$A$5:$C$36</definedName>
    <definedName name="____________qyc1234" localSheetId="15">#REF!</definedName>
    <definedName name="____________qyc1234" localSheetId="16">#REF!</definedName>
    <definedName name="____________qyc1234" localSheetId="17">#REF!</definedName>
    <definedName name="____________qyc1234" localSheetId="18">#REF!</definedName>
    <definedName name="____________qyc1234" localSheetId="0">#REF!</definedName>
    <definedName name="____________qyc1234" localSheetId="19">#REF!</definedName>
    <definedName name="____________qyc1234" localSheetId="20">#REF!</definedName>
    <definedName name="____________qyc1234" localSheetId="1">#REF!</definedName>
    <definedName name="____________qyc1234" localSheetId="2">#REF!</definedName>
    <definedName name="____________qyc1234" localSheetId="41">#REF!</definedName>
    <definedName name="____________qyc1234" localSheetId="42">#REF!</definedName>
    <definedName name="____________qyc1234" localSheetId="3">#REF!</definedName>
    <definedName name="____________qyc1234" localSheetId="4">#REF!</definedName>
    <definedName name="____________qyc1234" localSheetId="6">#REF!</definedName>
    <definedName name="____________qyc1234">#REF!</definedName>
    <definedName name="___________A01" localSheetId="28">#REF!</definedName>
    <definedName name="___________A01" localSheetId="15">#REF!</definedName>
    <definedName name="___________A01" localSheetId="16">#REF!</definedName>
    <definedName name="___________A01" localSheetId="17">#REF!</definedName>
    <definedName name="___________A01" localSheetId="18">#REF!</definedName>
    <definedName name="___________A01" localSheetId="0">#REF!</definedName>
    <definedName name="___________A01" localSheetId="19">#REF!</definedName>
    <definedName name="___________A01" localSheetId="20">#REF!</definedName>
    <definedName name="___________A01" localSheetId="21">#REF!</definedName>
    <definedName name="___________A01" localSheetId="22">#REF!</definedName>
    <definedName name="___________A01" localSheetId="23">#REF!</definedName>
    <definedName name="___________A01" localSheetId="24">#REF!</definedName>
    <definedName name="___________A01" localSheetId="25">#REF!</definedName>
    <definedName name="___________A01" localSheetId="26">#REF!</definedName>
    <definedName name="___________A01" localSheetId="27">#REF!</definedName>
    <definedName name="___________A01" localSheetId="1">#REF!</definedName>
    <definedName name="___________A01" localSheetId="2">#REF!</definedName>
    <definedName name="___________A01" localSheetId="41">#REF!</definedName>
    <definedName name="___________A01" localSheetId="42">#REF!</definedName>
    <definedName name="___________A01" localSheetId="3">#REF!</definedName>
    <definedName name="___________A01" localSheetId="4">#REF!</definedName>
    <definedName name="___________A01" localSheetId="6">#REF!</definedName>
    <definedName name="___________A01" localSheetId="7">#REF!</definedName>
    <definedName name="___________A01" localSheetId="8">#REF!</definedName>
    <definedName name="___________A01">#REF!</definedName>
    <definedName name="___________A08" localSheetId="17">'[17]A01-1'!$A$5:$C$36</definedName>
    <definedName name="___________A08">'[18]A01-1'!$A$5:$C$36</definedName>
    <definedName name="___________qyc1234" localSheetId="28">#REF!</definedName>
    <definedName name="___________qyc1234" localSheetId="15">#REF!</definedName>
    <definedName name="___________qyc1234" localSheetId="16">#REF!</definedName>
    <definedName name="___________qyc1234" localSheetId="17">#REF!</definedName>
    <definedName name="___________qyc1234" localSheetId="18">#REF!</definedName>
    <definedName name="___________qyc1234" localSheetId="0">#REF!</definedName>
    <definedName name="___________qyc1234" localSheetId="19">#REF!</definedName>
    <definedName name="___________qyc1234" localSheetId="20">#REF!</definedName>
    <definedName name="___________qyc1234" localSheetId="1">#REF!</definedName>
    <definedName name="___________qyc1234" localSheetId="2">#REF!</definedName>
    <definedName name="___________qyc1234" localSheetId="41">#REF!</definedName>
    <definedName name="___________qyc1234" localSheetId="42">#REF!</definedName>
    <definedName name="___________qyc1234" localSheetId="3">#REF!</definedName>
    <definedName name="___________qyc1234" localSheetId="4">#REF!</definedName>
    <definedName name="___________qyc1234" localSheetId="6">#REF!</definedName>
    <definedName name="___________qyc1234">#REF!</definedName>
    <definedName name="__________A01" localSheetId="28">#REF!</definedName>
    <definedName name="__________A01" localSheetId="15">#REF!</definedName>
    <definedName name="__________A01" localSheetId="16">#REF!</definedName>
    <definedName name="__________A01" localSheetId="17">#REF!</definedName>
    <definedName name="__________A01" localSheetId="18">#REF!</definedName>
    <definedName name="__________A01" localSheetId="0">#REF!</definedName>
    <definedName name="__________A01" localSheetId="19">#REF!</definedName>
    <definedName name="__________A01" localSheetId="20">#REF!</definedName>
    <definedName name="__________A01" localSheetId="21">#REF!</definedName>
    <definedName name="__________A01" localSheetId="22">#REF!</definedName>
    <definedName name="__________A01" localSheetId="23">#REF!</definedName>
    <definedName name="__________A01" localSheetId="24">#REF!</definedName>
    <definedName name="__________A01" localSheetId="25">#REF!</definedName>
    <definedName name="__________A01" localSheetId="26">#REF!</definedName>
    <definedName name="__________A01" localSheetId="27">#REF!</definedName>
    <definedName name="__________A01" localSheetId="1">#REF!</definedName>
    <definedName name="__________A01" localSheetId="2">#REF!</definedName>
    <definedName name="__________A01" localSheetId="41">#REF!</definedName>
    <definedName name="__________A01" localSheetId="42">#REF!</definedName>
    <definedName name="__________A01" localSheetId="3">#REF!</definedName>
    <definedName name="__________A01" localSheetId="4">#REF!</definedName>
    <definedName name="__________A01" localSheetId="6">#REF!</definedName>
    <definedName name="__________A01" localSheetId="7">#REF!</definedName>
    <definedName name="__________A01" localSheetId="8">#REF!</definedName>
    <definedName name="__________A01">#REF!</definedName>
    <definedName name="__________A08">'[18]A01-1'!$A$5:$C$36</definedName>
    <definedName name="__________qyc1234" localSheetId="28">#REF!</definedName>
    <definedName name="__________qyc1234" localSheetId="15">#REF!</definedName>
    <definedName name="__________qyc1234" localSheetId="16">#REF!</definedName>
    <definedName name="__________qyc1234" localSheetId="17">#REF!</definedName>
    <definedName name="__________qyc1234" localSheetId="18">#REF!</definedName>
    <definedName name="__________qyc1234" localSheetId="0">#REF!</definedName>
    <definedName name="__________qyc1234" localSheetId="19">#REF!</definedName>
    <definedName name="__________qyc1234" localSheetId="20">#REF!</definedName>
    <definedName name="__________qyc1234" localSheetId="22">#REF!</definedName>
    <definedName name="__________qyc1234" localSheetId="23">#REF!</definedName>
    <definedName name="__________qyc1234" localSheetId="24">#REF!</definedName>
    <definedName name="__________qyc1234" localSheetId="25">#REF!</definedName>
    <definedName name="__________qyc1234" localSheetId="26">#REF!</definedName>
    <definedName name="__________qyc1234" localSheetId="27">#REF!</definedName>
    <definedName name="__________qyc1234" localSheetId="1">#REF!</definedName>
    <definedName name="__________qyc1234" localSheetId="2">#REF!</definedName>
    <definedName name="__________qyc1234" localSheetId="41">#REF!</definedName>
    <definedName name="__________qyc1234" localSheetId="42">#REF!</definedName>
    <definedName name="__________qyc1234" localSheetId="3">#REF!</definedName>
    <definedName name="__________qyc1234" localSheetId="4">#REF!</definedName>
    <definedName name="__________qyc1234" localSheetId="6">#REF!</definedName>
    <definedName name="__________qyc1234">#REF!</definedName>
    <definedName name="_________A01" localSheetId="28">#REF!</definedName>
    <definedName name="_________A01" localSheetId="15">#REF!</definedName>
    <definedName name="_________A01" localSheetId="16">#REF!</definedName>
    <definedName name="_________A01" localSheetId="17">#REF!</definedName>
    <definedName name="_________A01" localSheetId="18">#REF!</definedName>
    <definedName name="_________A01" localSheetId="0">#REF!</definedName>
    <definedName name="_________A01" localSheetId="19">#REF!</definedName>
    <definedName name="_________A01" localSheetId="20">#REF!</definedName>
    <definedName name="_________A01" localSheetId="22">#REF!</definedName>
    <definedName name="_________A01" localSheetId="23">#REF!</definedName>
    <definedName name="_________A01" localSheetId="24">#REF!</definedName>
    <definedName name="_________A01" localSheetId="25">#REF!</definedName>
    <definedName name="_________A01" localSheetId="26">#REF!</definedName>
    <definedName name="_________A01" localSheetId="27">#REF!</definedName>
    <definedName name="_________A01" localSheetId="1">#REF!</definedName>
    <definedName name="_________A01" localSheetId="2">#REF!</definedName>
    <definedName name="_________A01" localSheetId="41">#REF!</definedName>
    <definedName name="_________A01" localSheetId="42">#REF!</definedName>
    <definedName name="_________A01" localSheetId="3">#REF!</definedName>
    <definedName name="_________A01" localSheetId="4">#REF!</definedName>
    <definedName name="_________A01" localSheetId="6">#REF!</definedName>
    <definedName name="_________A01">#REF!</definedName>
    <definedName name="_________A08">'[1]A01-1'!$A$5:$C$36</definedName>
    <definedName name="_________qyc1234" localSheetId="28">#REF!</definedName>
    <definedName name="_________qyc1234" localSheetId="15">#REF!</definedName>
    <definedName name="_________qyc1234" localSheetId="16">#REF!</definedName>
    <definedName name="_________qyc1234" localSheetId="17">#REF!</definedName>
    <definedName name="_________qyc1234" localSheetId="18">#REF!</definedName>
    <definedName name="_________qyc1234" localSheetId="0">#REF!</definedName>
    <definedName name="_________qyc1234" localSheetId="19">#REF!</definedName>
    <definedName name="_________qyc1234" localSheetId="20">#REF!</definedName>
    <definedName name="_________qyc1234" localSheetId="21">#REF!</definedName>
    <definedName name="_________qyc1234" localSheetId="22">#REF!</definedName>
    <definedName name="_________qyc1234" localSheetId="23">#REF!</definedName>
    <definedName name="_________qyc1234" localSheetId="24">#REF!</definedName>
    <definedName name="_________qyc1234" localSheetId="25">#REF!</definedName>
    <definedName name="_________qyc1234" localSheetId="26">#REF!</definedName>
    <definedName name="_________qyc1234" localSheetId="27">#REF!</definedName>
    <definedName name="_________qyc1234" localSheetId="1">#REF!</definedName>
    <definedName name="_________qyc1234" localSheetId="2">#REF!</definedName>
    <definedName name="_________qyc1234" localSheetId="41">#REF!</definedName>
    <definedName name="_________qyc1234" localSheetId="42">#REF!</definedName>
    <definedName name="_________qyc1234" localSheetId="3">#REF!</definedName>
    <definedName name="_________qyc1234" localSheetId="4">#REF!</definedName>
    <definedName name="_________qyc1234" localSheetId="6">#REF!</definedName>
    <definedName name="_________qyc1234" localSheetId="7">#REF!</definedName>
    <definedName name="_________qyc1234" localSheetId="8">#REF!</definedName>
    <definedName name="_________qyc1234">#REF!</definedName>
    <definedName name="________A01" localSheetId="28">#REF!</definedName>
    <definedName name="________A01" localSheetId="15">#REF!</definedName>
    <definedName name="________A01" localSheetId="16">#REF!</definedName>
    <definedName name="________A01" localSheetId="17">#REF!</definedName>
    <definedName name="________A01" localSheetId="18">#REF!</definedName>
    <definedName name="________A01" localSheetId="0">#REF!</definedName>
    <definedName name="________A01" localSheetId="19">#REF!</definedName>
    <definedName name="________A01" localSheetId="20">#REF!</definedName>
    <definedName name="________A01" localSheetId="22">#REF!</definedName>
    <definedName name="________A01" localSheetId="23">#REF!</definedName>
    <definedName name="________A01" localSheetId="24">#REF!</definedName>
    <definedName name="________A01" localSheetId="25">#REF!</definedName>
    <definedName name="________A01" localSheetId="26">#REF!</definedName>
    <definedName name="________A01" localSheetId="27">#REF!</definedName>
    <definedName name="________A01" localSheetId="1">#REF!</definedName>
    <definedName name="________A01" localSheetId="2">#REF!</definedName>
    <definedName name="________A01" localSheetId="41">#REF!</definedName>
    <definedName name="________A01" localSheetId="42">#REF!</definedName>
    <definedName name="________A01" localSheetId="3">#REF!</definedName>
    <definedName name="________A01" localSheetId="4">#REF!</definedName>
    <definedName name="________A01" localSheetId="6">#REF!</definedName>
    <definedName name="________A01">#REF!</definedName>
    <definedName name="________A08">'[18]A01-1'!$A$5:$C$36</definedName>
    <definedName name="________qyc1234" localSheetId="28">#REF!</definedName>
    <definedName name="________qyc1234" localSheetId="15">#REF!</definedName>
    <definedName name="________qyc1234" localSheetId="16">#REF!</definedName>
    <definedName name="________qyc1234" localSheetId="17">#REF!</definedName>
    <definedName name="________qyc1234" localSheetId="18">#REF!</definedName>
    <definedName name="________qyc1234" localSheetId="0">#REF!</definedName>
    <definedName name="________qyc1234" localSheetId="19">#REF!</definedName>
    <definedName name="________qyc1234" localSheetId="20">#REF!</definedName>
    <definedName name="________qyc1234" localSheetId="21">#REF!</definedName>
    <definedName name="________qyc1234" localSheetId="22">#REF!</definedName>
    <definedName name="________qyc1234" localSheetId="23">#REF!</definedName>
    <definedName name="________qyc1234" localSheetId="24">#REF!</definedName>
    <definedName name="________qyc1234" localSheetId="25">#REF!</definedName>
    <definedName name="________qyc1234" localSheetId="26">#REF!</definedName>
    <definedName name="________qyc1234" localSheetId="27">#REF!</definedName>
    <definedName name="________qyc1234" localSheetId="1">#REF!</definedName>
    <definedName name="________qyc1234" localSheetId="2">#REF!</definedName>
    <definedName name="________qyc1234" localSheetId="41">#REF!</definedName>
    <definedName name="________qyc1234" localSheetId="42">#REF!</definedName>
    <definedName name="________qyc1234" localSheetId="3">#REF!</definedName>
    <definedName name="________qyc1234" localSheetId="4">#REF!</definedName>
    <definedName name="________qyc1234" localSheetId="6">#REF!</definedName>
    <definedName name="________qyc1234" localSheetId="7">#REF!</definedName>
    <definedName name="________qyc1234" localSheetId="8">#REF!</definedName>
    <definedName name="________qyc1234">#REF!</definedName>
    <definedName name="_______A01" localSheetId="28">#REF!</definedName>
    <definedName name="_______A01" localSheetId="15">#REF!</definedName>
    <definedName name="_______A01" localSheetId="16">#REF!</definedName>
    <definedName name="_______A01" localSheetId="17">#REF!</definedName>
    <definedName name="_______A01" localSheetId="18">#REF!</definedName>
    <definedName name="_______A01" localSheetId="0">#REF!</definedName>
    <definedName name="_______A01" localSheetId="19">#REF!</definedName>
    <definedName name="_______A01" localSheetId="20">#REF!</definedName>
    <definedName name="_______A01" localSheetId="21">#REF!</definedName>
    <definedName name="_______A01" localSheetId="22">#REF!</definedName>
    <definedName name="_______A01" localSheetId="23">#REF!</definedName>
    <definedName name="_______A01" localSheetId="24">#REF!</definedName>
    <definedName name="_______A01" localSheetId="25">#REF!</definedName>
    <definedName name="_______A01" localSheetId="26">#REF!</definedName>
    <definedName name="_______A01" localSheetId="27">#REF!</definedName>
    <definedName name="_______A01" localSheetId="1">#REF!</definedName>
    <definedName name="_______A01" localSheetId="2">#REF!</definedName>
    <definedName name="_______A01" localSheetId="41">#REF!</definedName>
    <definedName name="_______A01" localSheetId="42">#REF!</definedName>
    <definedName name="_______A01" localSheetId="3">#REF!</definedName>
    <definedName name="_______A01" localSheetId="4">#REF!</definedName>
    <definedName name="_______A01" localSheetId="6">#REF!</definedName>
    <definedName name="_______A01" localSheetId="7">#REF!</definedName>
    <definedName name="_______A01" localSheetId="8">#REF!</definedName>
    <definedName name="_______A01">#REF!</definedName>
    <definedName name="_______A08" localSheetId="28">'[3]A01-1'!$A$5:$C$36</definedName>
    <definedName name="_______A08" localSheetId="19">'[1]A01-1'!$A$5:$C$36</definedName>
    <definedName name="_______A08" localSheetId="21">'[1]A01-1'!$A$5:$C$36</definedName>
    <definedName name="_______A08" localSheetId="22">'[3]A01-1'!$A$5:$C$36</definedName>
    <definedName name="_______A08" localSheetId="23">'[3]A01-1'!$A$5:$C$36</definedName>
    <definedName name="_______A08" localSheetId="24">'[3]A01-1'!$A$5:$C$36</definedName>
    <definedName name="_______A08" localSheetId="25">'[3]A01-1'!$A$5:$C$36</definedName>
    <definedName name="_______A08" localSheetId="26">'[3]A01-1'!$A$5:$C$36</definedName>
    <definedName name="_______A08" localSheetId="27">'[3]A01-1'!$A$5:$C$36</definedName>
    <definedName name="_______A08" localSheetId="4">'[1]A01-1'!$A$5:$C$36</definedName>
    <definedName name="_______A08" localSheetId="7">'[1]A01-1'!$A$5:$C$36</definedName>
    <definedName name="_______A08" localSheetId="8">'[1]A01-1'!$A$5:$C$36</definedName>
    <definedName name="_______A08">'[19]A01-1'!$A$5:$C$36</definedName>
    <definedName name="_______qyc1234" localSheetId="28">#REF!</definedName>
    <definedName name="_______qyc1234" localSheetId="15">#REF!</definedName>
    <definedName name="_______qyc1234" localSheetId="16">#REF!</definedName>
    <definedName name="_______qyc1234" localSheetId="17">#REF!</definedName>
    <definedName name="_______qyc1234" localSheetId="18">#REF!</definedName>
    <definedName name="_______qyc1234" localSheetId="0">#REF!</definedName>
    <definedName name="_______qyc1234" localSheetId="19">#REF!</definedName>
    <definedName name="_______qyc1234" localSheetId="20">#REF!</definedName>
    <definedName name="_______qyc1234" localSheetId="21">#REF!</definedName>
    <definedName name="_______qyc1234" localSheetId="22">#REF!</definedName>
    <definedName name="_______qyc1234" localSheetId="23">#REF!</definedName>
    <definedName name="_______qyc1234" localSheetId="24">#REF!</definedName>
    <definedName name="_______qyc1234" localSheetId="25">#REF!</definedName>
    <definedName name="_______qyc1234" localSheetId="26">#REF!</definedName>
    <definedName name="_______qyc1234" localSheetId="27">#REF!</definedName>
    <definedName name="_______qyc1234" localSheetId="1">#REF!</definedName>
    <definedName name="_______qyc1234" localSheetId="2">#REF!</definedName>
    <definedName name="_______qyc1234" localSheetId="41">#REF!</definedName>
    <definedName name="_______qyc1234" localSheetId="42">#REF!</definedName>
    <definedName name="_______qyc1234" localSheetId="3">#REF!</definedName>
    <definedName name="_______qyc1234" localSheetId="4">#REF!</definedName>
    <definedName name="_______qyc1234" localSheetId="6">#REF!</definedName>
    <definedName name="_______qyc1234" localSheetId="7">#REF!</definedName>
    <definedName name="_______qyc1234" localSheetId="8">#REF!</definedName>
    <definedName name="_______qyc1234">#REF!</definedName>
    <definedName name="______A01" localSheetId="28">#REF!</definedName>
    <definedName name="______A01" localSheetId="15">#REF!</definedName>
    <definedName name="______A01" localSheetId="16">#REF!</definedName>
    <definedName name="______A01" localSheetId="17">#REF!</definedName>
    <definedName name="______A01" localSheetId="18">#REF!</definedName>
    <definedName name="______A01" localSheetId="0">#REF!</definedName>
    <definedName name="______A01" localSheetId="19">#REF!</definedName>
    <definedName name="______A01" localSheetId="20">#REF!</definedName>
    <definedName name="______A01" localSheetId="21">#REF!</definedName>
    <definedName name="______A01" localSheetId="22">#REF!</definedName>
    <definedName name="______A01" localSheetId="23">#REF!</definedName>
    <definedName name="______A01" localSheetId="24">#REF!</definedName>
    <definedName name="______A01" localSheetId="25">#REF!</definedName>
    <definedName name="______A01" localSheetId="26">#REF!</definedName>
    <definedName name="______A01" localSheetId="27">#REF!</definedName>
    <definedName name="______A01" localSheetId="1">#REF!</definedName>
    <definedName name="______A01" localSheetId="2">#REF!</definedName>
    <definedName name="______A01" localSheetId="41">#REF!</definedName>
    <definedName name="______A01" localSheetId="42">#REF!</definedName>
    <definedName name="______A01" localSheetId="3">#REF!</definedName>
    <definedName name="______A01" localSheetId="4">#REF!</definedName>
    <definedName name="______A01" localSheetId="6">#REF!</definedName>
    <definedName name="______A01" localSheetId="7">#REF!</definedName>
    <definedName name="______A01" localSheetId="8">#REF!</definedName>
    <definedName name="______A01">#REF!</definedName>
    <definedName name="______A08">'[15]A01-1'!$A$5:$C$36</definedName>
    <definedName name="______qyc1234" localSheetId="28">#REF!</definedName>
    <definedName name="______qyc1234" localSheetId="15">#REF!</definedName>
    <definedName name="______qyc1234" localSheetId="16">#REF!</definedName>
    <definedName name="______qyc1234" localSheetId="17">#REF!</definedName>
    <definedName name="______qyc1234" localSheetId="18">#REF!</definedName>
    <definedName name="______qyc1234" localSheetId="0">#REF!</definedName>
    <definedName name="______qyc1234" localSheetId="19">#REF!</definedName>
    <definedName name="______qyc1234" localSheetId="20">#REF!</definedName>
    <definedName name="______qyc1234" localSheetId="22">#REF!</definedName>
    <definedName name="______qyc1234" localSheetId="23">#REF!</definedName>
    <definedName name="______qyc1234" localSheetId="24">#REF!</definedName>
    <definedName name="______qyc1234" localSheetId="25">#REF!</definedName>
    <definedName name="______qyc1234" localSheetId="26">#REF!</definedName>
    <definedName name="______qyc1234" localSheetId="27">#REF!</definedName>
    <definedName name="______qyc1234" localSheetId="1">#REF!</definedName>
    <definedName name="______qyc1234" localSheetId="2">#REF!</definedName>
    <definedName name="______qyc1234" localSheetId="41">#REF!</definedName>
    <definedName name="______qyc1234" localSheetId="42">#REF!</definedName>
    <definedName name="______qyc1234" localSheetId="3">#REF!</definedName>
    <definedName name="______qyc1234" localSheetId="4">#REF!</definedName>
    <definedName name="______qyc1234" localSheetId="6">#REF!</definedName>
    <definedName name="______qyc1234">#REF!</definedName>
    <definedName name="_____A01" localSheetId="28">#REF!</definedName>
    <definedName name="_____A01" localSheetId="15">#REF!</definedName>
    <definedName name="_____A01" localSheetId="16">#REF!</definedName>
    <definedName name="_____A01" localSheetId="17">#REF!</definedName>
    <definedName name="_____A01" localSheetId="18">#REF!</definedName>
    <definedName name="_____A01" localSheetId="0">#REF!</definedName>
    <definedName name="_____A01" localSheetId="19">#REF!</definedName>
    <definedName name="_____A01" localSheetId="20">#REF!</definedName>
    <definedName name="_____A01" localSheetId="21">#REF!</definedName>
    <definedName name="_____A01" localSheetId="22">#REF!</definedName>
    <definedName name="_____A01" localSheetId="23">#REF!</definedName>
    <definedName name="_____A01" localSheetId="24">#REF!</definedName>
    <definedName name="_____A01" localSheetId="25">#REF!</definedName>
    <definedName name="_____A01" localSheetId="26">#REF!</definedName>
    <definedName name="_____A01" localSheetId="27">#REF!</definedName>
    <definedName name="_____A01" localSheetId="1">#REF!</definedName>
    <definedName name="_____A01" localSheetId="2">#REF!</definedName>
    <definedName name="_____A01" localSheetId="41">#REF!</definedName>
    <definedName name="_____A01" localSheetId="42">#REF!</definedName>
    <definedName name="_____A01" localSheetId="3">#REF!</definedName>
    <definedName name="_____A01" localSheetId="4">#REF!</definedName>
    <definedName name="_____A01" localSheetId="6">#REF!</definedName>
    <definedName name="_____A01" localSheetId="7">#REF!</definedName>
    <definedName name="_____A01" localSheetId="8">#REF!</definedName>
    <definedName name="_____A01">#REF!</definedName>
    <definedName name="_____A08" localSheetId="28">'[20]A01-1'!$A$5:$C$36</definedName>
    <definedName name="_____A08" localSheetId="19">'[1]A01-1'!$A$5:$C$36</definedName>
    <definedName name="_____A08">'[15]A01-1'!$A$5:$C$36</definedName>
    <definedName name="_____qyc1234" localSheetId="28">#REF!</definedName>
    <definedName name="_____qyc1234" localSheetId="15">#REF!</definedName>
    <definedName name="_____qyc1234" localSheetId="16">#REF!</definedName>
    <definedName name="_____qyc1234" localSheetId="17">#REF!</definedName>
    <definedName name="_____qyc1234" localSheetId="18">#REF!</definedName>
    <definedName name="_____qyc1234" localSheetId="0">#REF!</definedName>
    <definedName name="_____qyc1234" localSheetId="19">#REF!</definedName>
    <definedName name="_____qyc1234" localSheetId="20">#REF!</definedName>
    <definedName name="_____qyc1234" localSheetId="21">#REF!</definedName>
    <definedName name="_____qyc1234" localSheetId="22">#REF!</definedName>
    <definedName name="_____qyc1234" localSheetId="23">#REF!</definedName>
    <definedName name="_____qyc1234" localSheetId="24">#REF!</definedName>
    <definedName name="_____qyc1234" localSheetId="25">#REF!</definedName>
    <definedName name="_____qyc1234" localSheetId="26">#REF!</definedName>
    <definedName name="_____qyc1234" localSheetId="27">#REF!</definedName>
    <definedName name="_____qyc1234" localSheetId="1">#REF!</definedName>
    <definedName name="_____qyc1234" localSheetId="2">#REF!</definedName>
    <definedName name="_____qyc1234" localSheetId="41">#REF!</definedName>
    <definedName name="_____qyc1234" localSheetId="42">#REF!</definedName>
    <definedName name="_____qyc1234" localSheetId="3">#REF!</definedName>
    <definedName name="_____qyc1234" localSheetId="4">#REF!</definedName>
    <definedName name="_____qyc1234" localSheetId="6">#REF!</definedName>
    <definedName name="_____qyc1234" localSheetId="7">#REF!</definedName>
    <definedName name="_____qyc1234" localSheetId="8">#REF!</definedName>
    <definedName name="_____qyc1234">#REF!</definedName>
    <definedName name="____1A01_" localSheetId="28">#REF!</definedName>
    <definedName name="____1A01_" localSheetId="10">#REF!</definedName>
    <definedName name="____1A01_" localSheetId="12">#REF!</definedName>
    <definedName name="____1A01_" localSheetId="13">#REF!</definedName>
    <definedName name="____1A01_" localSheetId="15">#REF!</definedName>
    <definedName name="____1A01_" localSheetId="16">#REF!</definedName>
    <definedName name="____1A01_" localSheetId="17">#REF!</definedName>
    <definedName name="____1A01_" localSheetId="18">#REF!</definedName>
    <definedName name="____1A01_" localSheetId="0">#REF!</definedName>
    <definedName name="____1A01_" localSheetId="19">#REF!</definedName>
    <definedName name="____1A01_" localSheetId="20">#REF!</definedName>
    <definedName name="____1A01_" localSheetId="21">#REF!</definedName>
    <definedName name="____1A01_" localSheetId="22">#REF!</definedName>
    <definedName name="____1A01_" localSheetId="23">#REF!</definedName>
    <definedName name="____1A01_" localSheetId="24">#REF!</definedName>
    <definedName name="____1A01_" localSheetId="25">#REF!</definedName>
    <definedName name="____1A01_" localSheetId="26">#REF!</definedName>
    <definedName name="____1A01_" localSheetId="27">#REF!</definedName>
    <definedName name="____1A01_" localSheetId="1">#REF!</definedName>
    <definedName name="____1A01_" localSheetId="29">#REF!</definedName>
    <definedName name="____1A01_" localSheetId="30">#REF!</definedName>
    <definedName name="____1A01_" localSheetId="31">#REF!</definedName>
    <definedName name="____1A01_" localSheetId="32">#REF!</definedName>
    <definedName name="____1A01_" localSheetId="33">#REF!</definedName>
    <definedName name="____1A01_" localSheetId="34">#REF!</definedName>
    <definedName name="____1A01_" localSheetId="2">#REF!</definedName>
    <definedName name="____1A01_" localSheetId="41">#REF!</definedName>
    <definedName name="____1A01_" localSheetId="42">#REF!</definedName>
    <definedName name="____1A01_" localSheetId="3">#REF!</definedName>
    <definedName name="____1A01_" localSheetId="4">#REF!</definedName>
    <definedName name="____1A01_" localSheetId="6">#REF!</definedName>
    <definedName name="____1A01_" localSheetId="7">#REF!</definedName>
    <definedName name="____1A01_" localSheetId="8">#REF!</definedName>
    <definedName name="____1A01_">#REF!</definedName>
    <definedName name="____2A08_" localSheetId="28">'[21]A01-1'!$A$5:$C$36</definedName>
    <definedName name="____2A08_" localSheetId="10">'[22]A01-1'!$A$5:$C$36</definedName>
    <definedName name="____2A08_" localSheetId="11">'[22]A01-1'!$A$5:$C$36</definedName>
    <definedName name="____2A08_" localSheetId="12">'[23]A01-1'!$A$5:$C$36</definedName>
    <definedName name="____2A08_" localSheetId="13">'[23]A01-1'!$A$5:$C$36</definedName>
    <definedName name="____2A08_" localSheetId="15">'[24]A01-1'!$A$5:$C$36</definedName>
    <definedName name="____2A08_" localSheetId="16">'[24]A01-1'!$A$5:$C$36</definedName>
    <definedName name="____2A08_" localSheetId="17">'[24]A01-1'!$A$5:$C$36</definedName>
    <definedName name="____2A08_" localSheetId="18">'[24]A01-1'!$A$5:$C$36</definedName>
    <definedName name="____2A08_" localSheetId="19">'[25]A01-1'!$A$5:$C$36</definedName>
    <definedName name="____2A08_" localSheetId="20">'[24]A01-1'!$A$5:$C$36</definedName>
    <definedName name="____2A08_" localSheetId="21">'[25]A01-1'!$A$5:$C$36</definedName>
    <definedName name="____2A08_" localSheetId="22">'[25]A01-1'!$A$5:$C$36</definedName>
    <definedName name="____2A08_" localSheetId="23">'[25]A01-1'!$A$5:$C$36</definedName>
    <definedName name="____2A08_" localSheetId="24">'[25]A01-1'!$A$5:$C$36</definedName>
    <definedName name="____2A08_" localSheetId="25">'[25]A01-1'!$A$5:$C$36</definedName>
    <definedName name="____2A08_" localSheetId="26">'[25]A01-1'!$A$5:$C$36</definedName>
    <definedName name="____2A08_" localSheetId="27">'[25]A01-1'!$A$5:$C$36</definedName>
    <definedName name="____2A08_" localSheetId="29">'[26]A01-1'!$A$5:$C$36</definedName>
    <definedName name="____2A08_" localSheetId="30">'[26]A01-1'!$A$5:$C$36</definedName>
    <definedName name="____2A08_" localSheetId="31">'[26]A01-1'!$A$5:$C$36</definedName>
    <definedName name="____2A08_" localSheetId="32">'[26]A01-1'!$A$5:$C$36</definedName>
    <definedName name="____2A08_" localSheetId="33">'[26]A01-1'!$A$5:$C$36</definedName>
    <definedName name="____2A08_" localSheetId="34">'[26]A01-1'!$A$5:$C$36</definedName>
    <definedName name="____2A08_" localSheetId="4">'[27]A01-1'!$A$5:$C$36</definedName>
    <definedName name="____2A08_" localSheetId="6">'[28]A01-1'!$A$5:$C$36</definedName>
    <definedName name="____2A08_" localSheetId="7">'[25]A01-1'!$A$5:$C$36</definedName>
    <definedName name="____2A08_" localSheetId="8">'[25]A01-1'!$A$5:$C$36</definedName>
    <definedName name="____2A08_">'[28]A01-1'!$A$5:$C$36</definedName>
    <definedName name="____A01" localSheetId="28">#REF!</definedName>
    <definedName name="____A01" localSheetId="10">#REF!</definedName>
    <definedName name="____A01" localSheetId="11">#REF!</definedName>
    <definedName name="____A01" localSheetId="15">#REF!</definedName>
    <definedName name="____A01" localSheetId="16">#REF!</definedName>
    <definedName name="____A01" localSheetId="17">#REF!</definedName>
    <definedName name="____A01" localSheetId="18">#REF!</definedName>
    <definedName name="____A01" localSheetId="0">#REF!</definedName>
    <definedName name="____A01" localSheetId="19">#REF!</definedName>
    <definedName name="____A01" localSheetId="20">#REF!</definedName>
    <definedName name="____A01" localSheetId="21">#REF!</definedName>
    <definedName name="____A01" localSheetId="22">#REF!</definedName>
    <definedName name="____A01" localSheetId="23">#REF!</definedName>
    <definedName name="____A01" localSheetId="24">#REF!</definedName>
    <definedName name="____A01" localSheetId="25">#REF!</definedName>
    <definedName name="____A01" localSheetId="26">#REF!</definedName>
    <definedName name="____A01" localSheetId="27">#REF!</definedName>
    <definedName name="____A01" localSheetId="1">#REF!</definedName>
    <definedName name="____A01" localSheetId="29">#REF!</definedName>
    <definedName name="____A01" localSheetId="30">#REF!</definedName>
    <definedName name="____A01" localSheetId="31">#REF!</definedName>
    <definedName name="____A01" localSheetId="32">#REF!</definedName>
    <definedName name="____A01" localSheetId="33">#REF!</definedName>
    <definedName name="____A01" localSheetId="34">#REF!</definedName>
    <definedName name="____A01" localSheetId="2">#REF!</definedName>
    <definedName name="____A01" localSheetId="41">#REF!</definedName>
    <definedName name="____A01" localSheetId="42">#REF!</definedName>
    <definedName name="____A01" localSheetId="3">#REF!</definedName>
    <definedName name="____A01" localSheetId="4">#REF!</definedName>
    <definedName name="____A01" localSheetId="6">#REF!</definedName>
    <definedName name="____A01" localSheetId="7">#REF!</definedName>
    <definedName name="____A01" localSheetId="8">#REF!</definedName>
    <definedName name="____A01">#REF!</definedName>
    <definedName name="____A08" localSheetId="28">'[29]A01-1'!$A$5:$C$36</definedName>
    <definedName name="____A08" localSheetId="10">'[30]A01-1'!$A$5:$C$36</definedName>
    <definedName name="____A08" localSheetId="11">'[30]A01-1'!$A$5:$C$36</definedName>
    <definedName name="____A08" localSheetId="15">'[31]A01-1'!$A$5:$C$36</definedName>
    <definedName name="____A08" localSheetId="16">'[31]A01-1'!$A$5:$C$36</definedName>
    <definedName name="____A08" localSheetId="17">'[31]A01-1'!$A$5:$C$36</definedName>
    <definedName name="____A08" localSheetId="18">'[31]A01-1'!$A$5:$C$36</definedName>
    <definedName name="____A08" localSheetId="19">'[32]A01-1'!$A$5:$C$36</definedName>
    <definedName name="____A08" localSheetId="20">'[31]A01-1'!$A$5:$C$36</definedName>
    <definedName name="____A08" localSheetId="21">'[32]A01-1'!$A$5:$C$36</definedName>
    <definedName name="____A08" localSheetId="22">'[29]A01-1'!$A$5:$C$36</definedName>
    <definedName name="____A08" localSheetId="23">'[29]A01-1'!$A$5:$C$36</definedName>
    <definedName name="____A08" localSheetId="24">'[29]A01-1'!$A$5:$C$36</definedName>
    <definedName name="____A08" localSheetId="25">'[29]A01-1'!$A$5:$C$36</definedName>
    <definedName name="____A08" localSheetId="26">'[29]A01-1'!$A$5:$C$36</definedName>
    <definedName name="____A08" localSheetId="27">'[29]A01-1'!$A$5:$C$36</definedName>
    <definedName name="____A08" localSheetId="29">'[33]A01-1'!$A$5:$C$36</definedName>
    <definedName name="____A08" localSheetId="30">'[33]A01-1'!$A$5:$C$36</definedName>
    <definedName name="____A08" localSheetId="31">'[33]A01-1'!$A$5:$C$36</definedName>
    <definedName name="____A08" localSheetId="32">'[33]A01-1'!$A$5:$C$36</definedName>
    <definedName name="____A08" localSheetId="33">'[33]A01-1'!$A$5:$C$36</definedName>
    <definedName name="____A08" localSheetId="34">'[33]A01-1'!$A$5:$C$36</definedName>
    <definedName name="____A08" localSheetId="4">'[34]A01-1'!$A$5:$C$36</definedName>
    <definedName name="____A08" localSheetId="6">'[35]A01-1'!$A$5:$C$36</definedName>
    <definedName name="____A08" localSheetId="7">'[32]A01-1'!$A$5:$C$36</definedName>
    <definedName name="____A08" localSheetId="8">'[32]A01-1'!$A$5:$C$36</definedName>
    <definedName name="____A08">'[35]A01-1'!$A$5:$C$36</definedName>
    <definedName name="____qyc1234" localSheetId="28">#REF!</definedName>
    <definedName name="____qyc1234" localSheetId="15">#REF!</definedName>
    <definedName name="____qyc1234" localSheetId="16">#REF!</definedName>
    <definedName name="____qyc1234" localSheetId="17">#REF!</definedName>
    <definedName name="____qyc1234" localSheetId="18">#REF!</definedName>
    <definedName name="____qyc1234" localSheetId="0">#REF!</definedName>
    <definedName name="____qyc1234" localSheetId="19">#REF!</definedName>
    <definedName name="____qyc1234" localSheetId="20">#REF!</definedName>
    <definedName name="____qyc1234" localSheetId="21">#REF!</definedName>
    <definedName name="____qyc1234" localSheetId="22">#REF!</definedName>
    <definedName name="____qyc1234" localSheetId="23">#REF!</definedName>
    <definedName name="____qyc1234" localSheetId="24">#REF!</definedName>
    <definedName name="____qyc1234" localSheetId="25">#REF!</definedName>
    <definedName name="____qyc1234" localSheetId="26">#REF!</definedName>
    <definedName name="____qyc1234" localSheetId="27">#REF!</definedName>
    <definedName name="____qyc1234" localSheetId="1">#REF!</definedName>
    <definedName name="____qyc1234" localSheetId="2">#REF!</definedName>
    <definedName name="____qyc1234" localSheetId="41">#REF!</definedName>
    <definedName name="____qyc1234" localSheetId="42">#REF!</definedName>
    <definedName name="____qyc1234" localSheetId="3">#REF!</definedName>
    <definedName name="____qyc1234" localSheetId="4">#REF!</definedName>
    <definedName name="____qyc1234" localSheetId="6">#REF!</definedName>
    <definedName name="____qyc1234" localSheetId="7">#REF!</definedName>
    <definedName name="____qyc1234" localSheetId="8">#REF!</definedName>
    <definedName name="____qyc1234">#REF!</definedName>
    <definedName name="___1A01_" localSheetId="28">#REF!</definedName>
    <definedName name="___1A01_" localSheetId="10">#REF!</definedName>
    <definedName name="___1A01_" localSheetId="12">#REF!</definedName>
    <definedName name="___1A01_" localSheetId="13">#REF!</definedName>
    <definedName name="___1A01_" localSheetId="15">#REF!</definedName>
    <definedName name="___1A01_" localSheetId="16">#REF!</definedName>
    <definedName name="___1A01_" localSheetId="17">#REF!</definedName>
    <definedName name="___1A01_" localSheetId="18">#REF!</definedName>
    <definedName name="___1A01_" localSheetId="0">#REF!</definedName>
    <definedName name="___1A01_" localSheetId="19">#REF!</definedName>
    <definedName name="___1A01_" localSheetId="20">#REF!</definedName>
    <definedName name="___1A01_" localSheetId="21">#REF!</definedName>
    <definedName name="___1A01_" localSheetId="22">#REF!</definedName>
    <definedName name="___1A01_" localSheetId="23">#REF!</definedName>
    <definedName name="___1A01_" localSheetId="24">#REF!</definedName>
    <definedName name="___1A01_" localSheetId="25">#REF!</definedName>
    <definedName name="___1A01_" localSheetId="26">#REF!</definedName>
    <definedName name="___1A01_" localSheetId="27">#REF!</definedName>
    <definedName name="___1A01_" localSheetId="1">#REF!</definedName>
    <definedName name="___1A01_" localSheetId="29">#REF!</definedName>
    <definedName name="___1A01_" localSheetId="30">#REF!</definedName>
    <definedName name="___1A01_" localSheetId="31">#REF!</definedName>
    <definedName name="___1A01_" localSheetId="32">#REF!</definedName>
    <definedName name="___1A01_" localSheetId="33">#REF!</definedName>
    <definedName name="___1A01_" localSheetId="34">#REF!</definedName>
    <definedName name="___1A01_" localSheetId="2">#REF!</definedName>
    <definedName name="___1A01_" localSheetId="41">#REF!</definedName>
    <definedName name="___1A01_" localSheetId="42">#REF!</definedName>
    <definedName name="___1A01_" localSheetId="3">#REF!</definedName>
    <definedName name="___1A01_" localSheetId="4">#REF!</definedName>
    <definedName name="___1A01_" localSheetId="6">#REF!</definedName>
    <definedName name="___1A01_" localSheetId="7">#REF!</definedName>
    <definedName name="___1A01_" localSheetId="8">#REF!</definedName>
    <definedName name="___1A01_">#REF!</definedName>
    <definedName name="___2A08_" localSheetId="28">'[6]A01-1'!$A$5:$C$36</definedName>
    <definedName name="___2A08_" localSheetId="10">'[36]A01-1'!$A$5:$C$36</definedName>
    <definedName name="___2A08_" localSheetId="11">'[36]A01-1'!$A$5:$C$36</definedName>
    <definedName name="___2A08_" localSheetId="12">'[37]A01-1'!$A$5:$C$36</definedName>
    <definedName name="___2A08_" localSheetId="13">'[37]A01-1'!$A$5:$C$36</definedName>
    <definedName name="___2A08_" localSheetId="15">'[8]A01-1'!$A$5:$C$36</definedName>
    <definedName name="___2A08_" localSheetId="16">'[8]A01-1'!$A$5:$C$36</definedName>
    <definedName name="___2A08_" localSheetId="17">'[8]A01-1'!$A$5:$C$36</definedName>
    <definedName name="___2A08_" localSheetId="18">'[8]A01-1'!$A$5:$C$36</definedName>
    <definedName name="___2A08_" localSheetId="19">'[38]A01-1'!$A$5:$C$36</definedName>
    <definedName name="___2A08_" localSheetId="20">'[8]A01-1'!$A$5:$C$36</definedName>
    <definedName name="___2A08_" localSheetId="21">'[38]A01-1'!$A$5:$C$36</definedName>
    <definedName name="___2A08_" localSheetId="22">'[38]A01-1'!$A$5:$C$36</definedName>
    <definedName name="___2A08_" localSheetId="23">'[38]A01-1'!$A$5:$C$36</definedName>
    <definedName name="___2A08_" localSheetId="24">'[38]A01-1'!$A$5:$C$36</definedName>
    <definedName name="___2A08_" localSheetId="25">'[38]A01-1'!$A$5:$C$36</definedName>
    <definedName name="___2A08_" localSheetId="26">'[38]A01-1'!$A$5:$C$36</definedName>
    <definedName name="___2A08_" localSheetId="27">'[38]A01-1'!$A$5:$C$36</definedName>
    <definedName name="___2A08_" localSheetId="29">'[9]A01-1'!$A$5:$C$36</definedName>
    <definedName name="___2A08_" localSheetId="30">'[9]A01-1'!$A$5:$C$36</definedName>
    <definedName name="___2A08_" localSheetId="31">'[9]A01-1'!$A$5:$C$36</definedName>
    <definedName name="___2A08_" localSheetId="32">'[9]A01-1'!$A$5:$C$36</definedName>
    <definedName name="___2A08_" localSheetId="33">'[9]A01-1'!$A$5:$C$36</definedName>
    <definedName name="___2A08_" localSheetId="34">'[9]A01-1'!$A$5:$C$36</definedName>
    <definedName name="___2A08_" localSheetId="4">'[10]A01-1'!$A$5:$C$36</definedName>
    <definedName name="___2A08_" localSheetId="6">'[11]A01-1'!$A$5:$C$36</definedName>
    <definedName name="___2A08_" localSheetId="7">'[38]A01-1'!$A$5:$C$36</definedName>
    <definedName name="___2A08_" localSheetId="8">'[38]A01-1'!$A$5:$C$36</definedName>
    <definedName name="___2A08_">'[11]A01-1'!$A$5:$C$36</definedName>
    <definedName name="___A01" localSheetId="28">#REF!</definedName>
    <definedName name="___A01" localSheetId="10">#REF!</definedName>
    <definedName name="___A01" localSheetId="11">#REF!</definedName>
    <definedName name="___A01" localSheetId="15">#REF!</definedName>
    <definedName name="___A01" localSheetId="16">#REF!</definedName>
    <definedName name="___A01" localSheetId="17">#REF!</definedName>
    <definedName name="___A01" localSheetId="18">#REF!</definedName>
    <definedName name="___A01" localSheetId="0">#REF!</definedName>
    <definedName name="___A01" localSheetId="19">#REF!</definedName>
    <definedName name="___A01" localSheetId="20">#REF!</definedName>
    <definedName name="___A01" localSheetId="21">#REF!</definedName>
    <definedName name="___A01" localSheetId="22">#REF!</definedName>
    <definedName name="___A01" localSheetId="23">#REF!</definedName>
    <definedName name="___A01" localSheetId="24">#REF!</definedName>
    <definedName name="___A01" localSheetId="25">#REF!</definedName>
    <definedName name="___A01" localSheetId="26">#REF!</definedName>
    <definedName name="___A01" localSheetId="27">#REF!</definedName>
    <definedName name="___A01" localSheetId="1">#REF!</definedName>
    <definedName name="___A01" localSheetId="29">#REF!</definedName>
    <definedName name="___A01" localSheetId="30">#REF!</definedName>
    <definedName name="___A01" localSheetId="31">#REF!</definedName>
    <definedName name="___A01" localSheetId="32">#REF!</definedName>
    <definedName name="___A01" localSheetId="33">#REF!</definedName>
    <definedName name="___A01" localSheetId="34">#REF!</definedName>
    <definedName name="___A01" localSheetId="2">#REF!</definedName>
    <definedName name="___A01" localSheetId="41">#REF!</definedName>
    <definedName name="___A01" localSheetId="42">#REF!</definedName>
    <definedName name="___A01" localSheetId="3">#REF!</definedName>
    <definedName name="___A01" localSheetId="4">#REF!</definedName>
    <definedName name="___A01" localSheetId="6">#REF!</definedName>
    <definedName name="___A01" localSheetId="7">#REF!</definedName>
    <definedName name="___A01" localSheetId="8">#REF!</definedName>
    <definedName name="___A01">#REF!</definedName>
    <definedName name="___A08" localSheetId="28">'[29]A01-1'!$A$5:$C$36</definedName>
    <definedName name="___A08" localSheetId="10">'[30]A01-1'!$A$5:$C$36</definedName>
    <definedName name="___A08" localSheetId="11">'[30]A01-1'!$A$5:$C$36</definedName>
    <definedName name="___A08" localSheetId="15">'[31]A01-1'!$A$5:$C$36</definedName>
    <definedName name="___A08" localSheetId="16">'[31]A01-1'!$A$5:$C$36</definedName>
    <definedName name="___A08" localSheetId="17">'[31]A01-1'!$A$5:$C$36</definedName>
    <definedName name="___A08" localSheetId="18">'[31]A01-1'!$A$5:$C$36</definedName>
    <definedName name="___A08" localSheetId="19">'[32]A01-1'!$A$5:$C$36</definedName>
    <definedName name="___A08" localSheetId="20">'[31]A01-1'!$A$5:$C$36</definedName>
    <definedName name="___A08" localSheetId="21">'[32]A01-1'!$A$5:$C$36</definedName>
    <definedName name="___A08" localSheetId="22">'[29]A01-1'!$A$5:$C$36</definedName>
    <definedName name="___A08" localSheetId="23">'[29]A01-1'!$A$5:$C$36</definedName>
    <definedName name="___A08" localSheetId="24">'[29]A01-1'!$A$5:$C$36</definedName>
    <definedName name="___A08" localSheetId="25">'[29]A01-1'!$A$5:$C$36</definedName>
    <definedName name="___A08" localSheetId="26">'[29]A01-1'!$A$5:$C$36</definedName>
    <definedName name="___A08" localSheetId="27">'[29]A01-1'!$A$5:$C$36</definedName>
    <definedName name="___A08" localSheetId="1">'[39]A01-1'!$A$5:$C$36</definedName>
    <definedName name="___A08" localSheetId="29">'[33]A01-1'!$A$5:$C$36</definedName>
    <definedName name="___A08" localSheetId="30">'[33]A01-1'!$A$5:$C$36</definedName>
    <definedName name="___A08" localSheetId="31">'[33]A01-1'!$A$5:$C$36</definedName>
    <definedName name="___A08" localSheetId="32">'[33]A01-1'!$A$5:$C$36</definedName>
    <definedName name="___A08" localSheetId="33">'[33]A01-1'!$A$5:$C$36</definedName>
    <definedName name="___A08" localSheetId="34">'[33]A01-1'!$A$5:$C$36</definedName>
    <definedName name="___A08" localSheetId="4">'[34]A01-1'!$A$5:$C$36</definedName>
    <definedName name="___A08" localSheetId="6">'[35]A01-1'!$A$5:$C$36</definedName>
    <definedName name="___A08" localSheetId="7">'[32]A01-1'!$A$5:$C$36</definedName>
    <definedName name="___A08" localSheetId="8">'[32]A01-1'!$A$5:$C$36</definedName>
    <definedName name="___A08">'[35]A01-1'!$A$5:$C$36</definedName>
    <definedName name="___qyc1234" localSheetId="28">#REF!</definedName>
    <definedName name="___qyc1234" localSheetId="15">#REF!</definedName>
    <definedName name="___qyc1234" localSheetId="16">#REF!</definedName>
    <definedName name="___qyc1234" localSheetId="17">#REF!</definedName>
    <definedName name="___qyc1234" localSheetId="18">#REF!</definedName>
    <definedName name="___qyc1234" localSheetId="0">#REF!</definedName>
    <definedName name="___qyc1234" localSheetId="19">#REF!</definedName>
    <definedName name="___qyc1234" localSheetId="20">#REF!</definedName>
    <definedName name="___qyc1234" localSheetId="21">#REF!</definedName>
    <definedName name="___qyc1234" localSheetId="22">#REF!</definedName>
    <definedName name="___qyc1234" localSheetId="23">#REF!</definedName>
    <definedName name="___qyc1234" localSheetId="24">#REF!</definedName>
    <definedName name="___qyc1234" localSheetId="25">#REF!</definedName>
    <definedName name="___qyc1234" localSheetId="26">#REF!</definedName>
    <definedName name="___qyc1234" localSheetId="27">#REF!</definedName>
    <definedName name="___qyc1234" localSheetId="1">#REF!</definedName>
    <definedName name="___qyc1234" localSheetId="2">#REF!</definedName>
    <definedName name="___qyc1234" localSheetId="41">#REF!</definedName>
    <definedName name="___qyc1234" localSheetId="42">#REF!</definedName>
    <definedName name="___qyc1234" localSheetId="3">#REF!</definedName>
    <definedName name="___qyc1234" localSheetId="4">#REF!</definedName>
    <definedName name="___qyc1234" localSheetId="6">#REF!</definedName>
    <definedName name="___qyc1234" localSheetId="7">#REF!</definedName>
    <definedName name="___qyc1234" localSheetId="8">#REF!</definedName>
    <definedName name="___qyc1234">#REF!</definedName>
    <definedName name="__1A01_" localSheetId="28">#REF!</definedName>
    <definedName name="__1A01_" localSheetId="10">#REF!</definedName>
    <definedName name="__1A01_" localSheetId="12">#REF!</definedName>
    <definedName name="__1A01_" localSheetId="13">#REF!</definedName>
    <definedName name="__1A01_" localSheetId="15">#REF!</definedName>
    <definedName name="__1A01_" localSheetId="16">#REF!</definedName>
    <definedName name="__1A01_" localSheetId="17">#REF!</definedName>
    <definedName name="__1A01_" localSheetId="18">#REF!</definedName>
    <definedName name="__1A01_" localSheetId="0">#REF!</definedName>
    <definedName name="__1A01_" localSheetId="19">#REF!</definedName>
    <definedName name="__1A01_" localSheetId="20">#REF!</definedName>
    <definedName name="__1A01_" localSheetId="21">#REF!</definedName>
    <definedName name="__1A01_" localSheetId="22">#REF!</definedName>
    <definedName name="__1A01_" localSheetId="23">#REF!</definedName>
    <definedName name="__1A01_" localSheetId="24">#REF!</definedName>
    <definedName name="__1A01_" localSheetId="25">#REF!</definedName>
    <definedName name="__1A01_" localSheetId="26">#REF!</definedName>
    <definedName name="__1A01_" localSheetId="27">#REF!</definedName>
    <definedName name="__1A01_" localSheetId="1">#REF!</definedName>
    <definedName name="__1A01_" localSheetId="29">#REF!</definedName>
    <definedName name="__1A01_" localSheetId="30">#REF!</definedName>
    <definedName name="__1A01_" localSheetId="31">#REF!</definedName>
    <definedName name="__1A01_" localSheetId="32">#REF!</definedName>
    <definedName name="__1A01_" localSheetId="33">#REF!</definedName>
    <definedName name="__1A01_" localSheetId="34">#REF!</definedName>
    <definedName name="__1A01_" localSheetId="2">#REF!</definedName>
    <definedName name="__1A01_" localSheetId="41">#REF!</definedName>
    <definedName name="__1A01_" localSheetId="42">#REF!</definedName>
    <definedName name="__1A01_" localSheetId="3">#REF!</definedName>
    <definedName name="__1A01_" localSheetId="4">#REF!</definedName>
    <definedName name="__1A01_" localSheetId="6">#REF!</definedName>
    <definedName name="__1A01_" localSheetId="7">#REF!</definedName>
    <definedName name="__1A01_" localSheetId="8">#REF!</definedName>
    <definedName name="__1A01_">#REF!</definedName>
    <definedName name="__2A01_" localSheetId="28">#REF!</definedName>
    <definedName name="__2A01_" localSheetId="10">#REF!</definedName>
    <definedName name="__2A01_" localSheetId="11">#REF!</definedName>
    <definedName name="__2A01_" localSheetId="12">#REF!</definedName>
    <definedName name="__2A01_" localSheetId="13">#REF!</definedName>
    <definedName name="__2A01_" localSheetId="15">#REF!</definedName>
    <definedName name="__2A01_" localSheetId="16">#REF!</definedName>
    <definedName name="__2A01_" localSheetId="17">#REF!</definedName>
    <definedName name="__2A01_" localSheetId="18">#REF!</definedName>
    <definedName name="__2A01_" localSheetId="0">#REF!</definedName>
    <definedName name="__2A01_" localSheetId="19">#REF!</definedName>
    <definedName name="__2A01_" localSheetId="20">#REF!</definedName>
    <definedName name="__2A01_" localSheetId="21">#REF!</definedName>
    <definedName name="__2A01_" localSheetId="22">#REF!</definedName>
    <definedName name="__2A01_" localSheetId="23">#REF!</definedName>
    <definedName name="__2A01_" localSheetId="24">#REF!</definedName>
    <definedName name="__2A01_" localSheetId="25">#REF!</definedName>
    <definedName name="__2A01_" localSheetId="26">#REF!</definedName>
    <definedName name="__2A01_" localSheetId="27">#REF!</definedName>
    <definedName name="__2A01_" localSheetId="1">#REF!</definedName>
    <definedName name="__2A01_" localSheetId="29">#REF!</definedName>
    <definedName name="__2A01_" localSheetId="30">#REF!</definedName>
    <definedName name="__2A01_" localSheetId="31">#REF!</definedName>
    <definedName name="__2A01_" localSheetId="32">#REF!</definedName>
    <definedName name="__2A01_" localSheetId="33">#REF!</definedName>
    <definedName name="__2A01_" localSheetId="34">#REF!</definedName>
    <definedName name="__2A01_" localSheetId="2">#REF!</definedName>
    <definedName name="__2A01_" localSheetId="41">#REF!</definedName>
    <definedName name="__2A01_" localSheetId="42">#REF!</definedName>
    <definedName name="__2A01_" localSheetId="3">#REF!</definedName>
    <definedName name="__2A01_" localSheetId="4">#REF!</definedName>
    <definedName name="__2A01_" localSheetId="6">#REF!</definedName>
    <definedName name="__2A01_" localSheetId="7">#REF!</definedName>
    <definedName name="__2A01_" localSheetId="8">#REF!</definedName>
    <definedName name="__2A01_">#REF!</definedName>
    <definedName name="__2A08_" localSheetId="28">'[6]A01-1'!$A$5:$C$36</definedName>
    <definedName name="__2A08_" localSheetId="10">'[22]A01-1'!$A$5:$C$36</definedName>
    <definedName name="__2A08_" localSheetId="11">'[22]A01-1'!$A$5:$C$36</definedName>
    <definedName name="__2A08_" localSheetId="12">'[23]A01-1'!$A$5:$C$36</definedName>
    <definedName name="__2A08_" localSheetId="13">'[23]A01-1'!$A$5:$C$36</definedName>
    <definedName name="__2A08_" localSheetId="15">'[8]A01-1'!$A$5:$C$36</definedName>
    <definedName name="__2A08_" localSheetId="16">'[8]A01-1'!$A$5:$C$36</definedName>
    <definedName name="__2A08_" localSheetId="17">'[8]A01-1'!$A$5:$C$36</definedName>
    <definedName name="__2A08_" localSheetId="18">'[8]A01-1'!$A$5:$C$36</definedName>
    <definedName name="__2A08_" localSheetId="19">'[25]A01-1'!$A$5:$C$36</definedName>
    <definedName name="__2A08_" localSheetId="20">'[8]A01-1'!$A$5:$C$36</definedName>
    <definedName name="__2A08_" localSheetId="21">'[25]A01-1'!$A$5:$C$36</definedName>
    <definedName name="__2A08_" localSheetId="22">'[25]A01-1'!$A$5:$C$36</definedName>
    <definedName name="__2A08_" localSheetId="23">'[25]A01-1'!$A$5:$C$36</definedName>
    <definedName name="__2A08_" localSheetId="24">'[25]A01-1'!$A$5:$C$36</definedName>
    <definedName name="__2A08_" localSheetId="25">'[25]A01-1'!$A$5:$C$36</definedName>
    <definedName name="__2A08_" localSheetId="26">'[25]A01-1'!$A$5:$C$36</definedName>
    <definedName name="__2A08_" localSheetId="27">'[25]A01-1'!$A$5:$C$36</definedName>
    <definedName name="__2A08_" localSheetId="29">'[9]A01-1'!$A$5:$C$36</definedName>
    <definedName name="__2A08_" localSheetId="30">'[9]A01-1'!$A$5:$C$36</definedName>
    <definedName name="__2A08_" localSheetId="31">'[9]A01-1'!$A$5:$C$36</definedName>
    <definedName name="__2A08_" localSheetId="32">'[9]A01-1'!$A$5:$C$36</definedName>
    <definedName name="__2A08_" localSheetId="33">'[9]A01-1'!$A$5:$C$36</definedName>
    <definedName name="__2A08_" localSheetId="34">'[9]A01-1'!$A$5:$C$36</definedName>
    <definedName name="__2A08_" localSheetId="4">'[10]A01-1'!$A$5:$C$36</definedName>
    <definedName name="__2A08_" localSheetId="6">'[11]A01-1'!$A$5:$C$36</definedName>
    <definedName name="__2A08_" localSheetId="7">'[25]A01-1'!$A$5:$C$36</definedName>
    <definedName name="__2A08_" localSheetId="8">'[25]A01-1'!$A$5:$C$36</definedName>
    <definedName name="__2A08_">'[11]A01-1'!$A$5:$C$36</definedName>
    <definedName name="__4A08_" localSheetId="28">'[6]A01-1'!$A$5:$C$36</definedName>
    <definedName name="__4A08_" localSheetId="10">'[40]A01-1'!$A$5:$C$36</definedName>
    <definedName name="__4A08_" localSheetId="11">'[40]A01-1'!$A$5:$C$36</definedName>
    <definedName name="__4A08_" localSheetId="12">'[41]A01-1'!$A$5:$C$36</definedName>
    <definedName name="__4A08_" localSheetId="13">'[41]A01-1'!$A$5:$C$36</definedName>
    <definedName name="__4A08_" localSheetId="15">'[8]A01-1'!$A$5:$C$36</definedName>
    <definedName name="__4A08_" localSheetId="16">'[8]A01-1'!$A$5:$C$36</definedName>
    <definedName name="__4A08_" localSheetId="17">'[8]A01-1'!$A$5:$C$36</definedName>
    <definedName name="__4A08_" localSheetId="18">'[8]A01-1'!$A$5:$C$36</definedName>
    <definedName name="__4A08_" localSheetId="19">'[41]A01-1'!$A$5:$C$36</definedName>
    <definedName name="__4A08_" localSheetId="20">'[8]A01-1'!$A$5:$C$36</definedName>
    <definedName name="__4A08_" localSheetId="21">'[41]A01-1'!$A$5:$C$36</definedName>
    <definedName name="__4A08_" localSheetId="22">'[41]A01-1'!$A$5:$C$36</definedName>
    <definedName name="__4A08_" localSheetId="23">'[41]A01-1'!$A$5:$C$36</definedName>
    <definedName name="__4A08_" localSheetId="24">'[41]A01-1'!$A$5:$C$36</definedName>
    <definedName name="__4A08_" localSheetId="25">'[41]A01-1'!$A$5:$C$36</definedName>
    <definedName name="__4A08_" localSheetId="26">'[41]A01-1'!$A$5:$C$36</definedName>
    <definedName name="__4A08_" localSheetId="27">'[41]A01-1'!$A$5:$C$36</definedName>
    <definedName name="__4A08_" localSheetId="29">'[9]A01-1'!$A$5:$C$36</definedName>
    <definedName name="__4A08_" localSheetId="30">'[9]A01-1'!$A$5:$C$36</definedName>
    <definedName name="__4A08_" localSheetId="31">'[9]A01-1'!$A$5:$C$36</definedName>
    <definedName name="__4A08_" localSheetId="32">'[9]A01-1'!$A$5:$C$36</definedName>
    <definedName name="__4A08_" localSheetId="33">'[9]A01-1'!$A$5:$C$36</definedName>
    <definedName name="__4A08_" localSheetId="34">'[9]A01-1'!$A$5:$C$36</definedName>
    <definedName name="__4A08_" localSheetId="4">'[10]A01-1'!$A$5:$C$36</definedName>
    <definedName name="__4A08_" localSheetId="6">'[11]A01-1'!$A$5:$C$36</definedName>
    <definedName name="__4A08_" localSheetId="7">'[41]A01-1'!$A$5:$C$36</definedName>
    <definedName name="__4A08_" localSheetId="8">'[41]A01-1'!$A$5:$C$36</definedName>
    <definedName name="__4A08_">'[11]A01-1'!$A$5:$C$36</definedName>
    <definedName name="__A01" localSheetId="28">#REF!</definedName>
    <definedName name="__A01" localSheetId="10">#REF!</definedName>
    <definedName name="__A01" localSheetId="12">#REF!</definedName>
    <definedName name="__A01" localSheetId="13">#REF!</definedName>
    <definedName name="__A01" localSheetId="15">#REF!</definedName>
    <definedName name="__A01" localSheetId="16">#REF!</definedName>
    <definedName name="__A01" localSheetId="17">#REF!</definedName>
    <definedName name="__A01" localSheetId="18">#REF!</definedName>
    <definedName name="__A01" localSheetId="0">#REF!</definedName>
    <definedName name="__A01" localSheetId="19">#REF!</definedName>
    <definedName name="__A01" localSheetId="20">#REF!</definedName>
    <definedName name="__A01" localSheetId="21">#REF!</definedName>
    <definedName name="__A01" localSheetId="22">#REF!</definedName>
    <definedName name="__A01" localSheetId="23">#REF!</definedName>
    <definedName name="__A01" localSheetId="24">#REF!</definedName>
    <definedName name="__A01" localSheetId="25">#REF!</definedName>
    <definedName name="__A01" localSheetId="26">#REF!</definedName>
    <definedName name="__A01" localSheetId="27">#REF!</definedName>
    <definedName name="__A01" localSheetId="1">#REF!</definedName>
    <definedName name="__A01" localSheetId="29">#REF!</definedName>
    <definedName name="__A01" localSheetId="30">#REF!</definedName>
    <definedName name="__A01" localSheetId="31">#REF!</definedName>
    <definedName name="__A01" localSheetId="32">#REF!</definedName>
    <definedName name="__A01" localSheetId="33">#REF!</definedName>
    <definedName name="__A01" localSheetId="34">#REF!</definedName>
    <definedName name="__A01" localSheetId="2">#REF!</definedName>
    <definedName name="__A01" localSheetId="41">#REF!</definedName>
    <definedName name="__A01" localSheetId="42">#REF!</definedName>
    <definedName name="__A01" localSheetId="3">#REF!</definedName>
    <definedName name="__A01" localSheetId="4">#REF!</definedName>
    <definedName name="__A01" localSheetId="6">#REF!</definedName>
    <definedName name="__A01" localSheetId="7">#REF!</definedName>
    <definedName name="__A01" localSheetId="8">#REF!</definedName>
    <definedName name="__A01">#REF!</definedName>
    <definedName name="__A08" localSheetId="28">'[6]A01-1'!$A$5:$C$36</definedName>
    <definedName name="__A08" localSheetId="10">'[22]A01-1'!$A$5:$C$36</definedName>
    <definedName name="__A08" localSheetId="11">'[22]A01-1'!$A$5:$C$36</definedName>
    <definedName name="__A08" localSheetId="12">'[23]A01-1'!$A$5:$C$36</definedName>
    <definedName name="__A08" localSheetId="13">'[23]A01-1'!$A$5:$C$36</definedName>
    <definedName name="__A08" localSheetId="15">'[8]A01-1'!$A$5:$C$36</definedName>
    <definedName name="__A08" localSheetId="16">'[8]A01-1'!$A$5:$C$36</definedName>
    <definedName name="__A08" localSheetId="17">'[8]A01-1'!$A$5:$C$36</definedName>
    <definedName name="__A08" localSheetId="18">'[8]A01-1'!$A$5:$C$36</definedName>
    <definedName name="__A08" localSheetId="19">'[25]A01-1'!$A$5:$C$36</definedName>
    <definedName name="__A08" localSheetId="20">'[8]A01-1'!$A$5:$C$36</definedName>
    <definedName name="__A08" localSheetId="21">'[25]A01-1'!$A$5:$C$36</definedName>
    <definedName name="__A08" localSheetId="22">'[25]A01-1'!$A$5:$C$36</definedName>
    <definedName name="__A08" localSheetId="23">'[25]A01-1'!$A$5:$C$36</definedName>
    <definedName name="__A08" localSheetId="24">'[25]A01-1'!$A$5:$C$36</definedName>
    <definedName name="__A08" localSheetId="25">'[25]A01-1'!$A$5:$C$36</definedName>
    <definedName name="__A08" localSheetId="26">'[25]A01-1'!$A$5:$C$36</definedName>
    <definedName name="__A08" localSheetId="27">'[25]A01-1'!$A$5:$C$36</definedName>
    <definedName name="__A08" localSheetId="29">'[9]A01-1'!$A$5:$C$36</definedName>
    <definedName name="__A08" localSheetId="30">'[9]A01-1'!$A$5:$C$36</definedName>
    <definedName name="__A08" localSheetId="31">'[9]A01-1'!$A$5:$C$36</definedName>
    <definedName name="__A08" localSheetId="32">'[9]A01-1'!$A$5:$C$36</definedName>
    <definedName name="__A08" localSheetId="33">'[9]A01-1'!$A$5:$C$36</definedName>
    <definedName name="__A08" localSheetId="34">'[9]A01-1'!$A$5:$C$36</definedName>
    <definedName name="__A08" localSheetId="4">'[10]A01-1'!$A$5:$C$36</definedName>
    <definedName name="__A08" localSheetId="6">'[11]A01-1'!$A$5:$C$36</definedName>
    <definedName name="__A08" localSheetId="7">'[25]A01-1'!$A$5:$C$36</definedName>
    <definedName name="__A08" localSheetId="8">'[25]A01-1'!$A$5:$C$36</definedName>
    <definedName name="__A08">'[11]A01-1'!$A$5:$C$36</definedName>
    <definedName name="__qyc1234" localSheetId="28">#REF!</definedName>
    <definedName name="__qyc1234" localSheetId="10">#REF!</definedName>
    <definedName name="__qyc1234" localSheetId="11">#REF!</definedName>
    <definedName name="__qyc1234" localSheetId="15">#REF!</definedName>
    <definedName name="__qyc1234" localSheetId="16">#REF!</definedName>
    <definedName name="__qyc1234" localSheetId="17">#REF!</definedName>
    <definedName name="__qyc1234" localSheetId="18">#REF!</definedName>
    <definedName name="__qyc1234" localSheetId="0">#REF!</definedName>
    <definedName name="__qyc1234" localSheetId="19">#REF!</definedName>
    <definedName name="__qyc1234" localSheetId="20">#REF!</definedName>
    <definedName name="__qyc1234" localSheetId="21">#REF!</definedName>
    <definedName name="__qyc1234" localSheetId="22">#REF!</definedName>
    <definedName name="__qyc1234" localSheetId="23">#REF!</definedName>
    <definedName name="__qyc1234" localSheetId="24">#REF!</definedName>
    <definedName name="__qyc1234" localSheetId="25">#REF!</definedName>
    <definedName name="__qyc1234" localSheetId="26">#REF!</definedName>
    <definedName name="__qyc1234" localSheetId="27">#REF!</definedName>
    <definedName name="__qyc1234" localSheetId="1">#REF!</definedName>
    <definedName name="__qyc1234" localSheetId="2">#REF!</definedName>
    <definedName name="__qyc1234" localSheetId="41">#REF!</definedName>
    <definedName name="__qyc1234" localSheetId="42">#REF!</definedName>
    <definedName name="__qyc1234" localSheetId="3">#REF!</definedName>
    <definedName name="__qyc1234" localSheetId="4">#REF!</definedName>
    <definedName name="__qyc1234" localSheetId="6">#REF!</definedName>
    <definedName name="__qyc1234" localSheetId="7">#REF!</definedName>
    <definedName name="__qyc1234" localSheetId="8">#REF!</definedName>
    <definedName name="__qyc1234">#REF!</definedName>
    <definedName name="_1A01_" localSheetId="28">#REF!</definedName>
    <definedName name="_1A01_" localSheetId="10">#REF!</definedName>
    <definedName name="_1A01_" localSheetId="12">#REF!</definedName>
    <definedName name="_1A01_" localSheetId="13">#REF!</definedName>
    <definedName name="_1A01_" localSheetId="15">#REF!</definedName>
    <definedName name="_1A01_" localSheetId="16">#REF!</definedName>
    <definedName name="_1A01_" localSheetId="17">#REF!</definedName>
    <definedName name="_1A01_" localSheetId="18">#REF!</definedName>
    <definedName name="_1A01_" localSheetId="0">#REF!</definedName>
    <definedName name="_1A01_" localSheetId="19">#REF!</definedName>
    <definedName name="_1A01_" localSheetId="20">#REF!</definedName>
    <definedName name="_1A01_" localSheetId="21">#REF!</definedName>
    <definedName name="_1A01_" localSheetId="22">#REF!</definedName>
    <definedName name="_1A01_" localSheetId="23">#REF!</definedName>
    <definedName name="_1A01_" localSheetId="24">#REF!</definedName>
    <definedName name="_1A01_" localSheetId="25">#REF!</definedName>
    <definedName name="_1A01_" localSheetId="26">#REF!</definedName>
    <definedName name="_1A01_" localSheetId="27">#REF!</definedName>
    <definedName name="_1A01_" localSheetId="1">#REF!</definedName>
    <definedName name="_1A01_" localSheetId="29">#REF!</definedName>
    <definedName name="_1A01_" localSheetId="30">#REF!</definedName>
    <definedName name="_1A01_" localSheetId="31">#REF!</definedName>
    <definedName name="_1A01_" localSheetId="32">#REF!</definedName>
    <definedName name="_1A01_" localSheetId="33">#REF!</definedName>
    <definedName name="_1A01_" localSheetId="34">#REF!</definedName>
    <definedName name="_1A01_" localSheetId="2">#REF!</definedName>
    <definedName name="_1A01_" localSheetId="41">#REF!</definedName>
    <definedName name="_1A01_" localSheetId="42">#REF!</definedName>
    <definedName name="_1A01_" localSheetId="3">#REF!</definedName>
    <definedName name="_1A01_" localSheetId="4">#REF!</definedName>
    <definedName name="_1A01_" localSheetId="6">#REF!</definedName>
    <definedName name="_1A01_" localSheetId="7">#REF!</definedName>
    <definedName name="_1A01_" localSheetId="8">#REF!</definedName>
    <definedName name="_1A01_">#REF!</definedName>
    <definedName name="_2A01_" localSheetId="28">#REF!</definedName>
    <definedName name="_2A01_" localSheetId="10">#REF!</definedName>
    <definedName name="_2A01_" localSheetId="12">#REF!</definedName>
    <definedName name="_2A01_" localSheetId="13">#REF!</definedName>
    <definedName name="_2A01_" localSheetId="15">#REF!</definedName>
    <definedName name="_2A01_" localSheetId="16">#REF!</definedName>
    <definedName name="_2A01_" localSheetId="17">#REF!</definedName>
    <definedName name="_2A01_" localSheetId="18">#REF!</definedName>
    <definedName name="_2A01_" localSheetId="0">#REF!</definedName>
    <definedName name="_2A01_" localSheetId="19">#REF!</definedName>
    <definedName name="_2A01_" localSheetId="20">#REF!</definedName>
    <definedName name="_2A01_" localSheetId="21">#REF!</definedName>
    <definedName name="_2A01_" localSheetId="22">#REF!</definedName>
    <definedName name="_2A01_" localSheetId="23">#REF!</definedName>
    <definedName name="_2A01_" localSheetId="24">#REF!</definedName>
    <definedName name="_2A01_" localSheetId="25">#REF!</definedName>
    <definedName name="_2A01_" localSheetId="26">#REF!</definedName>
    <definedName name="_2A01_" localSheetId="27">#REF!</definedName>
    <definedName name="_2A01_" localSheetId="1">#REF!</definedName>
    <definedName name="_2A01_" localSheetId="29">#REF!</definedName>
    <definedName name="_2A01_" localSheetId="30">#REF!</definedName>
    <definedName name="_2A01_" localSheetId="31">#REF!</definedName>
    <definedName name="_2A01_" localSheetId="32">#REF!</definedName>
    <definedName name="_2A01_" localSheetId="33">#REF!</definedName>
    <definedName name="_2A01_" localSheetId="34">#REF!</definedName>
    <definedName name="_2A01_" localSheetId="2">#REF!</definedName>
    <definedName name="_2A01_" localSheetId="41">#REF!</definedName>
    <definedName name="_2A01_" localSheetId="42">#REF!</definedName>
    <definedName name="_2A01_" localSheetId="3">#REF!</definedName>
    <definedName name="_2A01_" localSheetId="4">#REF!</definedName>
    <definedName name="_2A01_" localSheetId="6">#REF!</definedName>
    <definedName name="_2A01_" localSheetId="7">#REF!</definedName>
    <definedName name="_2A01_" localSheetId="8">#REF!</definedName>
    <definedName name="_2A01_">#REF!</definedName>
    <definedName name="_2A08_" localSheetId="28">#REF!</definedName>
    <definedName name="_2A08_" localSheetId="10">'[42]A01-1'!$A$5:$C$36</definedName>
    <definedName name="_2A08_" localSheetId="11">'[42]A01-1'!$A$5:$C$36</definedName>
    <definedName name="_2A08_" localSheetId="12">#REF!</definedName>
    <definedName name="_2A08_" localSheetId="13">#REF!</definedName>
    <definedName name="_2A08_" localSheetId="19">'[43]A01-1'!$A$5:$C$36</definedName>
    <definedName name="_2A08_" localSheetId="21">'[43]A01-1'!$A$5:$C$36</definedName>
    <definedName name="_2A08_" localSheetId="22">'[43]A01-1'!$A$5:$C$36</definedName>
    <definedName name="_2A08_" localSheetId="23">'[43]A01-1'!$A$5:$C$36</definedName>
    <definedName name="_2A08_" localSheetId="24">'[43]A01-1'!$A$5:$C$36</definedName>
    <definedName name="_2A08_" localSheetId="25">'[43]A01-1'!$A$5:$C$36</definedName>
    <definedName name="_2A08_" localSheetId="26">'[43]A01-1'!$A$5:$C$36</definedName>
    <definedName name="_2A08_" localSheetId="27">'[43]A01-1'!$A$5:$C$36</definedName>
    <definedName name="_2A08_" localSheetId="29">#REF!</definedName>
    <definedName name="_2A08_" localSheetId="30">#REF!</definedName>
    <definedName name="_2A08_" localSheetId="31">#REF!</definedName>
    <definedName name="_2A08_" localSheetId="32">#REF!</definedName>
    <definedName name="_2A08_" localSheetId="33">#REF!</definedName>
    <definedName name="_2A08_" localSheetId="34">#REF!</definedName>
    <definedName name="_2A08_" localSheetId="7">'[43]A01-1'!$A$5:$C$36</definedName>
    <definedName name="_2A08_" localSheetId="8">'[43]A01-1'!$A$5:$C$36</definedName>
    <definedName name="_4A08_" localSheetId="28">'[6]A01-1'!$A$5:$C$36</definedName>
    <definedName name="_4A08_" localSheetId="10">'[22]A01-1'!$A$5:$C$36</definedName>
    <definedName name="_4A08_" localSheetId="11">'[22]A01-1'!$A$5:$C$36</definedName>
    <definedName name="_4A08_" localSheetId="12">'[23]A01-1'!$A$5:$C$36</definedName>
    <definedName name="_4A08_" localSheetId="13">'[23]A01-1'!$A$5:$C$36</definedName>
    <definedName name="_4A08_" localSheetId="15">'[8]A01-1'!$A$5:$C$36</definedName>
    <definedName name="_4A08_" localSheetId="16">'[8]A01-1'!$A$5:$C$36</definedName>
    <definedName name="_4A08_" localSheetId="17">'[8]A01-1'!$A$5:$C$36</definedName>
    <definedName name="_4A08_" localSheetId="18">'[8]A01-1'!$A$5:$C$36</definedName>
    <definedName name="_4A08_" localSheetId="19">'[25]A01-1'!$A$5:$C$36</definedName>
    <definedName name="_4A08_" localSheetId="20">'[8]A01-1'!$A$5:$C$36</definedName>
    <definedName name="_4A08_" localSheetId="21">'[25]A01-1'!$A$5:$C$36</definedName>
    <definedName name="_4A08_" localSheetId="22">'[25]A01-1'!$A$5:$C$36</definedName>
    <definedName name="_4A08_" localSheetId="23">'[25]A01-1'!$A$5:$C$36</definedName>
    <definedName name="_4A08_" localSheetId="24">'[25]A01-1'!$A$5:$C$36</definedName>
    <definedName name="_4A08_" localSheetId="25">'[25]A01-1'!$A$5:$C$36</definedName>
    <definedName name="_4A08_" localSheetId="26">'[25]A01-1'!$A$5:$C$36</definedName>
    <definedName name="_4A08_" localSheetId="27">'[25]A01-1'!$A$5:$C$36</definedName>
    <definedName name="_4A08_" localSheetId="29">'[9]A01-1'!$A$5:$C$36</definedName>
    <definedName name="_4A08_" localSheetId="30">'[9]A01-1'!$A$5:$C$36</definedName>
    <definedName name="_4A08_" localSheetId="31">'[9]A01-1'!$A$5:$C$36</definedName>
    <definedName name="_4A08_" localSheetId="32">'[9]A01-1'!$A$5:$C$36</definedName>
    <definedName name="_4A08_" localSheetId="33">'[9]A01-1'!$A$5:$C$36</definedName>
    <definedName name="_4A08_" localSheetId="34">'[9]A01-1'!$A$5:$C$36</definedName>
    <definedName name="_4A08_" localSheetId="4">'[10]A01-1'!$A$5:$C$36</definedName>
    <definedName name="_4A08_" localSheetId="6">'[11]A01-1'!$A$5:$C$36</definedName>
    <definedName name="_4A08_" localSheetId="7">'[25]A01-1'!$A$5:$C$36</definedName>
    <definedName name="_4A08_" localSheetId="8">'[25]A01-1'!$A$5:$C$36</definedName>
    <definedName name="_4A08_">'[11]A01-1'!$A$5:$C$36</definedName>
    <definedName name="_A01" localSheetId="28">#REF!</definedName>
    <definedName name="_A01" localSheetId="10">#REF!</definedName>
    <definedName name="_A01" localSheetId="12">#REF!</definedName>
    <definedName name="_A01" localSheetId="13">#REF!</definedName>
    <definedName name="_A01" localSheetId="15">#REF!</definedName>
    <definedName name="_A01" localSheetId="16">#REF!</definedName>
    <definedName name="_A01" localSheetId="17">#REF!</definedName>
    <definedName name="_A01" localSheetId="18">#REF!</definedName>
    <definedName name="_A01" localSheetId="0">#REF!</definedName>
    <definedName name="_A01" localSheetId="19">#REF!</definedName>
    <definedName name="_A01" localSheetId="20">#REF!</definedName>
    <definedName name="_A01" localSheetId="21">#REF!</definedName>
    <definedName name="_A01" localSheetId="22">#REF!</definedName>
    <definedName name="_A01" localSheetId="23">#REF!</definedName>
    <definedName name="_A01" localSheetId="24">#REF!</definedName>
    <definedName name="_A01" localSheetId="25">#REF!</definedName>
    <definedName name="_A01" localSheetId="26">#REF!</definedName>
    <definedName name="_A01" localSheetId="27">#REF!</definedName>
    <definedName name="_A01" localSheetId="1">#REF!</definedName>
    <definedName name="_A01" localSheetId="29">#REF!</definedName>
    <definedName name="_A01" localSheetId="30">#REF!</definedName>
    <definedName name="_A01" localSheetId="31">#REF!</definedName>
    <definedName name="_A01" localSheetId="32">#REF!</definedName>
    <definedName name="_A01" localSheetId="33">#REF!</definedName>
    <definedName name="_A01" localSheetId="34">#REF!</definedName>
    <definedName name="_A01" localSheetId="2">#REF!</definedName>
    <definedName name="_A01" localSheetId="41">#REF!</definedName>
    <definedName name="_A01" localSheetId="42">#REF!</definedName>
    <definedName name="_A01" localSheetId="3">#REF!</definedName>
    <definedName name="_A01" localSheetId="4">#REF!</definedName>
    <definedName name="_A01" localSheetId="6">#REF!</definedName>
    <definedName name="_A01" localSheetId="7">#REF!</definedName>
    <definedName name="_A01" localSheetId="8">#REF!</definedName>
    <definedName name="_A01">#REF!</definedName>
    <definedName name="_A08" localSheetId="28">'[6]A01-1'!$A$5:$C$36</definedName>
    <definedName name="_A08" localSheetId="10">'[22]A01-1'!$A$5:$C$36</definedName>
    <definedName name="_A08" localSheetId="11">'[22]A01-1'!$A$5:$C$36</definedName>
    <definedName name="_A08" localSheetId="12">'[23]A01-1'!$A$5:$C$36</definedName>
    <definedName name="_A08" localSheetId="13">'[23]A01-1'!$A$5:$C$36</definedName>
    <definedName name="_A08" localSheetId="15">'[8]A01-1'!$A$5:$C$36</definedName>
    <definedName name="_A08" localSheetId="16">'[8]A01-1'!$A$5:$C$36</definedName>
    <definedName name="_A08" localSheetId="17">'[8]A01-1'!$A$5:$C$36</definedName>
    <definedName name="_A08" localSheetId="18">'[8]A01-1'!$A$5:$C$36</definedName>
    <definedName name="_A08" localSheetId="19">'[25]A01-1'!$A$5:$C$36</definedName>
    <definedName name="_A08" localSheetId="20">'[8]A01-1'!$A$5:$C$36</definedName>
    <definedName name="_A08" localSheetId="21">'[25]A01-1'!$A$5:$C$36</definedName>
    <definedName name="_A08" localSheetId="22">'[25]A01-1'!$A$5:$C$36</definedName>
    <definedName name="_A08" localSheetId="23">'[25]A01-1'!$A$5:$C$36</definedName>
    <definedName name="_A08" localSheetId="24">'[25]A01-1'!$A$5:$C$36</definedName>
    <definedName name="_A08" localSheetId="25">'[25]A01-1'!$A$5:$C$36</definedName>
    <definedName name="_A08" localSheetId="26">'[25]A01-1'!$A$5:$C$36</definedName>
    <definedName name="_A08" localSheetId="27">'[25]A01-1'!$A$5:$C$36</definedName>
    <definedName name="_A08" localSheetId="29">'[9]A01-1'!$A$5:$C$36</definedName>
    <definedName name="_A08" localSheetId="30">'[9]A01-1'!$A$5:$C$36</definedName>
    <definedName name="_A08" localSheetId="31">'[9]A01-1'!$A$5:$C$36</definedName>
    <definedName name="_A08" localSheetId="32">'[9]A01-1'!$A$5:$C$36</definedName>
    <definedName name="_A08" localSheetId="33">'[9]A01-1'!$A$5:$C$36</definedName>
    <definedName name="_A08" localSheetId="34">'[9]A01-1'!$A$5:$C$36</definedName>
    <definedName name="_A08" localSheetId="4">'[10]A01-1'!$A$5:$C$36</definedName>
    <definedName name="_A08" localSheetId="6">'[11]A01-1'!$A$5:$C$36</definedName>
    <definedName name="_A08" localSheetId="7">'[25]A01-1'!$A$5:$C$36</definedName>
    <definedName name="_A08" localSheetId="8">'[25]A01-1'!$A$5:$C$36</definedName>
    <definedName name="_A08">'[11]A01-1'!$A$5:$C$36</definedName>
    <definedName name="_a8756" localSheetId="28">'[20]A01-1'!$A$5:$C$36</definedName>
    <definedName name="_a8756" localSheetId="10">'[7]A01-1'!$A$5:$C$36</definedName>
    <definedName name="_a8756" localSheetId="11">'[7]A01-1'!$A$5:$C$36</definedName>
    <definedName name="_a8756" localSheetId="12">'[3]A01-1'!$A$5:$C$36</definedName>
    <definedName name="_a8756" localSheetId="13">'[3]A01-1'!$A$5:$C$36</definedName>
    <definedName name="_a8756" localSheetId="15">'[2]A01-1'!$A$5:$C$36</definedName>
    <definedName name="_a8756" localSheetId="16">'[2]A01-1'!$A$5:$C$36</definedName>
    <definedName name="_a8756" localSheetId="17">'[2]A01-1'!$A$5:$C$36</definedName>
    <definedName name="_a8756" localSheetId="18">'[2]A01-1'!$A$5:$C$36</definedName>
    <definedName name="_a8756" localSheetId="19">'[1]A01-1'!$A$5:$C$36</definedName>
    <definedName name="_a8756" localSheetId="20">'[2]A01-1'!$A$5:$C$36</definedName>
    <definedName name="_a8756" localSheetId="21">'[1]A01-1'!$A$5:$C$36</definedName>
    <definedName name="_a8756" localSheetId="22">'[1]A01-1'!$A$5:$C$36</definedName>
    <definedName name="_a8756" localSheetId="23">'[1]A01-1'!$A$5:$C$36</definedName>
    <definedName name="_a8756" localSheetId="24">'[1]A01-1'!$A$5:$C$36</definedName>
    <definedName name="_a8756" localSheetId="25">'[1]A01-1'!$A$5:$C$36</definedName>
    <definedName name="_a8756" localSheetId="26">'[1]A01-1'!$A$5:$C$36</definedName>
    <definedName name="_a8756" localSheetId="27">'[1]A01-1'!$A$5:$C$36</definedName>
    <definedName name="_a8756" localSheetId="4">'[5]A01-1'!$A$5:$C$36</definedName>
    <definedName name="_a8756" localSheetId="6">'[4]A01-1'!$A$5:$C$36</definedName>
    <definedName name="_a8756" localSheetId="7">'[1]A01-1'!$A$5:$C$36</definedName>
    <definedName name="_a8756" localSheetId="8">'[1]A01-1'!$A$5:$C$36</definedName>
    <definedName name="_a8756">'[4]A01-1'!$A$5:$C$36</definedName>
    <definedName name="_xlnm._FilterDatabase" localSheetId="10" hidden="1">'11.一般公共预算省对下补助'!$A$4:$IF$26</definedName>
    <definedName name="_xlnm._FilterDatabase" localSheetId="15" hidden="1">'16.邻水县基金收入'!$A$4:$D$22</definedName>
    <definedName name="_xlnm._FilterDatabase" localSheetId="16" hidden="1">'17.邻水县基金支出'!$A$4:$IP$270</definedName>
    <definedName name="_xlnm._FilterDatabase" localSheetId="18" hidden="1">'19.邻水县（县级）基金收入'!$A$4:$F$22</definedName>
    <definedName name="_xlnm._FilterDatabase" localSheetId="19" hidden="1">'20.邻水县（县级）基金支出'!$A$4:$E$18</definedName>
    <definedName name="_xlnm._FilterDatabase" localSheetId="21" hidden="1">'22.基金对下补助 '!$A$4:$B$11</definedName>
    <definedName name="_xlnm._FilterDatabase" localSheetId="25" hidden="1">'26.县级国资收入'!$A$5:$D$15</definedName>
    <definedName name="_xlnm._FilterDatabase" localSheetId="29" hidden="1">'30.邻水县社保基金收入决算'!$A$4:$HW$11</definedName>
    <definedName name="_xlnm._FilterDatabase" localSheetId="38" hidden="1">'39.邻水县2022年地方政府债券使用情况表'!$4:$31</definedName>
    <definedName name="_xlnm._FilterDatabase" localSheetId="43" hidden="1">'44.邻水县一般债务和专项债务的债务年限情况表 '!$4:$4</definedName>
    <definedName name="_xlnm._FilterDatabase" localSheetId="44" hidden="1">'45.邻水县新增一般债务和专项债务情况表'!$4:$4</definedName>
    <definedName name="_xlnm._FilterDatabase" localSheetId="45" hidden="1">'46.邻水县专项债券收入支出及专项收入情况表'!$4:$4</definedName>
    <definedName name="_xlnm._FilterDatabase" localSheetId="46" hidden="1">'47.邻水县债券项目实施情况表'!$4:$31</definedName>
    <definedName name="_xlnm._FilterDatabase" localSheetId="4" hidden="1">'5.邻水县级支出决算表'!$A$4:$J$1346</definedName>
    <definedName name="_qyc1234" localSheetId="28">#REF!</definedName>
    <definedName name="_qyc1234" localSheetId="10">#REF!</definedName>
    <definedName name="_qyc1234" localSheetId="11">#REF!</definedName>
    <definedName name="_qyc1234" localSheetId="12">#REF!</definedName>
    <definedName name="_qyc1234" localSheetId="13">#REF!</definedName>
    <definedName name="_qyc1234" localSheetId="15">#REF!</definedName>
    <definedName name="_qyc1234" localSheetId="16">#REF!</definedName>
    <definedName name="_qyc1234" localSheetId="17">#REF!</definedName>
    <definedName name="_qyc1234" localSheetId="18">#REF!</definedName>
    <definedName name="_qyc1234" localSheetId="0">#REF!</definedName>
    <definedName name="_qyc1234" localSheetId="19">#REF!</definedName>
    <definedName name="_qyc1234" localSheetId="20">#REF!</definedName>
    <definedName name="_qyc1234" localSheetId="21">#REF!</definedName>
    <definedName name="_qyc1234" localSheetId="22">#REF!</definedName>
    <definedName name="_qyc1234" localSheetId="23">#REF!</definedName>
    <definedName name="_qyc1234" localSheetId="24">#REF!</definedName>
    <definedName name="_qyc1234" localSheetId="25">#REF!</definedName>
    <definedName name="_qyc1234" localSheetId="26">#REF!</definedName>
    <definedName name="_qyc1234" localSheetId="27">#REF!</definedName>
    <definedName name="_qyc1234" localSheetId="1">#REF!</definedName>
    <definedName name="_qyc1234" localSheetId="29">#REF!</definedName>
    <definedName name="_qyc1234" localSheetId="30">#REF!</definedName>
    <definedName name="_qyc1234" localSheetId="31">#REF!</definedName>
    <definedName name="_qyc1234" localSheetId="32">#REF!</definedName>
    <definedName name="_qyc1234" localSheetId="33">#REF!</definedName>
    <definedName name="_qyc1234" localSheetId="34">#REF!</definedName>
    <definedName name="_qyc1234" localSheetId="2">#REF!</definedName>
    <definedName name="_qyc1234" localSheetId="41">#REF!</definedName>
    <definedName name="_qyc1234" localSheetId="42">#REF!</definedName>
    <definedName name="_qyc1234" localSheetId="3">#REF!</definedName>
    <definedName name="_qyc1234" localSheetId="4">#REF!</definedName>
    <definedName name="_qyc1234" localSheetId="6">#REF!</definedName>
    <definedName name="_qyc1234" localSheetId="7">#REF!</definedName>
    <definedName name="_qyc1234" localSheetId="8">#REF!</definedName>
    <definedName name="_qyc1234">#REF!</definedName>
    <definedName name="a">#N/A</definedName>
    <definedName name="b">#N/A</definedName>
    <definedName name="d">#N/A</definedName>
    <definedName name="Database" localSheetId="28" hidden="1">#REF!</definedName>
    <definedName name="Database" localSheetId="10" hidden="1">#REF!</definedName>
    <definedName name="Database" localSheetId="11" hidden="1">#REF!</definedName>
    <definedName name="Database" localSheetId="12" hidden="1">#REF!</definedName>
    <definedName name="Database" localSheetId="13" hidden="1">#REF!</definedName>
    <definedName name="Database" localSheetId="15" hidden="1">#REF!</definedName>
    <definedName name="Database" localSheetId="16" hidden="1">#REF!</definedName>
    <definedName name="Database" localSheetId="17" hidden="1">#REF!</definedName>
    <definedName name="Database" localSheetId="18" hidden="1">#REF!</definedName>
    <definedName name="Database" localSheetId="0" hidden="1">#REF!</definedName>
    <definedName name="Database" localSheetId="19" hidden="1">#REF!</definedName>
    <definedName name="Database" localSheetId="20" hidden="1">#REF!</definedName>
    <definedName name="Database" localSheetId="21" hidden="1">#REF!</definedName>
    <definedName name="Database" localSheetId="22" hidden="1">#REF!</definedName>
    <definedName name="Database" localSheetId="23" hidden="1">#REF!</definedName>
    <definedName name="Database" localSheetId="24" hidden="1">#REF!</definedName>
    <definedName name="Database" localSheetId="25" hidden="1">#REF!</definedName>
    <definedName name="Database" localSheetId="26" hidden="1">#REF!</definedName>
    <definedName name="Database" localSheetId="27" hidden="1">#REF!</definedName>
    <definedName name="Database" localSheetId="1" hidden="1">#REF!</definedName>
    <definedName name="Database" localSheetId="29" hidden="1">#REF!</definedName>
    <definedName name="Database" localSheetId="30" hidden="1">#REF!</definedName>
    <definedName name="Database" localSheetId="31" hidden="1">#REF!</definedName>
    <definedName name="Database" localSheetId="32" hidden="1">#REF!</definedName>
    <definedName name="Database" localSheetId="33" hidden="1">#REF!</definedName>
    <definedName name="Database" localSheetId="34" hidden="1">#REF!</definedName>
    <definedName name="Database" localSheetId="2" hidden="1">#REF!</definedName>
    <definedName name="Database" localSheetId="41" hidden="1">#REF!</definedName>
    <definedName name="Database" localSheetId="42" hidden="1">#REF!</definedName>
    <definedName name="Database" localSheetId="3" hidden="1">#REF!</definedName>
    <definedName name="Database" localSheetId="4" hidden="1">#REF!</definedName>
    <definedName name="Database" localSheetId="6" hidden="1">#REF!</definedName>
    <definedName name="Database" localSheetId="7" hidden="1">#REF!</definedName>
    <definedName name="Database" localSheetId="8" hidden="1">#REF!</definedName>
    <definedName name="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Area" localSheetId="28">' 29.国有资本经营预算对下转移支付表'!$A$1:$D$11</definedName>
    <definedName name="_xlnm.Print_Area" localSheetId="10">'11.一般公共预算省对下补助'!$A$1:$B$25</definedName>
    <definedName name="_xlnm.Print_Area" localSheetId="11">'12.对下转移支付'!$A$1:$B$10</definedName>
    <definedName name="_xlnm.Print_Area" localSheetId="12">'13.县级基本建设'!$A$1:$D$21</definedName>
    <definedName name="_xlnm.Print_Area" localSheetId="13">'14.重大投资计划和项目'!$A$1:$E$9</definedName>
    <definedName name="_xlnm.Print_Area" localSheetId="15">'16.邻水县基金收入'!$A$1:$F$22</definedName>
    <definedName name="_xlnm.Print_Area" localSheetId="16">'17.邻水县基金支出'!$A$1:$F$270</definedName>
    <definedName name="_xlnm.Print_Area" localSheetId="17">'18.邻水县基金平衡'!$A$1:$D$13</definedName>
    <definedName name="_xlnm.Print_Area" localSheetId="18">'19.邻水县（县级）基金收入'!$A$1:$F$22</definedName>
    <definedName name="_xlnm.Print_Area" localSheetId="0">'1邻水县收入'!$A$1:$F$31</definedName>
    <definedName name="_xlnm.Print_Area" localSheetId="19">'20.邻水县（县级）基金支出'!$A$1:$F$270</definedName>
    <definedName name="_xlnm.Print_Area" localSheetId="20">'21.邻水（县）级基金平衡'!$A$1:$D$13</definedName>
    <definedName name="_xlnm.Print_Area" localSheetId="21">'22.基金对下补助 '!$A$1:$B$19</definedName>
    <definedName name="_xlnm.Print_Area" localSheetId="23">'24.邻水县国资支出'!$A$1:$E$21</definedName>
    <definedName name="_xlnm.Print_Area" localSheetId="24">'25.国资邻水县平衡'!$A$1:$F$8</definedName>
    <definedName name="_xlnm.Print_Area" localSheetId="25">'26.县级国资收入'!$A$1:$E$15</definedName>
    <definedName name="_xlnm.Print_Area" localSheetId="26">'27.县级国资支出 '!$A$1:$E$21</definedName>
    <definedName name="_xlnm.Print_Area" localSheetId="27">'28.国资县级平衡'!$A$1:$F$8</definedName>
    <definedName name="_xlnm.Print_Area" localSheetId="1">'2邻水县支出'!$A$1:$F$30</definedName>
    <definedName name="_xlnm.Print_Area" localSheetId="29">'30.邻水县社保基金收入决算'!$A$1:$E$12</definedName>
    <definedName name="_xlnm.Print_Area" localSheetId="30">'31.邻水县社保基金支出决算'!$A$1:$E$16</definedName>
    <definedName name="_xlnm.Print_Area" localSheetId="31">'32.本地区社保基金平衡表'!$A$1:$D$16</definedName>
    <definedName name="_xlnm.Print_Area" localSheetId="32">'33.本级社保基金收入决算'!$A$1:$E$12</definedName>
    <definedName name="_xlnm.Print_Area" localSheetId="33">'34.本级社保基金支出决算'!$A$1:$E$16</definedName>
    <definedName name="_xlnm.Print_Area" localSheetId="34">'35.本级社保基金平衡'!$A$1:$D$16</definedName>
    <definedName name="_xlnm.Print_Area" localSheetId="35">'36.邻水县（县级）2022年地方政府债务限额及余额决算情况表'!$A$1:$G$6</definedName>
    <definedName name="_xlnm.Print_Area" localSheetId="36">'37.邻水县2022年地方政府债务发行、还本付息决算表'!$A:$C</definedName>
    <definedName name="_xlnm.Print_Area" localSheetId="37">'38.邻水县2022年本级地方政府专项债务表'!$A:$B</definedName>
    <definedName name="_xlnm.Print_Area" localSheetId="38">'39.邻水县2022年地方政府债券使用情况表'!$A$1:$H$64</definedName>
    <definedName name="_xlnm.Print_Area" localSheetId="2">'3邻水县平衡'!$A$1:$D$25</definedName>
    <definedName name="_xlnm.Print_Area" localSheetId="41">'42.邻水县一般债务限额和余额情况表'!$A$1:$C$6</definedName>
    <definedName name="_xlnm.Print_Area" localSheetId="42">'43.邻水县专项债务限额和余额情况表'!$A$1:$C$6</definedName>
    <definedName name="_xlnm.Print_Area" localSheetId="43">'44.邻水县一般债务和专项债务的债务年限情况表 '!$A$1:$H$45</definedName>
    <definedName name="_xlnm.Print_Area" localSheetId="44">'45.邻水县新增一般债务和专项债务情况表'!$A$1:$H$45</definedName>
    <definedName name="_xlnm.Print_Area" localSheetId="45">'46.邻水县专项债券收入支出及专项收入情况表'!$A$1:$H$32</definedName>
    <definedName name="_xlnm.Print_Area" localSheetId="46">'47.邻水县债券项目实施情况表'!$A$1:$H$45</definedName>
    <definedName name="_xlnm.Print_Area" localSheetId="3">'4邻水县县级收入'!$A$1:$F$31</definedName>
    <definedName name="_xlnm.Print_Area" localSheetId="4">'5.邻水县级支出决算表'!$A$1:$C$29</definedName>
    <definedName name="_xlnm.Print_Area" localSheetId="6">'7.邻水县级收支决算平衡'!$A$1:$D$25</definedName>
    <definedName name="_xlnm.Print_Area" localSheetId="7">'8.邻水县本级支出经济分类'!$A$1:$B$16</definedName>
    <definedName name="_xlnm.Print_Area" localSheetId="8">'9.邻水县本级经济分类基本支出'!$A$1:$B$17</definedName>
    <definedName name="_xlnm.Print_Area">#N/A</definedName>
    <definedName name="_xlnm.Print_Titles" localSheetId="10">'11.一般公共预算省对下补助'!$1:$4</definedName>
    <definedName name="_xlnm.Print_Titles" localSheetId="12">'13.县级基本建设'!$1:$4</definedName>
    <definedName name="_xlnm.Print_Titles" localSheetId="15">'16.邻水县基金收入'!$1:$4</definedName>
    <definedName name="_xlnm.Print_Titles" localSheetId="16">'17.邻水县基金支出'!$1:$4</definedName>
    <definedName name="_xlnm.Print_Titles" localSheetId="18">'19.邻水县（县级）基金收入'!$1:$3</definedName>
    <definedName name="_xlnm.Print_Titles" localSheetId="19">'20.邻水县（县级）基金支出'!$1:$4</definedName>
    <definedName name="_xlnm.Print_Titles" localSheetId="22">'23.邻水县国资收入'!$A$2:$IT$4</definedName>
    <definedName name="_xlnm.Print_Titles" localSheetId="23">'24.邻水县国资支出'!$A$2:$IV$4</definedName>
    <definedName name="_xlnm.Print_Titles" localSheetId="25">'26.县级国资收入'!$A$2:$IU$4</definedName>
    <definedName name="_xlnm.Print_Titles" localSheetId="26">'27.县级国资支出 '!$2:$4</definedName>
    <definedName name="_xlnm.Print_Titles" localSheetId="29">'30.邻水县社保基金收入决算'!$1:$4</definedName>
    <definedName name="_xlnm.Print_Titles" localSheetId="30">'31.邻水县社保基金支出决算'!$1:$4</definedName>
    <definedName name="_xlnm.Print_Titles" localSheetId="31">'32.本地区社保基金平衡表'!$1:$4</definedName>
    <definedName name="_xlnm.Print_Titles" localSheetId="32">'33.本级社保基金收入决算'!$1:$4</definedName>
    <definedName name="_xlnm.Print_Titles" localSheetId="33">'34.本级社保基金支出决算'!$1:$4</definedName>
    <definedName name="_xlnm.Print_Titles" localSheetId="34">'35.本级社保基金平衡'!$1:$4</definedName>
    <definedName name="_xlnm.Print_Titles" localSheetId="38">'39.邻水县2022年地方政府债券使用情况表'!$4:$4</definedName>
    <definedName name="_xlnm.Print_Titles" localSheetId="2">'3邻水县平衡'!$1:$3</definedName>
    <definedName name="_xlnm.Print_Titles" localSheetId="43">'44.邻水县一般债务和专项债务的债务年限情况表 '!$4:$4</definedName>
    <definedName name="_xlnm.Print_Titles" localSheetId="44">'45.邻水县新增一般债务和专项债务情况表'!$4:$4</definedName>
    <definedName name="_xlnm.Print_Titles" localSheetId="45">'46.邻水县专项债券收入支出及专项收入情况表'!$4:$4</definedName>
    <definedName name="_xlnm.Print_Titles" localSheetId="46">'47.邻水县债券项目实施情况表'!$4:$4</definedName>
    <definedName name="_xlnm.Print_Titles" localSheetId="6">'7.邻水县级收支决算平衡'!$1:$4</definedName>
    <definedName name="_xlnm.Print_Titles" localSheetId="7">'8.邻水县本级支出经济分类'!$1:$4</definedName>
    <definedName name="_xlnm.Print_Titles" localSheetId="8">'9.邻水县本级经济分类基本支出'!$1:$4</definedName>
    <definedName name="_xlnm.Print_Titles">#N/A</definedName>
    <definedName name="s">#N/A</definedName>
    <definedName name="地区名称" localSheetId="28">#REF!</definedName>
    <definedName name="地区名称" localSheetId="10">#REF!</definedName>
    <definedName name="地区名称" localSheetId="12">#REF!</definedName>
    <definedName name="地区名称" localSheetId="13">#REF!</definedName>
    <definedName name="地区名称" localSheetId="15">#REF!</definedName>
    <definedName name="地区名称" localSheetId="16">#REF!</definedName>
    <definedName name="地区名称" localSheetId="17">#REF!</definedName>
    <definedName name="地区名称" localSheetId="18">#REF!</definedName>
    <definedName name="地区名称" localSheetId="0">#REF!</definedName>
    <definedName name="地区名称" localSheetId="19">#REF!</definedName>
    <definedName name="地区名称" localSheetId="20">#REF!</definedName>
    <definedName name="地区名称" localSheetId="21">#REF!</definedName>
    <definedName name="地区名称" localSheetId="22">#REF!</definedName>
    <definedName name="地区名称" localSheetId="23">#REF!</definedName>
    <definedName name="地区名称" localSheetId="24">#REF!</definedName>
    <definedName name="地区名称" localSheetId="25">#REF!</definedName>
    <definedName name="地区名称" localSheetId="26">#REF!</definedName>
    <definedName name="地区名称" localSheetId="27">#REF!</definedName>
    <definedName name="地区名称" localSheetId="1">#REF!</definedName>
    <definedName name="地区名称" localSheetId="29">#REF!</definedName>
    <definedName name="地区名称" localSheetId="30">#REF!</definedName>
    <definedName name="地区名称" localSheetId="31">#REF!</definedName>
    <definedName name="地区名称" localSheetId="32">#REF!</definedName>
    <definedName name="地区名称" localSheetId="33">#REF!</definedName>
    <definedName name="地区名称" localSheetId="34">#REF!</definedName>
    <definedName name="地区名称" localSheetId="2">#REF!</definedName>
    <definedName name="地区名称" localSheetId="41">#REF!</definedName>
    <definedName name="地区名称" localSheetId="42">#REF!</definedName>
    <definedName name="地区名称" localSheetId="3">#REF!</definedName>
    <definedName name="地区名称" localSheetId="4">#REF!</definedName>
    <definedName name="地区名称" localSheetId="6">#REF!</definedName>
    <definedName name="地区名称" localSheetId="7">#REF!</definedName>
    <definedName name="地区名称" localSheetId="8">#REF!</definedName>
    <definedName name="地区名称">#REF!</definedName>
    <definedName name="分类" localSheetId="28">#REF!</definedName>
    <definedName name="分类" localSheetId="15">#REF!</definedName>
    <definedName name="分类" localSheetId="16">#REF!</definedName>
    <definedName name="分类" localSheetId="17">#REF!</definedName>
    <definedName name="分类" localSheetId="18">#REF!</definedName>
    <definedName name="分类" localSheetId="0">#REF!</definedName>
    <definedName name="分类" localSheetId="19">#REF!</definedName>
    <definedName name="分类" localSheetId="20">#REF!</definedName>
    <definedName name="分类" localSheetId="22">#REF!</definedName>
    <definedName name="分类" localSheetId="23">#REF!</definedName>
    <definedName name="分类" localSheetId="24">#REF!</definedName>
    <definedName name="分类" localSheetId="25">#REF!</definedName>
    <definedName name="分类" localSheetId="26">#REF!</definedName>
    <definedName name="分类" localSheetId="27">#REF!</definedName>
    <definedName name="分类" localSheetId="1">#REF!</definedName>
    <definedName name="分类" localSheetId="2">#REF!</definedName>
    <definedName name="分类" localSheetId="41">#REF!</definedName>
    <definedName name="分类" localSheetId="42">#REF!</definedName>
    <definedName name="分类" localSheetId="3">#REF!</definedName>
    <definedName name="分类" localSheetId="4">#REF!</definedName>
    <definedName name="分类" localSheetId="6">#REF!</definedName>
    <definedName name="分类">#REF!</definedName>
    <definedName name="行业" localSheetId="28">[44]Sheet1!$W$2:$W$9</definedName>
    <definedName name="行业" localSheetId="22">[44]Sheet1!$W$2:$W$9</definedName>
    <definedName name="行业" localSheetId="23">[44]Sheet1!$W$2:$W$9</definedName>
    <definedName name="行业" localSheetId="24">[44]Sheet1!$W$2:$W$9</definedName>
    <definedName name="行业" localSheetId="25">[44]Sheet1!$W$2:$W$9</definedName>
    <definedName name="行业" localSheetId="26">[44]Sheet1!$W$2:$W$9</definedName>
    <definedName name="行业" localSheetId="27">[44]Sheet1!$W$2:$W$9</definedName>
    <definedName name="行业" localSheetId="4">[44]Sheet1!$W$2:$W$9</definedName>
    <definedName name="行业">[45]Sheet1!$W$2:$W$9</definedName>
    <definedName name="市州" localSheetId="28">[44]Sheet1!$A$2:$U$2</definedName>
    <definedName name="市州" localSheetId="22">[44]Sheet1!$A$2:$U$2</definedName>
    <definedName name="市州" localSheetId="23">[44]Sheet1!$A$2:$U$2</definedName>
    <definedName name="市州" localSheetId="24">[44]Sheet1!$A$2:$U$2</definedName>
    <definedName name="市州" localSheetId="25">[44]Sheet1!$A$2:$U$2</definedName>
    <definedName name="市州" localSheetId="26">[44]Sheet1!$A$2:$U$2</definedName>
    <definedName name="市州" localSheetId="27">[44]Sheet1!$A$2:$U$2</definedName>
    <definedName name="市州" localSheetId="4">[44]Sheet1!$A$2:$U$2</definedName>
    <definedName name="市州">[45]Sheet1!$A$2:$U$2</definedName>
    <definedName name="形式" localSheetId="28">#REF!</definedName>
    <definedName name="形式" localSheetId="15">#REF!</definedName>
    <definedName name="形式" localSheetId="16">#REF!</definedName>
    <definedName name="形式" localSheetId="17">#REF!</definedName>
    <definedName name="形式" localSheetId="18">#REF!</definedName>
    <definedName name="形式" localSheetId="0">#REF!</definedName>
    <definedName name="形式" localSheetId="19">#REF!</definedName>
    <definedName name="形式" localSheetId="20">#REF!</definedName>
    <definedName name="形式" localSheetId="22">#REF!</definedName>
    <definedName name="形式" localSheetId="23">#REF!</definedName>
    <definedName name="形式" localSheetId="24">#REF!</definedName>
    <definedName name="形式" localSheetId="25">#REF!</definedName>
    <definedName name="形式" localSheetId="26">#REF!</definedName>
    <definedName name="形式" localSheetId="27">#REF!</definedName>
    <definedName name="形式" localSheetId="1">#REF!</definedName>
    <definedName name="形式" localSheetId="2">#REF!</definedName>
    <definedName name="形式" localSheetId="41">#REF!</definedName>
    <definedName name="形式" localSheetId="42">#REF!</definedName>
    <definedName name="形式" localSheetId="3">#REF!</definedName>
    <definedName name="形式" localSheetId="4">#REF!</definedName>
    <definedName name="形式" localSheetId="6">#REF!</definedName>
    <definedName name="形式">#REF!</definedName>
    <definedName name="性质" localSheetId="28">[46]Sheet2!$A$1:$A$4</definedName>
    <definedName name="性质" localSheetId="22">[46]Sheet2!$A$1:$A$4</definedName>
    <definedName name="性质" localSheetId="23">[46]Sheet2!$A$1:$A$4</definedName>
    <definedName name="性质" localSheetId="24">[46]Sheet2!$A$1:$A$4</definedName>
    <definedName name="性质" localSheetId="25">[46]Sheet2!$A$1:$A$4</definedName>
    <definedName name="性质" localSheetId="26">[46]Sheet2!$A$1:$A$4</definedName>
    <definedName name="性质" localSheetId="27">[46]Sheet2!$A$1:$A$4</definedName>
    <definedName name="性质" localSheetId="4">[46]Sheet2!$A$1:$A$4</definedName>
    <definedName name="性质">[47]Sheet2!$A$1:$A$4</definedName>
    <definedName name="支出" localSheetId="28">#REF!</definedName>
    <definedName name="支出" localSheetId="10">#REF!</definedName>
    <definedName name="支出" localSheetId="11">#REF!</definedName>
    <definedName name="支出" localSheetId="12">#REF!</definedName>
    <definedName name="支出" localSheetId="13">#REF!</definedName>
    <definedName name="支出" localSheetId="15">#REF!</definedName>
    <definedName name="支出" localSheetId="16">#REF!</definedName>
    <definedName name="支出" localSheetId="17">#REF!</definedName>
    <definedName name="支出" localSheetId="18">#REF!</definedName>
    <definedName name="支出" localSheetId="0">#REF!</definedName>
    <definedName name="支出" localSheetId="19">#REF!</definedName>
    <definedName name="支出" localSheetId="20">#REF!</definedName>
    <definedName name="支出" localSheetId="21">#REF!</definedName>
    <definedName name="支出" localSheetId="22">#REF!</definedName>
    <definedName name="支出" localSheetId="23">#REF!</definedName>
    <definedName name="支出" localSheetId="24">#REF!</definedName>
    <definedName name="支出" localSheetId="25">#REF!</definedName>
    <definedName name="支出" localSheetId="26">#REF!</definedName>
    <definedName name="支出" localSheetId="27">#REF!</definedName>
    <definedName name="支出" localSheetId="1">#REF!</definedName>
    <definedName name="支出" localSheetId="29">#REF!</definedName>
    <definedName name="支出" localSheetId="30">#REF!</definedName>
    <definedName name="支出" localSheetId="31">#REF!</definedName>
    <definedName name="支出" localSheetId="32">#REF!</definedName>
    <definedName name="支出" localSheetId="33">#REF!</definedName>
    <definedName name="支出" localSheetId="34">#REF!</definedName>
    <definedName name="支出" localSheetId="2">#REF!</definedName>
    <definedName name="支出" localSheetId="41">#REF!</definedName>
    <definedName name="支出" localSheetId="42">#REF!</definedName>
    <definedName name="支出" localSheetId="3">#REF!</definedName>
    <definedName name="支出" localSheetId="4">#REF!</definedName>
    <definedName name="支出" localSheetId="6">#REF!</definedName>
    <definedName name="支出" localSheetId="7">#REF!</definedName>
    <definedName name="支出" localSheetId="8">#REF!</definedName>
    <definedName name="支出">#REF!</definedName>
    <definedName name="DvListSource1">[48]Sheet2!$C$1:$C$12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Administrator</author>
  </authors>
  <commentList>
    <comment ref="A64" authorId="0">
      <text>
        <r>
          <rPr>
            <sz val="9"/>
            <rFont val="宋体"/>
            <charset val="134"/>
          </rPr>
          <t>Administrator:
含以前的基本养老保险和低保等转移支付</t>
        </r>
      </text>
    </comment>
    <comment ref="A65" authorId="0">
      <text>
        <r>
          <rPr>
            <sz val="9"/>
            <rFont val="宋体"/>
            <charset val="134"/>
          </rPr>
          <t>Administrator:
以前的新型农村合作医疗等转移支付市级统筹，本级不再反映）</t>
        </r>
      </text>
    </comment>
  </commentList>
</comments>
</file>

<file path=xl/comments2.xml><?xml version="1.0" encoding="utf-8"?>
<comments xmlns="http://schemas.openxmlformats.org/spreadsheetml/2006/main">
  <authors>
    <author>Administrator</author>
  </authors>
  <commentList>
    <comment ref="A64" authorId="0">
      <text>
        <r>
          <rPr>
            <sz val="9"/>
            <rFont val="宋体"/>
            <charset val="134"/>
          </rPr>
          <t>Administrator:
含以前的基本养老保险和低保等转移支付</t>
        </r>
      </text>
    </comment>
    <comment ref="A65" authorId="0">
      <text>
        <r>
          <rPr>
            <sz val="9"/>
            <rFont val="宋体"/>
            <charset val="134"/>
          </rPr>
          <t>Administrator:
以前的新型农村合作医疗等转移支付市级统筹，本级不再反映）</t>
        </r>
      </text>
    </comment>
  </commentList>
</comments>
</file>

<file path=xl/sharedStrings.xml><?xml version="1.0" encoding="utf-8"?>
<sst xmlns="http://schemas.openxmlformats.org/spreadsheetml/2006/main" count="4293" uniqueCount="2003">
  <si>
    <t>表1</t>
  </si>
  <si>
    <t>2023年邻水县一般公共预算收入决算表</t>
  </si>
  <si>
    <t>单位：万元，%</t>
  </si>
  <si>
    <t>预算科目</t>
  </si>
  <si>
    <t>年初
预算数</t>
  </si>
  <si>
    <t>变动
预算数</t>
  </si>
  <si>
    <t>决算数</t>
  </si>
  <si>
    <t>为预算</t>
  </si>
  <si>
    <t>与上年
决算同期比</t>
  </si>
  <si>
    <t>税收收入小计</t>
  </si>
  <si>
    <t>一、增值税</t>
  </si>
  <si>
    <t>二、企业所得税</t>
  </si>
  <si>
    <t>三、企业所得税退税</t>
  </si>
  <si>
    <t>四、个人所得税</t>
  </si>
  <si>
    <t>五、资源税</t>
  </si>
  <si>
    <t>六、城市维护建设税</t>
  </si>
  <si>
    <t>七、房产税</t>
  </si>
  <si>
    <t>八、印花税</t>
  </si>
  <si>
    <t>九、城镇土地使用税</t>
  </si>
  <si>
    <t>十、土地增值税</t>
  </si>
  <si>
    <t>十一、车船税</t>
  </si>
  <si>
    <t>十二、耕地占用税</t>
  </si>
  <si>
    <t>十三、契税</t>
  </si>
  <si>
    <t>十四、烟叶税</t>
  </si>
  <si>
    <t>十五、环境保护税</t>
  </si>
  <si>
    <t>十六、其他税收收入</t>
  </si>
  <si>
    <t>非税收入小计</t>
  </si>
  <si>
    <t>十七、专项收入</t>
  </si>
  <si>
    <t>十八、行政事业性收费收入</t>
  </si>
  <si>
    <t>十九、罚没收入</t>
  </si>
  <si>
    <t>二十、国有资本经营收入</t>
  </si>
  <si>
    <t>二十一、国有资源（资产）有偿使用收入</t>
  </si>
  <si>
    <t>二十二、捐赠收入</t>
  </si>
  <si>
    <t>二十三、政府住房基金收入</t>
  </si>
  <si>
    <t>二十四、其他收入</t>
  </si>
  <si>
    <t>一般公共预算收入合计</t>
  </si>
  <si>
    <t>表2</t>
  </si>
  <si>
    <t>2023年邻水县一般公共预算支出决算表</t>
  </si>
  <si>
    <t>单位：万元,%</t>
  </si>
  <si>
    <t>与上年
决算增减</t>
  </si>
  <si>
    <t>一、一般公共服务支出</t>
  </si>
  <si>
    <t>二、外交支出</t>
  </si>
  <si>
    <t>三、国防支出</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</si>
  <si>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</si>
  <si>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</si>
  <si>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</si>
  <si>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</si>
  <si>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</si>
  <si>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</si>
  <si>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</si>
  <si>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</si>
  <si>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</si>
  <si>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</si>
  <si>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</si>
  <si>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</si>
  <si>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</si>
  <si>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</si>
  <si>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</si>
  <si>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</si>
  <si>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</si>
  <si>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</si>
  <si>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</si>
  <si>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</si>
  <si>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二十四、债务付息及发行费用支出</t>
  </si>
  <si>
    <t>一般公共预算支出合计</t>
  </si>
  <si>
    <t>表3</t>
  </si>
  <si>
    <t>2023年邻水县一般公共预算收支决算平衡表</t>
  </si>
  <si>
    <t>单位：万元</t>
  </si>
  <si>
    <t>收   入</t>
  </si>
  <si>
    <t>支   出</t>
  </si>
  <si>
    <t>一般公共预算收入</t>
  </si>
  <si>
    <t>一般公共预算支出</t>
  </si>
  <si>
    <t>上级补助收入</t>
  </si>
  <si>
    <t>补助下级支出</t>
  </si>
  <si>
    <t xml:space="preserve">  返还性收入</t>
  </si>
  <si>
    <t xml:space="preserve">  返还性支出</t>
  </si>
  <si>
    <t xml:space="preserve">  一般性转移支付收入</t>
  </si>
  <si>
    <t xml:space="preserve">  一般性转移支付支出</t>
  </si>
  <si>
    <t xml:space="preserve">  专项转移支付收入</t>
  </si>
  <si>
    <t xml:space="preserve">  专项转移支付支出</t>
  </si>
  <si>
    <t>下级上解收入</t>
  </si>
  <si>
    <t>上解上级支出</t>
  </si>
  <si>
    <t>接受其他地区援助收入</t>
  </si>
  <si>
    <t xml:space="preserve">  体制上解支出</t>
  </si>
  <si>
    <t xml:space="preserve">  专项上解支出</t>
  </si>
  <si>
    <t>债务转贷收入</t>
  </si>
  <si>
    <t>债务还本支出</t>
  </si>
  <si>
    <t>国债转贷收入</t>
  </si>
  <si>
    <t>债务转贷支出</t>
  </si>
  <si>
    <t>国债转贷资金上年结余</t>
  </si>
  <si>
    <t>补充预算稳定调节基金</t>
  </si>
  <si>
    <t>国债转贷转补助数</t>
  </si>
  <si>
    <t>拨付国债转贷资金数</t>
  </si>
  <si>
    <t>动用预算稳定调节基金</t>
  </si>
  <si>
    <t>国债转贷资金结余</t>
  </si>
  <si>
    <t xml:space="preserve">调入资金   </t>
  </si>
  <si>
    <t>调出资金</t>
  </si>
  <si>
    <t>1、政府性基金调入</t>
  </si>
  <si>
    <t>区域间转移性支出</t>
  </si>
  <si>
    <t>2、国有资本经营预算调入</t>
  </si>
  <si>
    <t>年终结转结余</t>
  </si>
  <si>
    <t>3、从其他资金调入</t>
  </si>
  <si>
    <t>1.预算稳定调节基金余额</t>
  </si>
  <si>
    <t>上年结转结余</t>
  </si>
  <si>
    <t>2.当年结转</t>
  </si>
  <si>
    <t>净节余</t>
  </si>
  <si>
    <t>2.上年结转</t>
  </si>
  <si>
    <t>收  入  总  计</t>
  </si>
  <si>
    <t>支出总计</t>
  </si>
  <si>
    <t>表4</t>
  </si>
  <si>
    <t>2023年邻水县（县级）一般公共预算收入决算表</t>
  </si>
  <si>
    <t>表5</t>
  </si>
  <si>
    <t>2023年邻水县 （县级）一般公共预算支出决算表</t>
  </si>
  <si>
    <r>
      <rPr>
        <b/>
        <sz val="10"/>
        <rFont val="方正仿宋_GBK"/>
        <charset val="134"/>
      </rPr>
      <t>科目名称</t>
    </r>
  </si>
  <si>
    <t>预算数</t>
  </si>
  <si>
    <t>调整预算数</t>
  </si>
  <si>
    <r>
      <rPr>
        <b/>
        <sz val="10"/>
        <color indexed="8"/>
        <rFont val="方正仿宋_GBK"/>
        <charset val="134"/>
      </rPr>
      <t>为预算</t>
    </r>
  </si>
  <si>
    <r>
      <rPr>
        <b/>
        <sz val="10"/>
        <color indexed="8"/>
        <rFont val="方正仿宋_GBK"/>
        <charset val="134"/>
      </rPr>
      <t>同比</t>
    </r>
  </si>
  <si>
    <r>
      <rPr>
        <b/>
        <sz val="10"/>
        <rFont val="方正仿宋_GBK"/>
        <charset val="134"/>
      </rPr>
      <t>总合计</t>
    </r>
  </si>
  <si>
    <r>
      <rPr>
        <sz val="10"/>
        <rFont val="方正仿宋_GBK"/>
        <charset val="134"/>
      </rPr>
      <t>一般公共服务支出</t>
    </r>
  </si>
  <si>
    <r>
      <rPr>
        <sz val="10"/>
        <rFont val="方正仿宋_GBK"/>
        <charset val="134"/>
      </rPr>
      <t>人大事务</t>
    </r>
  </si>
  <si>
    <r>
      <rPr>
        <sz val="10"/>
        <rFont val="方正仿宋_GBK"/>
        <charset val="134"/>
      </rPr>
      <t>行政运行</t>
    </r>
  </si>
  <si>
    <r>
      <rPr>
        <sz val="10"/>
        <rFont val="方正仿宋_GBK"/>
        <charset val="134"/>
      </rPr>
      <t>一般行政管理事务</t>
    </r>
  </si>
  <si>
    <r>
      <rPr>
        <sz val="10"/>
        <rFont val="方正仿宋_GBK"/>
        <charset val="134"/>
      </rPr>
      <t>机关服务</t>
    </r>
  </si>
  <si>
    <r>
      <rPr>
        <sz val="10"/>
        <rFont val="方正仿宋_GBK"/>
        <charset val="134"/>
      </rPr>
      <t>人大会议</t>
    </r>
  </si>
  <si>
    <r>
      <rPr>
        <sz val="10"/>
        <rFont val="方正仿宋_GBK"/>
        <charset val="134"/>
      </rPr>
      <t>人大立法</t>
    </r>
  </si>
  <si>
    <r>
      <rPr>
        <sz val="10"/>
        <rFont val="方正仿宋_GBK"/>
        <charset val="134"/>
      </rPr>
      <t>人大监督</t>
    </r>
  </si>
  <si>
    <r>
      <rPr>
        <sz val="10"/>
        <rFont val="方正仿宋_GBK"/>
        <charset val="134"/>
      </rPr>
      <t>人大代表履职能力提升</t>
    </r>
  </si>
  <si>
    <r>
      <rPr>
        <sz val="10"/>
        <rFont val="方正仿宋_GBK"/>
        <charset val="134"/>
      </rPr>
      <t>代表工作</t>
    </r>
  </si>
  <si>
    <r>
      <rPr>
        <sz val="10"/>
        <rFont val="方正仿宋_GBK"/>
        <charset val="134"/>
      </rPr>
      <t>人大信访工作</t>
    </r>
  </si>
  <si>
    <r>
      <rPr>
        <sz val="10"/>
        <rFont val="方正仿宋_GBK"/>
        <charset val="134"/>
      </rPr>
      <t>事业运行</t>
    </r>
  </si>
  <si>
    <r>
      <rPr>
        <sz val="10"/>
        <rFont val="方正仿宋_GBK"/>
        <charset val="134"/>
      </rPr>
      <t>其他人大事务支出</t>
    </r>
  </si>
  <si>
    <r>
      <rPr>
        <sz val="10"/>
        <rFont val="方正仿宋_GBK"/>
        <charset val="134"/>
      </rPr>
      <t>政协事务</t>
    </r>
  </si>
  <si>
    <r>
      <rPr>
        <sz val="10"/>
        <rFont val="方正仿宋_GBK"/>
        <charset val="134"/>
      </rPr>
      <t>政协会议</t>
    </r>
  </si>
  <si>
    <r>
      <rPr>
        <sz val="10"/>
        <rFont val="方正仿宋_GBK"/>
        <charset val="134"/>
      </rPr>
      <t>委员视察</t>
    </r>
  </si>
  <si>
    <r>
      <rPr>
        <sz val="10"/>
        <rFont val="方正仿宋_GBK"/>
        <charset val="134"/>
      </rPr>
      <t>参政议政</t>
    </r>
  </si>
  <si>
    <r>
      <rPr>
        <sz val="10"/>
        <rFont val="方正仿宋_GBK"/>
        <charset val="134"/>
      </rPr>
      <t>其他政协事务支出</t>
    </r>
  </si>
  <si>
    <r>
      <rPr>
        <sz val="10"/>
        <rFont val="方正仿宋_GBK"/>
        <charset val="134"/>
      </rPr>
      <t>政府办公厅（室）及相关机构事务</t>
    </r>
  </si>
  <si>
    <r>
      <rPr>
        <sz val="10"/>
        <rFont val="方正仿宋_GBK"/>
        <charset val="134"/>
      </rPr>
      <t>专项服务</t>
    </r>
  </si>
  <si>
    <r>
      <rPr>
        <sz val="10"/>
        <rFont val="方正仿宋_GBK"/>
        <charset val="134"/>
      </rPr>
      <t>专项业务及机关事务管理活动</t>
    </r>
  </si>
  <si>
    <r>
      <rPr>
        <sz val="10"/>
        <rFont val="方正仿宋_GBK"/>
        <charset val="134"/>
      </rPr>
      <t>政务公开审批</t>
    </r>
  </si>
  <si>
    <r>
      <rPr>
        <sz val="10"/>
        <rFont val="方正仿宋_GBK"/>
        <charset val="134"/>
      </rPr>
      <t>信访事务</t>
    </r>
  </si>
  <si>
    <r>
      <rPr>
        <sz val="10"/>
        <rFont val="方正仿宋_GBK"/>
        <charset val="134"/>
      </rPr>
      <t>参事事务</t>
    </r>
  </si>
  <si>
    <r>
      <rPr>
        <sz val="10"/>
        <rFont val="方正仿宋_GBK"/>
        <charset val="134"/>
      </rPr>
      <t>其他政府办公厅（室）及相关机构事务支出</t>
    </r>
  </si>
  <si>
    <r>
      <rPr>
        <sz val="10"/>
        <rFont val="方正仿宋_GBK"/>
        <charset val="134"/>
      </rPr>
      <t>发展与改革事务</t>
    </r>
  </si>
  <si>
    <r>
      <rPr>
        <sz val="10"/>
        <rFont val="方正仿宋_GBK"/>
        <charset val="134"/>
      </rPr>
      <t>战略规划与实施</t>
    </r>
  </si>
  <si>
    <r>
      <rPr>
        <sz val="10"/>
        <rFont val="方正仿宋_GBK"/>
        <charset val="134"/>
      </rPr>
      <t>日常经济运行调节</t>
    </r>
  </si>
  <si>
    <r>
      <rPr>
        <sz val="10"/>
        <rFont val="方正仿宋_GBK"/>
        <charset val="134"/>
      </rPr>
      <t>社会事业发展规划</t>
    </r>
  </si>
  <si>
    <r>
      <rPr>
        <sz val="10"/>
        <rFont val="方正仿宋_GBK"/>
        <charset val="134"/>
      </rPr>
      <t>经济体制改革研究</t>
    </r>
  </si>
  <si>
    <r>
      <rPr>
        <sz val="10"/>
        <rFont val="方正仿宋_GBK"/>
        <charset val="134"/>
      </rPr>
      <t>物价管理</t>
    </r>
  </si>
  <si>
    <r>
      <rPr>
        <sz val="10"/>
        <rFont val="方正仿宋_GBK"/>
        <charset val="134"/>
      </rPr>
      <t>应对气候变化管理事务</t>
    </r>
  </si>
  <si>
    <r>
      <rPr>
        <sz val="10"/>
        <rFont val="方正仿宋_GBK"/>
        <charset val="134"/>
      </rPr>
      <t>其他发展与改革事务支出</t>
    </r>
  </si>
  <si>
    <r>
      <rPr>
        <sz val="10"/>
        <rFont val="方正仿宋_GBK"/>
        <charset val="134"/>
      </rPr>
      <t>统计信息事务</t>
    </r>
  </si>
  <si>
    <r>
      <rPr>
        <sz val="10"/>
        <rFont val="方正仿宋_GBK"/>
        <charset val="134"/>
      </rPr>
      <t>信息事务</t>
    </r>
  </si>
  <si>
    <r>
      <rPr>
        <sz val="10"/>
        <rFont val="方正仿宋_GBK"/>
        <charset val="134"/>
      </rPr>
      <t>专项统计业务</t>
    </r>
  </si>
  <si>
    <r>
      <rPr>
        <sz val="10"/>
        <rFont val="方正仿宋_GBK"/>
        <charset val="134"/>
      </rPr>
      <t>统计管理</t>
    </r>
  </si>
  <si>
    <r>
      <rPr>
        <sz val="10"/>
        <rFont val="方正仿宋_GBK"/>
        <charset val="134"/>
      </rPr>
      <t>专项普查活动</t>
    </r>
  </si>
  <si>
    <r>
      <rPr>
        <sz val="10"/>
        <rFont val="方正仿宋_GBK"/>
        <charset val="134"/>
      </rPr>
      <t>统计抽样调查</t>
    </r>
  </si>
  <si>
    <r>
      <rPr>
        <sz val="10"/>
        <rFont val="方正仿宋_GBK"/>
        <charset val="134"/>
      </rPr>
      <t>其他统计信息事务支出</t>
    </r>
  </si>
  <si>
    <r>
      <rPr>
        <sz val="10"/>
        <rFont val="方正仿宋_GBK"/>
        <charset val="134"/>
      </rPr>
      <t>财政事务</t>
    </r>
  </si>
  <si>
    <r>
      <rPr>
        <sz val="10"/>
        <rFont val="方正仿宋_GBK"/>
        <charset val="134"/>
      </rPr>
      <t>预算改革业务</t>
    </r>
  </si>
  <si>
    <r>
      <rPr>
        <sz val="10"/>
        <rFont val="方正仿宋_GBK"/>
        <charset val="134"/>
      </rPr>
      <t>财政国库业务</t>
    </r>
  </si>
  <si>
    <r>
      <rPr>
        <sz val="10"/>
        <rFont val="方正仿宋_GBK"/>
        <charset val="134"/>
      </rPr>
      <t>财政监察</t>
    </r>
  </si>
  <si>
    <r>
      <rPr>
        <sz val="10"/>
        <rFont val="方正仿宋_GBK"/>
        <charset val="134"/>
      </rPr>
      <t>信息化建设</t>
    </r>
  </si>
  <si>
    <r>
      <rPr>
        <sz val="10"/>
        <rFont val="方正仿宋_GBK"/>
        <charset val="134"/>
      </rPr>
      <t>财政委托业务支出</t>
    </r>
  </si>
  <si>
    <r>
      <rPr>
        <sz val="10"/>
        <rFont val="方正仿宋_GBK"/>
        <charset val="134"/>
      </rPr>
      <t>其他财政事务支出</t>
    </r>
  </si>
  <si>
    <r>
      <rPr>
        <sz val="10"/>
        <rFont val="方正仿宋_GBK"/>
        <charset val="134"/>
      </rPr>
      <t>税收事务</t>
    </r>
  </si>
  <si>
    <r>
      <rPr>
        <sz val="10"/>
        <rFont val="方正仿宋_GBK"/>
        <charset val="134"/>
      </rPr>
      <t>税收业务</t>
    </r>
  </si>
  <si>
    <r>
      <rPr>
        <sz val="10"/>
        <rFont val="方正仿宋_GBK"/>
        <charset val="134"/>
      </rPr>
      <t>其他税收事务支出</t>
    </r>
  </si>
  <si>
    <r>
      <rPr>
        <sz val="10"/>
        <rFont val="方正仿宋_GBK"/>
        <charset val="134"/>
      </rPr>
      <t>审计事务</t>
    </r>
  </si>
  <si>
    <r>
      <rPr>
        <sz val="10"/>
        <rFont val="方正仿宋_GBK"/>
        <charset val="134"/>
      </rPr>
      <t>审计业务</t>
    </r>
  </si>
  <si>
    <r>
      <rPr>
        <sz val="10"/>
        <rFont val="方正仿宋_GBK"/>
        <charset val="134"/>
      </rPr>
      <t>审计管理</t>
    </r>
  </si>
  <si>
    <r>
      <rPr>
        <sz val="10"/>
        <rFont val="方正仿宋_GBK"/>
        <charset val="134"/>
      </rPr>
      <t>其他审计事务支出</t>
    </r>
  </si>
  <si>
    <r>
      <rPr>
        <sz val="10"/>
        <rFont val="方正仿宋_GBK"/>
        <charset val="134"/>
      </rPr>
      <t>海关事务</t>
    </r>
  </si>
  <si>
    <r>
      <rPr>
        <sz val="10"/>
        <rFont val="方正仿宋_GBK"/>
        <charset val="134"/>
      </rPr>
      <t>缉私办案</t>
    </r>
  </si>
  <si>
    <r>
      <rPr>
        <sz val="10"/>
        <rFont val="方正仿宋_GBK"/>
        <charset val="134"/>
      </rPr>
      <t>口岸管理</t>
    </r>
  </si>
  <si>
    <r>
      <rPr>
        <sz val="10"/>
        <rFont val="方正仿宋_GBK"/>
        <charset val="134"/>
      </rPr>
      <t>海关关务</t>
    </r>
  </si>
  <si>
    <r>
      <rPr>
        <sz val="10"/>
        <rFont val="方正仿宋_GBK"/>
        <charset val="134"/>
      </rPr>
      <t>关税征管</t>
    </r>
  </si>
  <si>
    <r>
      <rPr>
        <sz val="10"/>
        <rFont val="方正仿宋_GBK"/>
        <charset val="134"/>
      </rPr>
      <t>海关监管</t>
    </r>
  </si>
  <si>
    <r>
      <rPr>
        <sz val="10"/>
        <rFont val="方正仿宋_GBK"/>
        <charset val="134"/>
      </rPr>
      <t>检验检疫</t>
    </r>
  </si>
  <si>
    <r>
      <rPr>
        <sz val="10"/>
        <rFont val="方正仿宋_GBK"/>
        <charset val="134"/>
      </rPr>
      <t>其他海关事务支出</t>
    </r>
  </si>
  <si>
    <r>
      <rPr>
        <sz val="10"/>
        <rFont val="方正仿宋_GBK"/>
        <charset val="134"/>
      </rPr>
      <t>纪检监察事务</t>
    </r>
  </si>
  <si>
    <r>
      <rPr>
        <sz val="10"/>
        <rFont val="方正仿宋_GBK"/>
        <charset val="134"/>
      </rPr>
      <t>大案要案查处</t>
    </r>
  </si>
  <si>
    <r>
      <rPr>
        <sz val="10"/>
        <rFont val="方正仿宋_GBK"/>
        <charset val="134"/>
      </rPr>
      <t>派驻派出机构</t>
    </r>
  </si>
  <si>
    <r>
      <rPr>
        <sz val="10"/>
        <rFont val="方正仿宋_GBK"/>
        <charset val="134"/>
      </rPr>
      <t>巡视工作</t>
    </r>
  </si>
  <si>
    <r>
      <rPr>
        <sz val="10"/>
        <rFont val="方正仿宋_GBK"/>
        <charset val="134"/>
      </rPr>
      <t>其他纪检监察事务支出</t>
    </r>
  </si>
  <si>
    <r>
      <rPr>
        <sz val="10"/>
        <rFont val="方正仿宋_GBK"/>
        <charset val="134"/>
      </rPr>
      <t>商贸事务</t>
    </r>
  </si>
  <si>
    <r>
      <rPr>
        <sz val="10"/>
        <rFont val="方正仿宋_GBK"/>
        <charset val="134"/>
      </rPr>
      <t>对外贸易管理</t>
    </r>
  </si>
  <si>
    <r>
      <rPr>
        <sz val="10"/>
        <rFont val="方正仿宋_GBK"/>
        <charset val="134"/>
      </rPr>
      <t>国际经济合作</t>
    </r>
  </si>
  <si>
    <r>
      <rPr>
        <sz val="10"/>
        <rFont val="方正仿宋_GBK"/>
        <charset val="134"/>
      </rPr>
      <t>外资管理</t>
    </r>
  </si>
  <si>
    <r>
      <rPr>
        <sz val="10"/>
        <rFont val="方正仿宋_GBK"/>
        <charset val="134"/>
      </rPr>
      <t>国内贸易管理</t>
    </r>
  </si>
  <si>
    <r>
      <rPr>
        <sz val="10"/>
        <rFont val="方正仿宋_GBK"/>
        <charset val="134"/>
      </rPr>
      <t>招商引资</t>
    </r>
  </si>
  <si>
    <r>
      <rPr>
        <sz val="10"/>
        <rFont val="方正仿宋_GBK"/>
        <charset val="134"/>
      </rPr>
      <t>其他商贸事务支出</t>
    </r>
  </si>
  <si>
    <r>
      <rPr>
        <sz val="10"/>
        <rFont val="方正仿宋_GBK"/>
        <charset val="134"/>
      </rPr>
      <t>知识产权事务</t>
    </r>
  </si>
  <si>
    <r>
      <rPr>
        <sz val="10"/>
        <rFont val="方正仿宋_GBK"/>
        <charset val="134"/>
      </rPr>
      <t>专利审批</t>
    </r>
  </si>
  <si>
    <r>
      <rPr>
        <sz val="10"/>
        <rFont val="方正仿宋_GBK"/>
        <charset val="134"/>
      </rPr>
      <t>国家知识产权战略</t>
    </r>
  </si>
  <si>
    <r>
      <rPr>
        <sz val="10"/>
        <rFont val="方正仿宋_GBK"/>
        <charset val="134"/>
      </rPr>
      <t>国际合作与交流</t>
    </r>
  </si>
  <si>
    <r>
      <rPr>
        <sz val="10"/>
        <rFont val="方正仿宋_GBK"/>
        <charset val="134"/>
      </rPr>
      <t>知识产权宏观管理</t>
    </r>
  </si>
  <si>
    <r>
      <rPr>
        <sz val="10"/>
        <rFont val="方正仿宋_GBK"/>
        <charset val="134"/>
      </rPr>
      <t>商标管理</t>
    </r>
  </si>
  <si>
    <r>
      <rPr>
        <sz val="10"/>
        <rFont val="方正仿宋_GBK"/>
        <charset val="134"/>
      </rPr>
      <t>原产地地理标志管理</t>
    </r>
  </si>
  <si>
    <r>
      <rPr>
        <sz val="10"/>
        <rFont val="方正仿宋_GBK"/>
        <charset val="134"/>
      </rPr>
      <t>其他知识产权事务支出</t>
    </r>
  </si>
  <si>
    <r>
      <rPr>
        <sz val="10"/>
        <rFont val="方正仿宋_GBK"/>
        <charset val="134"/>
      </rPr>
      <t>民族事务</t>
    </r>
  </si>
  <si>
    <r>
      <rPr>
        <sz val="10"/>
        <rFont val="方正仿宋_GBK"/>
        <charset val="134"/>
      </rPr>
      <t>民族工作专项</t>
    </r>
  </si>
  <si>
    <r>
      <rPr>
        <sz val="10"/>
        <rFont val="方正仿宋_GBK"/>
        <charset val="134"/>
      </rPr>
      <t>其他民族事务支出</t>
    </r>
  </si>
  <si>
    <r>
      <rPr>
        <sz val="10"/>
        <rFont val="方正仿宋_GBK"/>
        <charset val="134"/>
      </rPr>
      <t>港澳台事务</t>
    </r>
  </si>
  <si>
    <r>
      <rPr>
        <sz val="10"/>
        <rFont val="方正仿宋_GBK"/>
        <charset val="134"/>
      </rPr>
      <t>港澳事务</t>
    </r>
  </si>
  <si>
    <r>
      <rPr>
        <sz val="10"/>
        <rFont val="方正仿宋_GBK"/>
        <charset val="134"/>
      </rPr>
      <t>台湾事务</t>
    </r>
  </si>
  <si>
    <r>
      <rPr>
        <sz val="10"/>
        <rFont val="方正仿宋_GBK"/>
        <charset val="134"/>
      </rPr>
      <t>其他港澳台事务支出</t>
    </r>
  </si>
  <si>
    <r>
      <rPr>
        <sz val="10"/>
        <rFont val="方正仿宋_GBK"/>
        <charset val="134"/>
      </rPr>
      <t>档案事务</t>
    </r>
  </si>
  <si>
    <r>
      <rPr>
        <sz val="10"/>
        <rFont val="方正仿宋_GBK"/>
        <charset val="134"/>
      </rPr>
      <t>档案馆</t>
    </r>
  </si>
  <si>
    <r>
      <rPr>
        <sz val="10"/>
        <rFont val="方正仿宋_GBK"/>
        <charset val="134"/>
      </rPr>
      <t>其他档案事务支出</t>
    </r>
  </si>
  <si>
    <r>
      <rPr>
        <sz val="10"/>
        <rFont val="方正仿宋_GBK"/>
        <charset val="134"/>
      </rPr>
      <t>民主党派及工商联事务</t>
    </r>
  </si>
  <si>
    <r>
      <rPr>
        <sz val="10"/>
        <rFont val="方正仿宋_GBK"/>
        <charset val="134"/>
      </rPr>
      <t>其他民主党派及工商联事务支出</t>
    </r>
  </si>
  <si>
    <r>
      <rPr>
        <sz val="10"/>
        <rFont val="方正仿宋_GBK"/>
        <charset val="134"/>
      </rPr>
      <t>群众团体事务</t>
    </r>
  </si>
  <si>
    <r>
      <rPr>
        <sz val="10"/>
        <rFont val="方正仿宋_GBK"/>
        <charset val="134"/>
      </rPr>
      <t>工会事务</t>
    </r>
  </si>
  <si>
    <r>
      <rPr>
        <sz val="10"/>
        <rFont val="方正仿宋_GBK"/>
        <charset val="134"/>
      </rPr>
      <t>其他群众团体事务支出</t>
    </r>
  </si>
  <si>
    <r>
      <rPr>
        <sz val="10"/>
        <rFont val="方正仿宋_GBK"/>
        <charset val="134"/>
      </rPr>
      <t>党委办公厅（室）及相关机构事务</t>
    </r>
  </si>
  <si>
    <r>
      <rPr>
        <sz val="10"/>
        <rFont val="方正仿宋_GBK"/>
        <charset val="134"/>
      </rPr>
      <t>专项业务</t>
    </r>
  </si>
  <si>
    <r>
      <rPr>
        <sz val="10"/>
        <rFont val="方正仿宋_GBK"/>
        <charset val="134"/>
      </rPr>
      <t>其他党委办公厅（室）及相关机构事务支出</t>
    </r>
  </si>
  <si>
    <r>
      <rPr>
        <sz val="10"/>
        <rFont val="方正仿宋_GBK"/>
        <charset val="134"/>
      </rPr>
      <t>组织事务</t>
    </r>
  </si>
  <si>
    <r>
      <rPr>
        <sz val="10"/>
        <rFont val="方正仿宋_GBK"/>
        <charset val="134"/>
      </rPr>
      <t>公务员事务</t>
    </r>
  </si>
  <si>
    <r>
      <rPr>
        <sz val="10"/>
        <rFont val="方正仿宋_GBK"/>
        <charset val="134"/>
      </rPr>
      <t>其他组织事务支出</t>
    </r>
  </si>
  <si>
    <r>
      <rPr>
        <sz val="10"/>
        <rFont val="方正仿宋_GBK"/>
        <charset val="134"/>
      </rPr>
      <t>宣传事务</t>
    </r>
  </si>
  <si>
    <r>
      <rPr>
        <sz val="10"/>
        <rFont val="方正仿宋_GBK"/>
        <charset val="134"/>
      </rPr>
      <t>宣传管理</t>
    </r>
  </si>
  <si>
    <r>
      <rPr>
        <sz val="10"/>
        <rFont val="方正仿宋_GBK"/>
        <charset val="134"/>
      </rPr>
      <t>其他宣传事务支出</t>
    </r>
  </si>
  <si>
    <r>
      <rPr>
        <sz val="10"/>
        <rFont val="方正仿宋_GBK"/>
        <charset val="134"/>
      </rPr>
      <t>统战事务</t>
    </r>
  </si>
  <si>
    <r>
      <rPr>
        <sz val="10"/>
        <rFont val="方正仿宋_GBK"/>
        <charset val="134"/>
      </rPr>
      <t>宗教事务</t>
    </r>
  </si>
  <si>
    <r>
      <rPr>
        <sz val="10"/>
        <rFont val="方正仿宋_GBK"/>
        <charset val="134"/>
      </rPr>
      <t>华侨事务</t>
    </r>
  </si>
  <si>
    <r>
      <rPr>
        <sz val="10"/>
        <rFont val="方正仿宋_GBK"/>
        <charset val="134"/>
      </rPr>
      <t>其他统战事务支出</t>
    </r>
  </si>
  <si>
    <r>
      <rPr>
        <sz val="10"/>
        <rFont val="方正仿宋_GBK"/>
        <charset val="134"/>
      </rPr>
      <t>对外联络事务</t>
    </r>
  </si>
  <si>
    <r>
      <rPr>
        <sz val="10"/>
        <rFont val="方正仿宋_GBK"/>
        <charset val="134"/>
      </rPr>
      <t>其他对外联络事务支出</t>
    </r>
  </si>
  <si>
    <r>
      <rPr>
        <sz val="10"/>
        <rFont val="方正仿宋_GBK"/>
        <charset val="134"/>
      </rPr>
      <t>其他共产党事务支出</t>
    </r>
  </si>
  <si>
    <r>
      <rPr>
        <sz val="10"/>
        <rFont val="方正仿宋_GBK"/>
        <charset val="134"/>
      </rPr>
      <t>网信事务</t>
    </r>
  </si>
  <si>
    <r>
      <rPr>
        <sz val="10"/>
        <rFont val="方正仿宋_GBK"/>
        <charset val="134"/>
      </rPr>
      <t>信息安全事务</t>
    </r>
  </si>
  <si>
    <r>
      <rPr>
        <sz val="10"/>
        <rFont val="方正仿宋_GBK"/>
        <charset val="134"/>
      </rPr>
      <t>其他网信事务支出</t>
    </r>
  </si>
  <si>
    <r>
      <rPr>
        <sz val="10"/>
        <rFont val="方正仿宋_GBK"/>
        <charset val="134"/>
      </rPr>
      <t>市场监督管理事务</t>
    </r>
  </si>
  <si>
    <r>
      <rPr>
        <sz val="10"/>
        <rFont val="方正仿宋_GBK"/>
        <charset val="134"/>
      </rPr>
      <t>市场主体管理</t>
    </r>
  </si>
  <si>
    <r>
      <rPr>
        <sz val="10"/>
        <rFont val="方正仿宋_GBK"/>
        <charset val="134"/>
      </rPr>
      <t>市场秩序执法</t>
    </r>
  </si>
  <si>
    <r>
      <rPr>
        <sz val="10"/>
        <rFont val="方正仿宋_GBK"/>
        <charset val="134"/>
      </rPr>
      <t>质量基础</t>
    </r>
  </si>
  <si>
    <r>
      <rPr>
        <sz val="10"/>
        <rFont val="方正仿宋_GBK"/>
        <charset val="134"/>
      </rPr>
      <t>药品事务</t>
    </r>
  </si>
  <si>
    <r>
      <rPr>
        <sz val="10"/>
        <rFont val="方正仿宋_GBK"/>
        <charset val="134"/>
      </rPr>
      <t>医疗器械事务</t>
    </r>
  </si>
  <si>
    <r>
      <rPr>
        <sz val="10"/>
        <rFont val="方正仿宋_GBK"/>
        <charset val="134"/>
      </rPr>
      <t>化妆品事务</t>
    </r>
  </si>
  <si>
    <r>
      <rPr>
        <sz val="10"/>
        <rFont val="方正仿宋_GBK"/>
        <charset val="134"/>
      </rPr>
      <t>质量安全监管</t>
    </r>
  </si>
  <si>
    <r>
      <rPr>
        <sz val="10"/>
        <rFont val="方正仿宋_GBK"/>
        <charset val="134"/>
      </rPr>
      <t>食品安全监管</t>
    </r>
  </si>
  <si>
    <r>
      <rPr>
        <sz val="10"/>
        <rFont val="方正仿宋_GBK"/>
        <charset val="134"/>
      </rPr>
      <t>其他市场监督管理事务</t>
    </r>
  </si>
  <si>
    <r>
      <rPr>
        <sz val="10"/>
        <rFont val="方正仿宋_GBK"/>
        <charset val="134"/>
      </rPr>
      <t>其他一般公共服务支出</t>
    </r>
  </si>
  <si>
    <r>
      <rPr>
        <sz val="10"/>
        <rFont val="方正仿宋_GBK"/>
        <charset val="134"/>
      </rPr>
      <t>国家赔偿费用支出</t>
    </r>
  </si>
  <si>
    <r>
      <rPr>
        <sz val="10"/>
        <rFont val="方正仿宋_GBK"/>
        <charset val="134"/>
      </rPr>
      <t>外交支出</t>
    </r>
  </si>
  <si>
    <r>
      <rPr>
        <sz val="10"/>
        <rFont val="方正仿宋_GBK"/>
        <charset val="134"/>
      </rPr>
      <t>外交管理事务</t>
    </r>
  </si>
  <si>
    <r>
      <rPr>
        <sz val="10"/>
        <rFont val="方正仿宋_GBK"/>
        <charset val="134"/>
      </rPr>
      <t>其他外交管理事务支出</t>
    </r>
  </si>
  <si>
    <r>
      <rPr>
        <sz val="10"/>
        <rFont val="方正仿宋_GBK"/>
        <charset val="134"/>
      </rPr>
      <t>驻外机构</t>
    </r>
  </si>
  <si>
    <r>
      <rPr>
        <sz val="10"/>
        <rFont val="方正仿宋_GBK"/>
        <charset val="134"/>
      </rPr>
      <t>驻外使领馆（团、处）</t>
    </r>
  </si>
  <si>
    <r>
      <rPr>
        <sz val="10"/>
        <rFont val="方正仿宋_GBK"/>
        <charset val="134"/>
      </rPr>
      <t>其他驻外机构支出</t>
    </r>
  </si>
  <si>
    <r>
      <rPr>
        <sz val="10"/>
        <rFont val="方正仿宋_GBK"/>
        <charset val="134"/>
      </rPr>
      <t>对外援助</t>
    </r>
  </si>
  <si>
    <r>
      <rPr>
        <sz val="10"/>
        <rFont val="方正仿宋_GBK"/>
        <charset val="134"/>
      </rPr>
      <t>援外优惠贷款贴息</t>
    </r>
  </si>
  <si>
    <r>
      <rPr>
        <sz val="10"/>
        <rFont val="方正仿宋_GBK"/>
        <charset val="134"/>
      </rPr>
      <t>国际组织</t>
    </r>
  </si>
  <si>
    <r>
      <rPr>
        <sz val="10"/>
        <rFont val="方正仿宋_GBK"/>
        <charset val="134"/>
      </rPr>
      <t>国际组织会费</t>
    </r>
  </si>
  <si>
    <r>
      <rPr>
        <sz val="10"/>
        <rFont val="方正仿宋_GBK"/>
        <charset val="134"/>
      </rPr>
      <t>国际组织捐赠</t>
    </r>
  </si>
  <si>
    <r>
      <rPr>
        <sz val="10"/>
        <rFont val="方正仿宋_GBK"/>
        <charset val="134"/>
      </rPr>
      <t>维和摊款</t>
    </r>
  </si>
  <si>
    <r>
      <rPr>
        <sz val="10"/>
        <rFont val="方正仿宋_GBK"/>
        <charset val="134"/>
      </rPr>
      <t>国际组织股金及基金</t>
    </r>
  </si>
  <si>
    <r>
      <rPr>
        <sz val="10"/>
        <rFont val="方正仿宋_GBK"/>
        <charset val="134"/>
      </rPr>
      <t>其他国际组织支出</t>
    </r>
  </si>
  <si>
    <r>
      <rPr>
        <sz val="10"/>
        <rFont val="方正仿宋_GBK"/>
        <charset val="134"/>
      </rPr>
      <t>对外合作与交流</t>
    </r>
  </si>
  <si>
    <r>
      <rPr>
        <sz val="10"/>
        <rFont val="方正仿宋_GBK"/>
        <charset val="134"/>
      </rPr>
      <t>在华国际会议</t>
    </r>
  </si>
  <si>
    <r>
      <rPr>
        <sz val="10"/>
        <rFont val="方正仿宋_GBK"/>
        <charset val="134"/>
      </rPr>
      <t>国际交流活动</t>
    </r>
  </si>
  <si>
    <r>
      <rPr>
        <sz val="10"/>
        <rFont val="方正仿宋_GBK"/>
        <charset val="134"/>
      </rPr>
      <t>对外合作活动</t>
    </r>
  </si>
  <si>
    <r>
      <rPr>
        <sz val="10"/>
        <rFont val="方正仿宋_GBK"/>
        <charset val="134"/>
      </rPr>
      <t>其他对外合作与交流支出</t>
    </r>
  </si>
  <si>
    <r>
      <rPr>
        <sz val="10"/>
        <rFont val="方正仿宋_GBK"/>
        <charset val="134"/>
      </rPr>
      <t>对外宣传</t>
    </r>
  </si>
  <si>
    <r>
      <rPr>
        <sz val="10"/>
        <rFont val="方正仿宋_GBK"/>
        <charset val="134"/>
      </rPr>
      <t>边界勘界联检</t>
    </r>
  </si>
  <si>
    <r>
      <rPr>
        <sz val="10"/>
        <rFont val="方正仿宋_GBK"/>
        <charset val="134"/>
      </rPr>
      <t>边界勘界</t>
    </r>
  </si>
  <si>
    <r>
      <rPr>
        <sz val="10"/>
        <rFont val="方正仿宋_GBK"/>
        <charset val="134"/>
      </rPr>
      <t>边界联检</t>
    </r>
  </si>
  <si>
    <r>
      <rPr>
        <sz val="10"/>
        <rFont val="方正仿宋_GBK"/>
        <charset val="134"/>
      </rPr>
      <t>边界界桩维护</t>
    </r>
  </si>
  <si>
    <r>
      <rPr>
        <sz val="10"/>
        <rFont val="方正仿宋_GBK"/>
        <charset val="134"/>
      </rPr>
      <t>其他支出</t>
    </r>
  </si>
  <si>
    <r>
      <rPr>
        <sz val="10"/>
        <rFont val="方正仿宋_GBK"/>
        <charset val="134"/>
      </rPr>
      <t>国际发展合作</t>
    </r>
  </si>
  <si>
    <r>
      <rPr>
        <sz val="10"/>
        <rFont val="方正仿宋_GBK"/>
        <charset val="134"/>
      </rPr>
      <t>其他国际发展合作支出</t>
    </r>
  </si>
  <si>
    <r>
      <rPr>
        <sz val="10"/>
        <rFont val="方正仿宋_GBK"/>
        <charset val="134"/>
      </rPr>
      <t>其他外交支出</t>
    </r>
  </si>
  <si>
    <r>
      <rPr>
        <sz val="10"/>
        <rFont val="方正仿宋_GBK"/>
        <charset val="134"/>
      </rPr>
      <t>国防支出</t>
    </r>
  </si>
  <si>
    <r>
      <rPr>
        <sz val="10"/>
        <rFont val="方正仿宋_GBK"/>
        <charset val="134"/>
      </rPr>
      <t>现役部队</t>
    </r>
  </si>
  <si>
    <r>
      <rPr>
        <sz val="10"/>
        <rFont val="方正仿宋_GBK"/>
        <charset val="134"/>
      </rPr>
      <t>国防科研事业</t>
    </r>
  </si>
  <si>
    <r>
      <rPr>
        <sz val="10"/>
        <rFont val="方正仿宋_GBK"/>
        <charset val="134"/>
      </rPr>
      <t>专项工程</t>
    </r>
  </si>
  <si>
    <r>
      <rPr>
        <sz val="10"/>
        <rFont val="方正仿宋_GBK"/>
        <charset val="134"/>
      </rPr>
      <t>国防动员</t>
    </r>
  </si>
  <si>
    <r>
      <rPr>
        <sz val="10"/>
        <rFont val="方正仿宋_GBK"/>
        <charset val="134"/>
      </rPr>
      <t>兵役征集</t>
    </r>
  </si>
  <si>
    <r>
      <rPr>
        <sz val="10"/>
        <rFont val="方正仿宋_GBK"/>
        <charset val="134"/>
      </rPr>
      <t>经济动员</t>
    </r>
  </si>
  <si>
    <r>
      <rPr>
        <sz val="10"/>
        <rFont val="方正仿宋_GBK"/>
        <charset val="134"/>
      </rPr>
      <t>人民防空</t>
    </r>
  </si>
  <si>
    <r>
      <rPr>
        <sz val="10"/>
        <rFont val="方正仿宋_GBK"/>
        <charset val="134"/>
      </rPr>
      <t>交通战备</t>
    </r>
  </si>
  <si>
    <r>
      <rPr>
        <sz val="10"/>
        <rFont val="方正仿宋_GBK"/>
        <charset val="134"/>
      </rPr>
      <t>国防教育</t>
    </r>
  </si>
  <si>
    <r>
      <rPr>
        <sz val="10"/>
        <rFont val="方正仿宋_GBK"/>
        <charset val="134"/>
      </rPr>
      <t>预备役部队</t>
    </r>
  </si>
  <si>
    <r>
      <rPr>
        <sz val="10"/>
        <rFont val="方正仿宋_GBK"/>
        <charset val="134"/>
      </rPr>
      <t>民兵</t>
    </r>
  </si>
  <si>
    <r>
      <rPr>
        <sz val="10"/>
        <rFont val="方正仿宋_GBK"/>
        <charset val="134"/>
      </rPr>
      <t>边海防</t>
    </r>
  </si>
  <si>
    <r>
      <rPr>
        <sz val="10"/>
        <rFont val="方正仿宋_GBK"/>
        <charset val="134"/>
      </rPr>
      <t>其他国防动员支出</t>
    </r>
  </si>
  <si>
    <r>
      <rPr>
        <sz val="10"/>
        <rFont val="方正仿宋_GBK"/>
        <charset val="134"/>
      </rPr>
      <t>其他国防支出</t>
    </r>
  </si>
  <si>
    <r>
      <rPr>
        <sz val="10"/>
        <rFont val="方正仿宋_GBK"/>
        <charset val="134"/>
      </rPr>
      <t>公共安全支出</t>
    </r>
  </si>
  <si>
    <r>
      <rPr>
        <sz val="10"/>
        <rFont val="方正仿宋_GBK"/>
        <charset val="134"/>
      </rPr>
      <t>武装警察部队</t>
    </r>
  </si>
  <si>
    <r>
      <rPr>
        <sz val="10"/>
        <rFont val="方正仿宋_GBK"/>
        <charset val="134"/>
      </rPr>
      <t>其他武装警察部队支出</t>
    </r>
  </si>
  <si>
    <r>
      <rPr>
        <sz val="10"/>
        <rFont val="方正仿宋_GBK"/>
        <charset val="134"/>
      </rPr>
      <t>公安</t>
    </r>
  </si>
  <si>
    <r>
      <rPr>
        <sz val="10"/>
        <rFont val="方正仿宋_GBK"/>
        <charset val="134"/>
      </rPr>
      <t>执法办案</t>
    </r>
  </si>
  <si>
    <r>
      <rPr>
        <sz val="10"/>
        <rFont val="方正仿宋_GBK"/>
        <charset val="134"/>
      </rPr>
      <t>特别业务</t>
    </r>
  </si>
  <si>
    <r>
      <rPr>
        <sz val="10"/>
        <rFont val="方正仿宋_GBK"/>
        <charset val="134"/>
      </rPr>
      <t>特勤业务</t>
    </r>
  </si>
  <si>
    <r>
      <rPr>
        <sz val="10"/>
        <rFont val="方正仿宋_GBK"/>
        <charset val="134"/>
      </rPr>
      <t>移民事务</t>
    </r>
  </si>
  <si>
    <r>
      <rPr>
        <sz val="10"/>
        <rFont val="方正仿宋_GBK"/>
        <charset val="134"/>
      </rPr>
      <t>其他公安支出</t>
    </r>
  </si>
  <si>
    <r>
      <rPr>
        <sz val="10"/>
        <rFont val="方正仿宋_GBK"/>
        <charset val="134"/>
      </rPr>
      <t>国家安全</t>
    </r>
  </si>
  <si>
    <r>
      <rPr>
        <sz val="10"/>
        <rFont val="方正仿宋_GBK"/>
        <charset val="134"/>
      </rPr>
      <t>安全业务</t>
    </r>
  </si>
  <si>
    <r>
      <rPr>
        <sz val="10"/>
        <rFont val="方正仿宋_GBK"/>
        <charset val="134"/>
      </rPr>
      <t>其他国家安全支出</t>
    </r>
  </si>
  <si>
    <r>
      <rPr>
        <sz val="10"/>
        <rFont val="方正仿宋_GBK"/>
        <charset val="134"/>
      </rPr>
      <t>检察</t>
    </r>
  </si>
  <si>
    <r>
      <rPr>
        <sz val="10"/>
        <rFont val="Times New Roman"/>
        <charset val="134"/>
      </rPr>
      <t>“</t>
    </r>
    <r>
      <rPr>
        <sz val="10"/>
        <rFont val="方正仿宋_GBK"/>
        <charset val="134"/>
      </rPr>
      <t>两房</t>
    </r>
    <r>
      <rPr>
        <sz val="10"/>
        <rFont val="Times New Roman"/>
        <charset val="134"/>
      </rPr>
      <t>”</t>
    </r>
    <r>
      <rPr>
        <sz val="10"/>
        <rFont val="方正仿宋_GBK"/>
        <charset val="134"/>
      </rPr>
      <t>建设</t>
    </r>
  </si>
  <si>
    <r>
      <rPr>
        <sz val="10"/>
        <rFont val="方正仿宋_GBK"/>
        <charset val="134"/>
      </rPr>
      <t>检察监督</t>
    </r>
  </si>
  <si>
    <r>
      <rPr>
        <sz val="10"/>
        <rFont val="方正仿宋_GBK"/>
        <charset val="134"/>
      </rPr>
      <t>其他检察支出</t>
    </r>
  </si>
  <si>
    <r>
      <rPr>
        <sz val="10"/>
        <rFont val="方正仿宋_GBK"/>
        <charset val="134"/>
      </rPr>
      <t>法院</t>
    </r>
  </si>
  <si>
    <r>
      <rPr>
        <sz val="10"/>
        <rFont val="方正仿宋_GBK"/>
        <charset val="134"/>
      </rPr>
      <t>案件审判</t>
    </r>
  </si>
  <si>
    <r>
      <rPr>
        <sz val="10"/>
        <rFont val="方正仿宋_GBK"/>
        <charset val="134"/>
      </rPr>
      <t>案件执行</t>
    </r>
  </si>
  <si>
    <r>
      <rPr>
        <sz val="10"/>
        <rFont val="Times New Roman"/>
        <charset val="134"/>
      </rPr>
      <t>“</t>
    </r>
    <r>
      <rPr>
        <sz val="10"/>
        <rFont val="方正仿宋_GBK"/>
        <charset val="134"/>
      </rPr>
      <t>两庭</t>
    </r>
    <r>
      <rPr>
        <sz val="10"/>
        <rFont val="Times New Roman"/>
        <charset val="134"/>
      </rPr>
      <t>”</t>
    </r>
    <r>
      <rPr>
        <sz val="10"/>
        <rFont val="方正仿宋_GBK"/>
        <charset val="134"/>
      </rPr>
      <t>建设</t>
    </r>
  </si>
  <si>
    <r>
      <rPr>
        <sz val="10"/>
        <rFont val="方正仿宋_GBK"/>
        <charset val="134"/>
      </rPr>
      <t>其他法院支出</t>
    </r>
  </si>
  <si>
    <r>
      <rPr>
        <sz val="10"/>
        <rFont val="方正仿宋_GBK"/>
        <charset val="134"/>
      </rPr>
      <t>司法</t>
    </r>
  </si>
  <si>
    <r>
      <rPr>
        <sz val="10"/>
        <rFont val="方正仿宋_GBK"/>
        <charset val="134"/>
      </rPr>
      <t>基层司法业务</t>
    </r>
  </si>
  <si>
    <r>
      <rPr>
        <sz val="10"/>
        <rFont val="方正仿宋_GBK"/>
        <charset val="134"/>
      </rPr>
      <t>普法宣传</t>
    </r>
  </si>
  <si>
    <r>
      <rPr>
        <sz val="10"/>
        <rFont val="方正仿宋_GBK"/>
        <charset val="134"/>
      </rPr>
      <t>律师管理</t>
    </r>
  </si>
  <si>
    <r>
      <rPr>
        <sz val="10"/>
        <rFont val="方正仿宋_GBK"/>
        <charset val="134"/>
      </rPr>
      <t>公共法律服务</t>
    </r>
  </si>
  <si>
    <r>
      <rPr>
        <sz val="10"/>
        <rFont val="方正仿宋_GBK"/>
        <charset val="134"/>
      </rPr>
      <t>国家统一法律职业资格考试</t>
    </r>
  </si>
  <si>
    <r>
      <rPr>
        <sz val="10"/>
        <rFont val="方正仿宋_GBK"/>
        <charset val="134"/>
      </rPr>
      <t>社区矫正</t>
    </r>
  </si>
  <si>
    <r>
      <rPr>
        <sz val="10"/>
        <rFont val="方正仿宋_GBK"/>
        <charset val="134"/>
      </rPr>
      <t>法制建设</t>
    </r>
  </si>
  <si>
    <r>
      <rPr>
        <sz val="10"/>
        <rFont val="方正仿宋_GBK"/>
        <charset val="134"/>
      </rPr>
      <t>其他司法支出</t>
    </r>
  </si>
  <si>
    <r>
      <rPr>
        <sz val="10"/>
        <rFont val="方正仿宋_GBK"/>
        <charset val="134"/>
      </rPr>
      <t>监狱</t>
    </r>
  </si>
  <si>
    <r>
      <rPr>
        <sz val="10"/>
        <rFont val="方正仿宋_GBK"/>
        <charset val="134"/>
      </rPr>
      <t>犯人生活</t>
    </r>
  </si>
  <si>
    <r>
      <rPr>
        <sz val="10"/>
        <rFont val="方正仿宋_GBK"/>
        <charset val="134"/>
      </rPr>
      <t>犯人改造</t>
    </r>
  </si>
  <si>
    <r>
      <rPr>
        <sz val="10"/>
        <rFont val="方正仿宋_GBK"/>
        <charset val="134"/>
      </rPr>
      <t>狱政设施建设</t>
    </r>
  </si>
  <si>
    <r>
      <rPr>
        <sz val="10"/>
        <rFont val="方正仿宋_GBK"/>
        <charset val="134"/>
      </rPr>
      <t>其他监狱支出</t>
    </r>
  </si>
  <si>
    <r>
      <rPr>
        <sz val="10"/>
        <rFont val="方正仿宋_GBK"/>
        <charset val="134"/>
      </rPr>
      <t>强制隔离戒毒</t>
    </r>
  </si>
  <si>
    <r>
      <rPr>
        <sz val="10"/>
        <rFont val="方正仿宋_GBK"/>
        <charset val="134"/>
      </rPr>
      <t>强制隔离戒毒人员生活</t>
    </r>
  </si>
  <si>
    <r>
      <rPr>
        <sz val="10"/>
        <rFont val="方正仿宋_GBK"/>
        <charset val="134"/>
      </rPr>
      <t>强制隔离戒毒人员教育</t>
    </r>
  </si>
  <si>
    <r>
      <rPr>
        <sz val="10"/>
        <rFont val="方正仿宋_GBK"/>
        <charset val="134"/>
      </rPr>
      <t>所政设施建设</t>
    </r>
  </si>
  <si>
    <r>
      <rPr>
        <sz val="10"/>
        <rFont val="方正仿宋_GBK"/>
        <charset val="134"/>
      </rPr>
      <t>其他强制隔离戒毒支出</t>
    </r>
  </si>
  <si>
    <r>
      <rPr>
        <sz val="10"/>
        <rFont val="方正仿宋_GBK"/>
        <charset val="134"/>
      </rPr>
      <t>国家保密</t>
    </r>
  </si>
  <si>
    <r>
      <rPr>
        <sz val="10"/>
        <rFont val="方正仿宋_GBK"/>
        <charset val="134"/>
      </rPr>
      <t>保密技术</t>
    </r>
  </si>
  <si>
    <r>
      <rPr>
        <sz val="10"/>
        <rFont val="方正仿宋_GBK"/>
        <charset val="134"/>
      </rPr>
      <t>保密管理</t>
    </r>
  </si>
  <si>
    <r>
      <rPr>
        <sz val="10"/>
        <rFont val="方正仿宋_GBK"/>
        <charset val="134"/>
      </rPr>
      <t>其他国家保密支出</t>
    </r>
  </si>
  <si>
    <r>
      <rPr>
        <sz val="10"/>
        <rFont val="方正仿宋_GBK"/>
        <charset val="134"/>
      </rPr>
      <t>缉私警察</t>
    </r>
  </si>
  <si>
    <r>
      <rPr>
        <sz val="10"/>
        <rFont val="方正仿宋_GBK"/>
        <charset val="134"/>
      </rPr>
      <t>辑私业务</t>
    </r>
  </si>
  <si>
    <r>
      <rPr>
        <sz val="10"/>
        <rFont val="方正仿宋_GBK"/>
        <charset val="134"/>
      </rPr>
      <t>其他缉私警察支出</t>
    </r>
  </si>
  <si>
    <r>
      <rPr>
        <sz val="10"/>
        <rFont val="方正仿宋_GBK"/>
        <charset val="134"/>
      </rPr>
      <t>其他公共安全支出</t>
    </r>
  </si>
  <si>
    <r>
      <rPr>
        <sz val="10"/>
        <rFont val="方正仿宋_GBK"/>
        <charset val="134"/>
      </rPr>
      <t>国家司法救助支出</t>
    </r>
  </si>
  <si>
    <r>
      <rPr>
        <sz val="10"/>
        <rFont val="方正仿宋_GBK"/>
        <charset val="134"/>
      </rPr>
      <t>教育支出</t>
    </r>
  </si>
  <si>
    <r>
      <rPr>
        <sz val="10"/>
        <rFont val="方正仿宋_GBK"/>
        <charset val="134"/>
      </rPr>
      <t>教育管理事务</t>
    </r>
  </si>
  <si>
    <r>
      <rPr>
        <sz val="10"/>
        <rFont val="方正仿宋_GBK"/>
        <charset val="134"/>
      </rPr>
      <t>其他教育管理事务支出</t>
    </r>
  </si>
  <si>
    <r>
      <rPr>
        <sz val="10"/>
        <rFont val="方正仿宋_GBK"/>
        <charset val="134"/>
      </rPr>
      <t>普通教育</t>
    </r>
  </si>
  <si>
    <r>
      <rPr>
        <sz val="10"/>
        <rFont val="方正仿宋_GBK"/>
        <charset val="134"/>
      </rPr>
      <t>学前教育</t>
    </r>
  </si>
  <si>
    <r>
      <rPr>
        <sz val="10"/>
        <rFont val="方正仿宋_GBK"/>
        <charset val="134"/>
      </rPr>
      <t>小学教育</t>
    </r>
  </si>
  <si>
    <r>
      <rPr>
        <sz val="10"/>
        <rFont val="方正仿宋_GBK"/>
        <charset val="134"/>
      </rPr>
      <t>初中教育</t>
    </r>
  </si>
  <si>
    <r>
      <rPr>
        <sz val="10"/>
        <rFont val="方正仿宋_GBK"/>
        <charset val="134"/>
      </rPr>
      <t>高中教育</t>
    </r>
  </si>
  <si>
    <r>
      <rPr>
        <sz val="10"/>
        <rFont val="方正仿宋_GBK"/>
        <charset val="134"/>
      </rPr>
      <t>高等教育</t>
    </r>
  </si>
  <si>
    <r>
      <rPr>
        <sz val="10"/>
        <rFont val="方正仿宋_GBK"/>
        <charset val="134"/>
      </rPr>
      <t>其他普通教育支出</t>
    </r>
  </si>
  <si>
    <r>
      <rPr>
        <sz val="10"/>
        <rFont val="方正仿宋_GBK"/>
        <charset val="134"/>
      </rPr>
      <t>职业教育</t>
    </r>
  </si>
  <si>
    <r>
      <rPr>
        <sz val="10"/>
        <rFont val="方正仿宋_GBK"/>
        <charset val="134"/>
      </rPr>
      <t>初等职业教育</t>
    </r>
  </si>
  <si>
    <r>
      <rPr>
        <sz val="10"/>
        <rFont val="方正仿宋_GBK"/>
        <charset val="134"/>
      </rPr>
      <t>中等职业教育</t>
    </r>
  </si>
  <si>
    <r>
      <rPr>
        <sz val="10"/>
        <rFont val="方正仿宋_GBK"/>
        <charset val="134"/>
      </rPr>
      <t>技校教育</t>
    </r>
  </si>
  <si>
    <r>
      <rPr>
        <sz val="10"/>
        <rFont val="方正仿宋_GBK"/>
        <charset val="134"/>
      </rPr>
      <t>高等职业教育</t>
    </r>
  </si>
  <si>
    <r>
      <rPr>
        <sz val="10"/>
        <rFont val="方正仿宋_GBK"/>
        <charset val="134"/>
      </rPr>
      <t>其他职业教育支出</t>
    </r>
  </si>
  <si>
    <r>
      <rPr>
        <sz val="10"/>
        <rFont val="方正仿宋_GBK"/>
        <charset val="134"/>
      </rPr>
      <t>成人教育</t>
    </r>
  </si>
  <si>
    <r>
      <rPr>
        <sz val="10"/>
        <rFont val="方正仿宋_GBK"/>
        <charset val="134"/>
      </rPr>
      <t>成人初等教育</t>
    </r>
  </si>
  <si>
    <r>
      <rPr>
        <sz val="10"/>
        <rFont val="方正仿宋_GBK"/>
        <charset val="134"/>
      </rPr>
      <t>成人中等教育</t>
    </r>
  </si>
  <si>
    <r>
      <rPr>
        <sz val="10"/>
        <rFont val="方正仿宋_GBK"/>
        <charset val="134"/>
      </rPr>
      <t>成人高等教育</t>
    </r>
  </si>
  <si>
    <r>
      <rPr>
        <sz val="10"/>
        <rFont val="方正仿宋_GBK"/>
        <charset val="134"/>
      </rPr>
      <t>成人广播电视教育</t>
    </r>
  </si>
  <si>
    <r>
      <rPr>
        <sz val="10"/>
        <rFont val="方正仿宋_GBK"/>
        <charset val="134"/>
      </rPr>
      <t>其他成人教育支出</t>
    </r>
  </si>
  <si>
    <r>
      <rPr>
        <sz val="10"/>
        <rFont val="方正仿宋_GBK"/>
        <charset val="134"/>
      </rPr>
      <t>广播电视教育</t>
    </r>
  </si>
  <si>
    <r>
      <rPr>
        <sz val="10"/>
        <rFont val="方正仿宋_GBK"/>
        <charset val="134"/>
      </rPr>
      <t>广播电视学校</t>
    </r>
  </si>
  <si>
    <r>
      <rPr>
        <sz val="10"/>
        <rFont val="方正仿宋_GBK"/>
        <charset val="134"/>
      </rPr>
      <t>教育电视台</t>
    </r>
  </si>
  <si>
    <r>
      <rPr>
        <sz val="10"/>
        <rFont val="方正仿宋_GBK"/>
        <charset val="134"/>
      </rPr>
      <t>其他广播电视教育支出</t>
    </r>
  </si>
  <si>
    <r>
      <rPr>
        <sz val="10"/>
        <rFont val="方正仿宋_GBK"/>
        <charset val="134"/>
      </rPr>
      <t>留学教育</t>
    </r>
  </si>
  <si>
    <r>
      <rPr>
        <sz val="10"/>
        <rFont val="方正仿宋_GBK"/>
        <charset val="134"/>
      </rPr>
      <t>出国留学教育</t>
    </r>
  </si>
  <si>
    <r>
      <rPr>
        <sz val="10"/>
        <rFont val="方正仿宋_GBK"/>
        <charset val="134"/>
      </rPr>
      <t>来华留学教育</t>
    </r>
  </si>
  <si>
    <r>
      <rPr>
        <sz val="10"/>
        <rFont val="方正仿宋_GBK"/>
        <charset val="134"/>
      </rPr>
      <t>其他留学教育支出</t>
    </r>
  </si>
  <si>
    <r>
      <rPr>
        <sz val="10"/>
        <rFont val="方正仿宋_GBK"/>
        <charset val="134"/>
      </rPr>
      <t>特殊教育</t>
    </r>
  </si>
  <si>
    <r>
      <rPr>
        <sz val="10"/>
        <rFont val="方正仿宋_GBK"/>
        <charset val="134"/>
      </rPr>
      <t>特殊学校教育</t>
    </r>
  </si>
  <si>
    <r>
      <rPr>
        <sz val="10"/>
        <rFont val="方正仿宋_GBK"/>
        <charset val="134"/>
      </rPr>
      <t>工读学校教育</t>
    </r>
  </si>
  <si>
    <r>
      <rPr>
        <sz val="10"/>
        <rFont val="方正仿宋_GBK"/>
        <charset val="134"/>
      </rPr>
      <t>其他特殊教育支出</t>
    </r>
  </si>
  <si>
    <r>
      <rPr>
        <sz val="10"/>
        <rFont val="方正仿宋_GBK"/>
        <charset val="134"/>
      </rPr>
      <t>进修及培训</t>
    </r>
  </si>
  <si>
    <r>
      <rPr>
        <sz val="10"/>
        <rFont val="方正仿宋_GBK"/>
        <charset val="134"/>
      </rPr>
      <t>教师进修</t>
    </r>
  </si>
  <si>
    <r>
      <rPr>
        <sz val="10"/>
        <rFont val="方正仿宋_GBK"/>
        <charset val="134"/>
      </rPr>
      <t>干部教育</t>
    </r>
  </si>
  <si>
    <r>
      <rPr>
        <sz val="10"/>
        <rFont val="方正仿宋_GBK"/>
        <charset val="134"/>
      </rPr>
      <t>培训支出</t>
    </r>
  </si>
  <si>
    <r>
      <rPr>
        <sz val="10"/>
        <rFont val="方正仿宋_GBK"/>
        <charset val="134"/>
      </rPr>
      <t>退役士兵能力提升</t>
    </r>
  </si>
  <si>
    <r>
      <rPr>
        <sz val="10"/>
        <rFont val="方正仿宋_GBK"/>
        <charset val="134"/>
      </rPr>
      <t>其他进修及培训</t>
    </r>
  </si>
  <si>
    <r>
      <rPr>
        <sz val="10"/>
        <rFont val="方正仿宋_GBK"/>
        <charset val="134"/>
      </rPr>
      <t>教育费附加安排的支出</t>
    </r>
  </si>
  <si>
    <r>
      <rPr>
        <sz val="10"/>
        <rFont val="方正仿宋_GBK"/>
        <charset val="134"/>
      </rPr>
      <t>农村中小学校舍建设</t>
    </r>
  </si>
  <si>
    <r>
      <rPr>
        <sz val="10"/>
        <rFont val="方正仿宋_GBK"/>
        <charset val="134"/>
      </rPr>
      <t>农村中小学教学设施</t>
    </r>
  </si>
  <si>
    <r>
      <rPr>
        <sz val="10"/>
        <rFont val="方正仿宋_GBK"/>
        <charset val="134"/>
      </rPr>
      <t>城市中小学校舍建设</t>
    </r>
  </si>
  <si>
    <r>
      <rPr>
        <sz val="10"/>
        <rFont val="方正仿宋_GBK"/>
        <charset val="134"/>
      </rPr>
      <t>城市中小学教学设施</t>
    </r>
  </si>
  <si>
    <r>
      <rPr>
        <sz val="10"/>
        <rFont val="方正仿宋_GBK"/>
        <charset val="134"/>
      </rPr>
      <t>中等职业学校教学设施</t>
    </r>
  </si>
  <si>
    <r>
      <rPr>
        <sz val="10"/>
        <rFont val="方正仿宋_GBK"/>
        <charset val="134"/>
      </rPr>
      <t>其他教育费附加安排的支出</t>
    </r>
  </si>
  <si>
    <r>
      <rPr>
        <sz val="10"/>
        <rFont val="方正仿宋_GBK"/>
        <charset val="134"/>
      </rPr>
      <t>其他教育支出</t>
    </r>
  </si>
  <si>
    <r>
      <rPr>
        <sz val="10"/>
        <rFont val="方正仿宋_GBK"/>
        <charset val="134"/>
      </rPr>
      <t>科学技术支出</t>
    </r>
  </si>
  <si>
    <r>
      <rPr>
        <sz val="10"/>
        <rFont val="方正仿宋_GBK"/>
        <charset val="134"/>
      </rPr>
      <t>科学技术管理事务</t>
    </r>
  </si>
  <si>
    <r>
      <rPr>
        <sz val="10"/>
        <rFont val="方正仿宋_GBK"/>
        <charset val="134"/>
      </rPr>
      <t>其他科学技术管理事务支出</t>
    </r>
  </si>
  <si>
    <r>
      <rPr>
        <sz val="10"/>
        <rFont val="方正仿宋_GBK"/>
        <charset val="134"/>
      </rPr>
      <t>基础研究</t>
    </r>
  </si>
  <si>
    <r>
      <rPr>
        <sz val="10"/>
        <rFont val="方正仿宋_GBK"/>
        <charset val="134"/>
      </rPr>
      <t>机构运行</t>
    </r>
  </si>
  <si>
    <r>
      <rPr>
        <sz val="10"/>
        <rFont val="方正仿宋_GBK"/>
        <charset val="134"/>
      </rPr>
      <t>自然科学基金</t>
    </r>
  </si>
  <si>
    <r>
      <rPr>
        <sz val="10"/>
        <rFont val="方正仿宋_GBK"/>
        <charset val="134"/>
      </rPr>
      <t>实验室及相关设施</t>
    </r>
  </si>
  <si>
    <r>
      <rPr>
        <sz val="10"/>
        <rFont val="方正仿宋_GBK"/>
        <charset val="134"/>
      </rPr>
      <t>重大科学工程</t>
    </r>
  </si>
  <si>
    <r>
      <rPr>
        <sz val="10"/>
        <rFont val="方正仿宋_GBK"/>
        <charset val="134"/>
      </rPr>
      <t>专项基础科研</t>
    </r>
  </si>
  <si>
    <r>
      <rPr>
        <sz val="10"/>
        <rFont val="方正仿宋_GBK"/>
        <charset val="134"/>
      </rPr>
      <t>专项技术基础</t>
    </r>
  </si>
  <si>
    <r>
      <rPr>
        <sz val="10"/>
        <rFont val="方正仿宋_GBK"/>
        <charset val="134"/>
      </rPr>
      <t>科技人才队伍建设</t>
    </r>
  </si>
  <si>
    <r>
      <rPr>
        <sz val="10"/>
        <rFont val="方正仿宋_GBK"/>
        <charset val="134"/>
      </rPr>
      <t>其他基础研究支出</t>
    </r>
  </si>
  <si>
    <r>
      <rPr>
        <sz val="10"/>
        <rFont val="方正仿宋_GBK"/>
        <charset val="134"/>
      </rPr>
      <t>应用研究</t>
    </r>
  </si>
  <si>
    <r>
      <rPr>
        <sz val="10"/>
        <rFont val="方正仿宋_GBK"/>
        <charset val="134"/>
      </rPr>
      <t>社会公益研究</t>
    </r>
  </si>
  <si>
    <r>
      <rPr>
        <sz val="10"/>
        <rFont val="方正仿宋_GBK"/>
        <charset val="134"/>
      </rPr>
      <t>高技术研究</t>
    </r>
  </si>
  <si>
    <r>
      <rPr>
        <sz val="10"/>
        <rFont val="方正仿宋_GBK"/>
        <charset val="134"/>
      </rPr>
      <t>专项科研试制</t>
    </r>
  </si>
  <si>
    <r>
      <rPr>
        <sz val="10"/>
        <rFont val="方正仿宋_GBK"/>
        <charset val="134"/>
      </rPr>
      <t>其他应用研究支出</t>
    </r>
  </si>
  <si>
    <r>
      <rPr>
        <sz val="10"/>
        <rFont val="方正仿宋_GBK"/>
        <charset val="134"/>
      </rPr>
      <t>技术研究与开发</t>
    </r>
  </si>
  <si>
    <r>
      <rPr>
        <sz val="10"/>
        <rFont val="方正仿宋_GBK"/>
        <charset val="134"/>
      </rPr>
      <t>科技成果转化与扩散</t>
    </r>
  </si>
  <si>
    <r>
      <rPr>
        <sz val="10"/>
        <rFont val="方正仿宋_GBK"/>
        <charset val="134"/>
      </rPr>
      <t>共性技术研究与开发</t>
    </r>
  </si>
  <si>
    <r>
      <rPr>
        <sz val="10"/>
        <rFont val="方正仿宋_GBK"/>
        <charset val="134"/>
      </rPr>
      <t>其他技术研究与开发支出</t>
    </r>
  </si>
  <si>
    <r>
      <rPr>
        <sz val="10"/>
        <rFont val="方正仿宋_GBK"/>
        <charset val="134"/>
      </rPr>
      <t>科技条件与服务</t>
    </r>
  </si>
  <si>
    <r>
      <rPr>
        <sz val="10"/>
        <rFont val="方正仿宋_GBK"/>
        <charset val="134"/>
      </rPr>
      <t>技术创新服务体系</t>
    </r>
  </si>
  <si>
    <r>
      <rPr>
        <sz val="10"/>
        <rFont val="方正仿宋_GBK"/>
        <charset val="134"/>
      </rPr>
      <t>科技条件专项</t>
    </r>
  </si>
  <si>
    <r>
      <rPr>
        <sz val="10"/>
        <rFont val="方正仿宋_GBK"/>
        <charset val="134"/>
      </rPr>
      <t>其他科技条件与服务支出</t>
    </r>
  </si>
  <si>
    <r>
      <rPr>
        <sz val="10"/>
        <rFont val="方正仿宋_GBK"/>
        <charset val="134"/>
      </rPr>
      <t>社会科学</t>
    </r>
  </si>
  <si>
    <r>
      <rPr>
        <sz val="10"/>
        <rFont val="方正仿宋_GBK"/>
        <charset val="134"/>
      </rPr>
      <t>社会科学研究机构</t>
    </r>
  </si>
  <si>
    <r>
      <rPr>
        <sz val="10"/>
        <rFont val="方正仿宋_GBK"/>
        <charset val="134"/>
      </rPr>
      <t>社会科学研究</t>
    </r>
  </si>
  <si>
    <r>
      <rPr>
        <sz val="10"/>
        <rFont val="方正仿宋_GBK"/>
        <charset val="134"/>
      </rPr>
      <t>社科基金支出</t>
    </r>
  </si>
  <si>
    <r>
      <rPr>
        <sz val="10"/>
        <rFont val="方正仿宋_GBK"/>
        <charset val="134"/>
      </rPr>
      <t>其他社会科学支出</t>
    </r>
  </si>
  <si>
    <r>
      <rPr>
        <sz val="10"/>
        <rFont val="方正仿宋_GBK"/>
        <charset val="134"/>
      </rPr>
      <t>科学技术普及</t>
    </r>
  </si>
  <si>
    <r>
      <rPr>
        <sz val="10"/>
        <rFont val="方正仿宋_GBK"/>
        <charset val="134"/>
      </rPr>
      <t>科普活动</t>
    </r>
  </si>
  <si>
    <r>
      <rPr>
        <sz val="10"/>
        <rFont val="方正仿宋_GBK"/>
        <charset val="134"/>
      </rPr>
      <t>青少年科技活动</t>
    </r>
  </si>
  <si>
    <r>
      <rPr>
        <sz val="10"/>
        <rFont val="方正仿宋_GBK"/>
        <charset val="134"/>
      </rPr>
      <t>学术交流活动</t>
    </r>
  </si>
  <si>
    <r>
      <rPr>
        <sz val="10"/>
        <rFont val="方正仿宋_GBK"/>
        <charset val="134"/>
      </rPr>
      <t>科技馆站</t>
    </r>
  </si>
  <si>
    <r>
      <rPr>
        <sz val="10"/>
        <rFont val="方正仿宋_GBK"/>
        <charset val="134"/>
      </rPr>
      <t>其他科学技术普及支出</t>
    </r>
  </si>
  <si>
    <r>
      <rPr>
        <sz val="10"/>
        <rFont val="方正仿宋_GBK"/>
        <charset val="134"/>
      </rPr>
      <t>科技交流与合作</t>
    </r>
  </si>
  <si>
    <r>
      <rPr>
        <sz val="10"/>
        <rFont val="方正仿宋_GBK"/>
        <charset val="134"/>
      </rPr>
      <t>国际交流与合作</t>
    </r>
  </si>
  <si>
    <r>
      <rPr>
        <sz val="10"/>
        <rFont val="方正仿宋_GBK"/>
        <charset val="134"/>
      </rPr>
      <t>重大科技合作项目</t>
    </r>
  </si>
  <si>
    <r>
      <rPr>
        <sz val="10"/>
        <rFont val="方正仿宋_GBK"/>
        <charset val="134"/>
      </rPr>
      <t>其他科技交流与合作支出</t>
    </r>
  </si>
  <si>
    <r>
      <rPr>
        <sz val="10"/>
        <rFont val="方正仿宋_GBK"/>
        <charset val="134"/>
      </rPr>
      <t>科技重大项目</t>
    </r>
  </si>
  <si>
    <r>
      <rPr>
        <sz val="10"/>
        <rFont val="方正仿宋_GBK"/>
        <charset val="134"/>
      </rPr>
      <t>科技重大专项</t>
    </r>
  </si>
  <si>
    <r>
      <rPr>
        <sz val="10"/>
        <rFont val="方正仿宋_GBK"/>
        <charset val="134"/>
      </rPr>
      <t>重点研发计划</t>
    </r>
  </si>
  <si>
    <r>
      <rPr>
        <sz val="10"/>
        <rFont val="方正仿宋_GBK"/>
        <charset val="134"/>
      </rPr>
      <t>其他科技重大项目</t>
    </r>
  </si>
  <si>
    <r>
      <rPr>
        <sz val="10"/>
        <rFont val="方正仿宋_GBK"/>
        <charset val="134"/>
      </rPr>
      <t>其他科学技术支出</t>
    </r>
  </si>
  <si>
    <r>
      <rPr>
        <sz val="10"/>
        <rFont val="方正仿宋_GBK"/>
        <charset val="134"/>
      </rPr>
      <t>科技奖励</t>
    </r>
  </si>
  <si>
    <r>
      <rPr>
        <sz val="10"/>
        <rFont val="方正仿宋_GBK"/>
        <charset val="134"/>
      </rPr>
      <t>核应急</t>
    </r>
  </si>
  <si>
    <r>
      <rPr>
        <sz val="10"/>
        <rFont val="方正仿宋_GBK"/>
        <charset val="134"/>
      </rPr>
      <t>转制科研机构</t>
    </r>
  </si>
  <si>
    <r>
      <rPr>
        <sz val="10"/>
        <rFont val="方正仿宋_GBK"/>
        <charset val="134"/>
      </rPr>
      <t>文化旅游体育与传媒支出</t>
    </r>
  </si>
  <si>
    <r>
      <rPr>
        <sz val="10"/>
        <rFont val="方正仿宋_GBK"/>
        <charset val="134"/>
      </rPr>
      <t>文化和旅游</t>
    </r>
  </si>
  <si>
    <r>
      <rPr>
        <sz val="10"/>
        <rFont val="方正仿宋_GBK"/>
        <charset val="134"/>
      </rPr>
      <t>图书馆</t>
    </r>
  </si>
  <si>
    <r>
      <rPr>
        <sz val="10"/>
        <rFont val="方正仿宋_GBK"/>
        <charset val="134"/>
      </rPr>
      <t>文化展示及纪念机构</t>
    </r>
  </si>
  <si>
    <r>
      <rPr>
        <sz val="10"/>
        <rFont val="方正仿宋_GBK"/>
        <charset val="134"/>
      </rPr>
      <t>艺术表演场所</t>
    </r>
  </si>
  <si>
    <r>
      <rPr>
        <sz val="10"/>
        <rFont val="方正仿宋_GBK"/>
        <charset val="134"/>
      </rPr>
      <t>艺术表演团体</t>
    </r>
  </si>
  <si>
    <r>
      <rPr>
        <sz val="10"/>
        <rFont val="方正仿宋_GBK"/>
        <charset val="134"/>
      </rPr>
      <t>文化活动</t>
    </r>
  </si>
  <si>
    <r>
      <rPr>
        <sz val="10"/>
        <rFont val="方正仿宋_GBK"/>
        <charset val="134"/>
      </rPr>
      <t>群众文化</t>
    </r>
  </si>
  <si>
    <r>
      <rPr>
        <sz val="10"/>
        <rFont val="方正仿宋_GBK"/>
        <charset val="134"/>
      </rPr>
      <t>文化和旅游交流与合作</t>
    </r>
  </si>
  <si>
    <r>
      <rPr>
        <sz val="10"/>
        <rFont val="方正仿宋_GBK"/>
        <charset val="134"/>
      </rPr>
      <t>文化创作与保护</t>
    </r>
  </si>
  <si>
    <r>
      <rPr>
        <sz val="10"/>
        <rFont val="方正仿宋_GBK"/>
        <charset val="134"/>
      </rPr>
      <t>文化和旅游市场管理</t>
    </r>
  </si>
  <si>
    <r>
      <rPr>
        <sz val="10"/>
        <rFont val="方正仿宋_GBK"/>
        <charset val="134"/>
      </rPr>
      <t>旅游宣传</t>
    </r>
  </si>
  <si>
    <r>
      <rPr>
        <sz val="10"/>
        <rFont val="方正仿宋_GBK"/>
        <charset val="134"/>
      </rPr>
      <t>文化和旅游管理事务</t>
    </r>
  </si>
  <si>
    <r>
      <rPr>
        <sz val="10"/>
        <rFont val="方正仿宋_GBK"/>
        <charset val="134"/>
      </rPr>
      <t>其他文化和旅游支出</t>
    </r>
  </si>
  <si>
    <r>
      <rPr>
        <sz val="10"/>
        <rFont val="方正仿宋_GBK"/>
        <charset val="134"/>
      </rPr>
      <t>文物</t>
    </r>
  </si>
  <si>
    <r>
      <rPr>
        <sz val="10"/>
        <rFont val="方正仿宋_GBK"/>
        <charset val="134"/>
      </rPr>
      <t>文物保护</t>
    </r>
  </si>
  <si>
    <r>
      <rPr>
        <sz val="10"/>
        <rFont val="方正仿宋_GBK"/>
        <charset val="134"/>
      </rPr>
      <t>博物馆</t>
    </r>
  </si>
  <si>
    <r>
      <rPr>
        <sz val="10"/>
        <rFont val="方正仿宋_GBK"/>
        <charset val="134"/>
      </rPr>
      <t>历史名城与古迹</t>
    </r>
  </si>
  <si>
    <r>
      <rPr>
        <sz val="10"/>
        <rFont val="方正仿宋_GBK"/>
        <charset val="134"/>
      </rPr>
      <t>其他文物支出</t>
    </r>
  </si>
  <si>
    <r>
      <rPr>
        <sz val="10"/>
        <rFont val="方正仿宋_GBK"/>
        <charset val="134"/>
      </rPr>
      <t>体育</t>
    </r>
  </si>
  <si>
    <r>
      <rPr>
        <sz val="10"/>
        <rFont val="方正仿宋_GBK"/>
        <charset val="134"/>
      </rPr>
      <t>运动项目管理</t>
    </r>
  </si>
  <si>
    <r>
      <rPr>
        <sz val="10"/>
        <rFont val="方正仿宋_GBK"/>
        <charset val="134"/>
      </rPr>
      <t>体育竞赛</t>
    </r>
  </si>
  <si>
    <r>
      <rPr>
        <sz val="10"/>
        <rFont val="方正仿宋_GBK"/>
        <charset val="134"/>
      </rPr>
      <t>体育训练</t>
    </r>
  </si>
  <si>
    <r>
      <rPr>
        <sz val="10"/>
        <rFont val="方正仿宋_GBK"/>
        <charset val="134"/>
      </rPr>
      <t>体育场馆</t>
    </r>
  </si>
  <si>
    <r>
      <rPr>
        <sz val="10"/>
        <rFont val="方正仿宋_GBK"/>
        <charset val="134"/>
      </rPr>
      <t>群众体育</t>
    </r>
  </si>
  <si>
    <r>
      <rPr>
        <sz val="10"/>
        <rFont val="方正仿宋_GBK"/>
        <charset val="134"/>
      </rPr>
      <t>体育交流与合作</t>
    </r>
  </si>
  <si>
    <r>
      <rPr>
        <sz val="10"/>
        <rFont val="方正仿宋_GBK"/>
        <charset val="134"/>
      </rPr>
      <t>其他体育支出</t>
    </r>
  </si>
  <si>
    <r>
      <rPr>
        <sz val="10"/>
        <rFont val="方正仿宋_GBK"/>
        <charset val="134"/>
      </rPr>
      <t>新闻出版电影</t>
    </r>
  </si>
  <si>
    <r>
      <rPr>
        <sz val="10"/>
        <rFont val="方正仿宋_GBK"/>
        <charset val="134"/>
      </rPr>
      <t>新闻通讯</t>
    </r>
  </si>
  <si>
    <r>
      <rPr>
        <sz val="10"/>
        <rFont val="方正仿宋_GBK"/>
        <charset val="134"/>
      </rPr>
      <t>出版发行</t>
    </r>
  </si>
  <si>
    <r>
      <rPr>
        <sz val="10"/>
        <rFont val="方正仿宋_GBK"/>
        <charset val="134"/>
      </rPr>
      <t>版权管理</t>
    </r>
  </si>
  <si>
    <r>
      <rPr>
        <sz val="10"/>
        <rFont val="方正仿宋_GBK"/>
        <charset val="134"/>
      </rPr>
      <t>电影</t>
    </r>
  </si>
  <si>
    <r>
      <rPr>
        <sz val="10"/>
        <rFont val="方正仿宋_GBK"/>
        <charset val="134"/>
      </rPr>
      <t>其他新闻出版广播影视支出</t>
    </r>
  </si>
  <si>
    <r>
      <rPr>
        <sz val="10"/>
        <rFont val="方正仿宋_GBK"/>
        <charset val="134"/>
      </rPr>
      <t>广播电视</t>
    </r>
  </si>
  <si>
    <r>
      <rPr>
        <sz val="10"/>
        <rFont val="方正仿宋_GBK"/>
        <charset val="134"/>
      </rPr>
      <t>监测监管</t>
    </r>
  </si>
  <si>
    <r>
      <rPr>
        <sz val="10"/>
        <rFont val="方正仿宋_GBK"/>
        <charset val="134"/>
      </rPr>
      <t>传输发射</t>
    </r>
  </si>
  <si>
    <r>
      <rPr>
        <sz val="10"/>
        <rFont val="方正仿宋_GBK"/>
        <charset val="134"/>
      </rPr>
      <t>广播电视事务</t>
    </r>
  </si>
  <si>
    <r>
      <rPr>
        <sz val="10"/>
        <rFont val="方正仿宋_GBK"/>
        <charset val="134"/>
      </rPr>
      <t>其他广播电视支出</t>
    </r>
  </si>
  <si>
    <r>
      <rPr>
        <sz val="10"/>
        <rFont val="方正仿宋_GBK"/>
        <charset val="134"/>
      </rPr>
      <t>其他文化旅游体育与传媒支出</t>
    </r>
  </si>
  <si>
    <r>
      <rPr>
        <sz val="10"/>
        <rFont val="方正仿宋_GBK"/>
        <charset val="134"/>
      </rPr>
      <t>宣传文化发展专项支出</t>
    </r>
  </si>
  <si>
    <r>
      <rPr>
        <sz val="10"/>
        <rFont val="方正仿宋_GBK"/>
        <charset val="134"/>
      </rPr>
      <t>文化产业发展专项支出</t>
    </r>
  </si>
  <si>
    <r>
      <rPr>
        <sz val="10"/>
        <rFont val="方正仿宋_GBK"/>
        <charset val="134"/>
      </rPr>
      <t>社会保障和就业支出</t>
    </r>
  </si>
  <si>
    <r>
      <rPr>
        <sz val="10"/>
        <rFont val="方正仿宋_GBK"/>
        <charset val="134"/>
      </rPr>
      <t>人力资源和社会保障管理事务</t>
    </r>
  </si>
  <si>
    <r>
      <rPr>
        <sz val="10"/>
        <rFont val="方正仿宋_GBK"/>
        <charset val="134"/>
      </rPr>
      <t>综合业务管理</t>
    </r>
  </si>
  <si>
    <r>
      <rPr>
        <sz val="10"/>
        <rFont val="方正仿宋_GBK"/>
        <charset val="134"/>
      </rPr>
      <t>劳动保障监察</t>
    </r>
  </si>
  <si>
    <r>
      <rPr>
        <sz val="10"/>
        <rFont val="方正仿宋_GBK"/>
        <charset val="134"/>
      </rPr>
      <t>就业管理事务</t>
    </r>
  </si>
  <si>
    <r>
      <rPr>
        <sz val="10"/>
        <rFont val="方正仿宋_GBK"/>
        <charset val="134"/>
      </rPr>
      <t>社会保险业务管理事务</t>
    </r>
  </si>
  <si>
    <r>
      <rPr>
        <sz val="10"/>
        <rFont val="方正仿宋_GBK"/>
        <charset val="134"/>
      </rPr>
      <t>社会保险经办机构</t>
    </r>
  </si>
  <si>
    <r>
      <rPr>
        <sz val="10"/>
        <rFont val="方正仿宋_GBK"/>
        <charset val="134"/>
      </rPr>
      <t>劳动关系和维权</t>
    </r>
  </si>
  <si>
    <r>
      <rPr>
        <sz val="10"/>
        <rFont val="方正仿宋_GBK"/>
        <charset val="134"/>
      </rPr>
      <t>公共就业服务和职业技能鉴定机构</t>
    </r>
  </si>
  <si>
    <r>
      <rPr>
        <sz val="10"/>
        <rFont val="方正仿宋_GBK"/>
        <charset val="134"/>
      </rPr>
      <t>劳动人事争议调解仲裁</t>
    </r>
  </si>
  <si>
    <r>
      <rPr>
        <sz val="10"/>
        <rFont val="方正仿宋_GBK"/>
        <charset val="134"/>
      </rPr>
      <t>政府特殊津贴</t>
    </r>
  </si>
  <si>
    <r>
      <rPr>
        <sz val="10"/>
        <rFont val="方正仿宋_GBK"/>
        <charset val="134"/>
      </rPr>
      <t>资助留学回国人员</t>
    </r>
  </si>
  <si>
    <r>
      <rPr>
        <sz val="10"/>
        <rFont val="方正仿宋_GBK"/>
        <charset val="134"/>
      </rPr>
      <t>博士后日常经费</t>
    </r>
  </si>
  <si>
    <r>
      <rPr>
        <sz val="10"/>
        <rFont val="方正仿宋_GBK"/>
        <charset val="134"/>
      </rPr>
      <t>引进人才费用</t>
    </r>
  </si>
  <si>
    <r>
      <rPr>
        <sz val="10"/>
        <rFont val="方正仿宋_GBK"/>
        <charset val="134"/>
      </rPr>
      <t>其他人力资源和社会保障管理事务支出</t>
    </r>
  </si>
  <si>
    <r>
      <rPr>
        <sz val="10"/>
        <rFont val="方正仿宋_GBK"/>
        <charset val="134"/>
      </rPr>
      <t>民政管理事务</t>
    </r>
  </si>
  <si>
    <r>
      <rPr>
        <sz val="10"/>
        <rFont val="方正仿宋_GBK"/>
        <charset val="134"/>
      </rPr>
      <t>社会组织管理</t>
    </r>
  </si>
  <si>
    <r>
      <rPr>
        <sz val="10"/>
        <rFont val="方正仿宋_GBK"/>
        <charset val="134"/>
      </rPr>
      <t>行政区划和地名管理</t>
    </r>
  </si>
  <si>
    <r>
      <rPr>
        <sz val="10"/>
        <rFont val="方正仿宋_GBK"/>
        <charset val="134"/>
      </rPr>
      <t>基层政权建设和社区治理</t>
    </r>
  </si>
  <si>
    <r>
      <rPr>
        <sz val="10"/>
        <rFont val="方正仿宋_GBK"/>
        <charset val="134"/>
      </rPr>
      <t>其他民政管理事务支出</t>
    </r>
  </si>
  <si>
    <r>
      <rPr>
        <sz val="10"/>
        <rFont val="方正仿宋_GBK"/>
        <charset val="134"/>
      </rPr>
      <t>补充全国社会保障基金</t>
    </r>
  </si>
  <si>
    <r>
      <rPr>
        <sz val="10"/>
        <rFont val="方正仿宋_GBK"/>
        <charset val="134"/>
      </rPr>
      <t>用一般公共预算补充基金</t>
    </r>
  </si>
  <si>
    <r>
      <rPr>
        <sz val="10"/>
        <rFont val="方正仿宋_GBK"/>
        <charset val="134"/>
      </rPr>
      <t>用其他财政资金补充基金</t>
    </r>
  </si>
  <si>
    <r>
      <rPr>
        <sz val="10"/>
        <rFont val="方正仿宋_GBK"/>
        <charset val="134"/>
      </rPr>
      <t>行政事业单位养老支出</t>
    </r>
  </si>
  <si>
    <r>
      <rPr>
        <sz val="10"/>
        <rFont val="方正仿宋_GBK"/>
        <charset val="134"/>
      </rPr>
      <t>行政单位离退休</t>
    </r>
  </si>
  <si>
    <r>
      <rPr>
        <sz val="10"/>
        <rFont val="方正仿宋_GBK"/>
        <charset val="134"/>
      </rPr>
      <t>事业单位离退休</t>
    </r>
  </si>
  <si>
    <r>
      <rPr>
        <sz val="10"/>
        <rFont val="方正仿宋_GBK"/>
        <charset val="134"/>
      </rPr>
      <t>离退休人员管理机构</t>
    </r>
  </si>
  <si>
    <r>
      <rPr>
        <sz val="10"/>
        <rFont val="方正仿宋_GBK"/>
        <charset val="134"/>
      </rPr>
      <t>机关事业单位基本养老保险缴费支出</t>
    </r>
  </si>
  <si>
    <r>
      <rPr>
        <sz val="10"/>
        <rFont val="方正仿宋_GBK"/>
        <charset val="134"/>
      </rPr>
      <t>机关事业单位职业年金缴费支出</t>
    </r>
  </si>
  <si>
    <r>
      <rPr>
        <sz val="10"/>
        <rFont val="方正仿宋_GBK"/>
        <charset val="134"/>
      </rPr>
      <t>对机关事业单位基本养老保险基金的补助</t>
    </r>
  </si>
  <si>
    <r>
      <rPr>
        <sz val="10"/>
        <rFont val="方正仿宋_GBK"/>
        <charset val="134"/>
      </rPr>
      <t>对机关事业单位职业年金的补助</t>
    </r>
  </si>
  <si>
    <r>
      <rPr>
        <sz val="10"/>
        <rFont val="方正仿宋_GBK"/>
        <charset val="134"/>
      </rPr>
      <t>其他行政事业单位养老支出</t>
    </r>
  </si>
  <si>
    <r>
      <rPr>
        <sz val="10"/>
        <rFont val="方正仿宋_GBK"/>
        <charset val="134"/>
      </rPr>
      <t>企业改革补助</t>
    </r>
  </si>
  <si>
    <r>
      <rPr>
        <sz val="10"/>
        <rFont val="方正仿宋_GBK"/>
        <charset val="134"/>
      </rPr>
      <t>企业关闭破产补助</t>
    </r>
  </si>
  <si>
    <r>
      <rPr>
        <sz val="10"/>
        <rFont val="方正仿宋_GBK"/>
        <charset val="134"/>
      </rPr>
      <t>厂办大集体改革补助</t>
    </r>
  </si>
  <si>
    <r>
      <rPr>
        <sz val="10"/>
        <rFont val="方正仿宋_GBK"/>
        <charset val="134"/>
      </rPr>
      <t>其他企业改革发展补助</t>
    </r>
  </si>
  <si>
    <r>
      <rPr>
        <sz val="10"/>
        <rFont val="方正仿宋_GBK"/>
        <charset val="134"/>
      </rPr>
      <t>就业补助</t>
    </r>
  </si>
  <si>
    <r>
      <rPr>
        <sz val="10"/>
        <rFont val="方正仿宋_GBK"/>
        <charset val="134"/>
      </rPr>
      <t>就业创业服务补贴</t>
    </r>
  </si>
  <si>
    <r>
      <rPr>
        <sz val="10"/>
        <rFont val="方正仿宋_GBK"/>
        <charset val="134"/>
      </rPr>
      <t>职业培训补贴</t>
    </r>
  </si>
  <si>
    <r>
      <rPr>
        <sz val="10"/>
        <rFont val="方正仿宋_GBK"/>
        <charset val="134"/>
      </rPr>
      <t>社会保险补贴</t>
    </r>
  </si>
  <si>
    <r>
      <rPr>
        <sz val="10"/>
        <rFont val="方正仿宋_GBK"/>
        <charset val="134"/>
      </rPr>
      <t>公益性岗位补贴</t>
    </r>
  </si>
  <si>
    <r>
      <rPr>
        <sz val="10"/>
        <rFont val="方正仿宋_GBK"/>
        <charset val="134"/>
      </rPr>
      <t>职业技能鉴定补贴</t>
    </r>
  </si>
  <si>
    <r>
      <rPr>
        <sz val="10"/>
        <rFont val="方正仿宋_GBK"/>
        <charset val="134"/>
      </rPr>
      <t>就业见习补贴</t>
    </r>
  </si>
  <si>
    <r>
      <rPr>
        <sz val="10"/>
        <rFont val="方正仿宋_GBK"/>
        <charset val="134"/>
      </rPr>
      <t>高技能人才培养补助</t>
    </r>
  </si>
  <si>
    <r>
      <rPr>
        <sz val="10"/>
        <rFont val="方正仿宋_GBK"/>
        <charset val="134"/>
      </rPr>
      <t>促进创业补贴</t>
    </r>
  </si>
  <si>
    <r>
      <rPr>
        <sz val="10"/>
        <rFont val="方正仿宋_GBK"/>
        <charset val="134"/>
      </rPr>
      <t>其他就业补助支出</t>
    </r>
  </si>
  <si>
    <r>
      <rPr>
        <sz val="10"/>
        <rFont val="方正仿宋_GBK"/>
        <charset val="134"/>
      </rPr>
      <t>抚恤</t>
    </r>
  </si>
  <si>
    <r>
      <rPr>
        <sz val="10"/>
        <rFont val="方正仿宋_GBK"/>
        <charset val="134"/>
      </rPr>
      <t>死亡抚恤</t>
    </r>
  </si>
  <si>
    <t>伤残抚恤</t>
  </si>
  <si>
    <t>在乡复员、退伍军人生活补助</t>
  </si>
  <si>
    <t>优抚事业单位支出</t>
  </si>
  <si>
    <t>义务兵优待</t>
  </si>
  <si>
    <t>农村籍退役士兵老年生活补助</t>
  </si>
  <si>
    <t>光荣院</t>
  </si>
  <si>
    <t>烈士纪念设施管理维护</t>
  </si>
  <si>
    <t>其他优抚支出</t>
  </si>
  <si>
    <r>
      <rPr>
        <sz val="10"/>
        <rFont val="方正仿宋_GBK"/>
        <charset val="134"/>
      </rPr>
      <t>退役安置</t>
    </r>
  </si>
  <si>
    <r>
      <rPr>
        <sz val="10"/>
        <rFont val="方正仿宋_GBK"/>
        <charset val="134"/>
      </rPr>
      <t>退役士兵安置</t>
    </r>
  </si>
  <si>
    <r>
      <rPr>
        <sz val="10"/>
        <rFont val="方正仿宋_GBK"/>
        <charset val="134"/>
      </rPr>
      <t>军队移交政府的离退休人员安置</t>
    </r>
  </si>
  <si>
    <r>
      <rPr>
        <sz val="10"/>
        <rFont val="方正仿宋_GBK"/>
        <charset val="134"/>
      </rPr>
      <t>军队移交政府离退休干部管理机构</t>
    </r>
  </si>
  <si>
    <r>
      <rPr>
        <sz val="10"/>
        <rFont val="方正仿宋_GBK"/>
        <charset val="134"/>
      </rPr>
      <t>退役士兵管理教育</t>
    </r>
  </si>
  <si>
    <r>
      <rPr>
        <sz val="10"/>
        <rFont val="方正仿宋_GBK"/>
        <charset val="134"/>
      </rPr>
      <t>军队转业干部安置</t>
    </r>
  </si>
  <si>
    <r>
      <rPr>
        <sz val="10"/>
        <rFont val="方正仿宋_GBK"/>
        <charset val="134"/>
      </rPr>
      <t>其他退役安置支出</t>
    </r>
  </si>
  <si>
    <r>
      <rPr>
        <sz val="10"/>
        <rFont val="方正仿宋_GBK"/>
        <charset val="134"/>
      </rPr>
      <t>社会福利</t>
    </r>
  </si>
  <si>
    <r>
      <rPr>
        <sz val="10"/>
        <rFont val="方正仿宋_GBK"/>
        <charset val="134"/>
      </rPr>
      <t>儿童福利</t>
    </r>
  </si>
  <si>
    <r>
      <rPr>
        <sz val="10"/>
        <rFont val="方正仿宋_GBK"/>
        <charset val="134"/>
      </rPr>
      <t>老年福利</t>
    </r>
  </si>
  <si>
    <r>
      <rPr>
        <sz val="10"/>
        <rFont val="方正仿宋_GBK"/>
        <charset val="134"/>
      </rPr>
      <t>康复辅具</t>
    </r>
  </si>
  <si>
    <r>
      <rPr>
        <sz val="10"/>
        <rFont val="方正仿宋_GBK"/>
        <charset val="134"/>
      </rPr>
      <t>殡葬</t>
    </r>
  </si>
  <si>
    <r>
      <rPr>
        <sz val="10"/>
        <rFont val="方正仿宋_GBK"/>
        <charset val="134"/>
      </rPr>
      <t>社会福利事业单位</t>
    </r>
  </si>
  <si>
    <r>
      <rPr>
        <sz val="10"/>
        <rFont val="方正仿宋_GBK"/>
        <charset val="134"/>
      </rPr>
      <t>养老服务</t>
    </r>
  </si>
  <si>
    <r>
      <rPr>
        <sz val="10"/>
        <rFont val="方正仿宋_GBK"/>
        <charset val="134"/>
      </rPr>
      <t>其他社会福利支出</t>
    </r>
  </si>
  <si>
    <r>
      <rPr>
        <sz val="10"/>
        <rFont val="方正仿宋_GBK"/>
        <charset val="134"/>
      </rPr>
      <t>残疾人事业</t>
    </r>
  </si>
  <si>
    <r>
      <rPr>
        <sz val="10"/>
        <rFont val="方正仿宋_GBK"/>
        <charset val="134"/>
      </rPr>
      <t>残疾人康复</t>
    </r>
  </si>
  <si>
    <r>
      <rPr>
        <sz val="10"/>
        <rFont val="方正仿宋_GBK"/>
        <charset val="134"/>
      </rPr>
      <t>残疾人就业和扶贫</t>
    </r>
  </si>
  <si>
    <r>
      <rPr>
        <sz val="10"/>
        <rFont val="方正仿宋_GBK"/>
        <charset val="134"/>
      </rPr>
      <t>残疾人体育</t>
    </r>
  </si>
  <si>
    <r>
      <rPr>
        <sz val="10"/>
        <rFont val="方正仿宋_GBK"/>
        <charset val="134"/>
      </rPr>
      <t>残疾人生活和护理补贴</t>
    </r>
  </si>
  <si>
    <r>
      <rPr>
        <sz val="10"/>
        <rFont val="方正仿宋_GBK"/>
        <charset val="134"/>
      </rPr>
      <t>其他残疾人事业支出</t>
    </r>
  </si>
  <si>
    <r>
      <rPr>
        <sz val="10"/>
        <rFont val="方正仿宋_GBK"/>
        <charset val="134"/>
      </rPr>
      <t>红十字事业</t>
    </r>
  </si>
  <si>
    <t>事业运行</t>
  </si>
  <si>
    <r>
      <rPr>
        <sz val="10"/>
        <rFont val="方正仿宋_GBK"/>
        <charset val="134"/>
      </rPr>
      <t>其他红十字事业支出</t>
    </r>
  </si>
  <si>
    <r>
      <rPr>
        <sz val="10"/>
        <rFont val="方正仿宋_GBK"/>
        <charset val="134"/>
      </rPr>
      <t>最低生活保障</t>
    </r>
  </si>
  <si>
    <r>
      <rPr>
        <sz val="10"/>
        <rFont val="方正仿宋_GBK"/>
        <charset val="134"/>
      </rPr>
      <t>城市最低生活保障金支出</t>
    </r>
  </si>
  <si>
    <r>
      <rPr>
        <sz val="10"/>
        <rFont val="方正仿宋_GBK"/>
        <charset val="134"/>
      </rPr>
      <t>农村最低生活保障金支出</t>
    </r>
  </si>
  <si>
    <r>
      <rPr>
        <sz val="10"/>
        <rFont val="方正仿宋_GBK"/>
        <charset val="134"/>
      </rPr>
      <t>临时救助</t>
    </r>
  </si>
  <si>
    <r>
      <rPr>
        <sz val="10"/>
        <rFont val="方正仿宋_GBK"/>
        <charset val="134"/>
      </rPr>
      <t>临时救助支出</t>
    </r>
  </si>
  <si>
    <r>
      <rPr>
        <sz val="10"/>
        <rFont val="方正仿宋_GBK"/>
        <charset val="134"/>
      </rPr>
      <t>流浪乞讨人员救助支出</t>
    </r>
  </si>
  <si>
    <r>
      <rPr>
        <sz val="10"/>
        <rFont val="方正仿宋_GBK"/>
        <charset val="134"/>
      </rPr>
      <t>特困人员救助供养</t>
    </r>
  </si>
  <si>
    <r>
      <rPr>
        <sz val="10"/>
        <rFont val="方正仿宋_GBK"/>
        <charset val="134"/>
      </rPr>
      <t>城市特困人员救助供养支出</t>
    </r>
  </si>
  <si>
    <r>
      <rPr>
        <sz val="10"/>
        <rFont val="方正仿宋_GBK"/>
        <charset val="134"/>
      </rPr>
      <t>农村特困人员救助供养支出</t>
    </r>
  </si>
  <si>
    <r>
      <rPr>
        <sz val="10"/>
        <rFont val="方正仿宋_GBK"/>
        <charset val="134"/>
      </rPr>
      <t>补充道路交通事故社会救助基金</t>
    </r>
  </si>
  <si>
    <r>
      <rPr>
        <sz val="10"/>
        <rFont val="方正仿宋_GBK"/>
        <charset val="134"/>
      </rPr>
      <t>交强险增值税补助基金支出</t>
    </r>
  </si>
  <si>
    <r>
      <rPr>
        <sz val="10"/>
        <rFont val="方正仿宋_GBK"/>
        <charset val="134"/>
      </rPr>
      <t>交强险罚款收入补助基金支出</t>
    </r>
  </si>
  <si>
    <r>
      <rPr>
        <sz val="10"/>
        <rFont val="方正仿宋_GBK"/>
        <charset val="134"/>
      </rPr>
      <t>其他生活救助</t>
    </r>
  </si>
  <si>
    <r>
      <rPr>
        <sz val="10"/>
        <rFont val="方正仿宋_GBK"/>
        <charset val="134"/>
      </rPr>
      <t>其他城市生活救助</t>
    </r>
  </si>
  <si>
    <r>
      <rPr>
        <sz val="10"/>
        <rFont val="方正仿宋_GBK"/>
        <charset val="134"/>
      </rPr>
      <t>其他农村生活救助</t>
    </r>
  </si>
  <si>
    <r>
      <rPr>
        <sz val="10"/>
        <rFont val="方正仿宋_GBK"/>
        <charset val="134"/>
      </rPr>
      <t>财政对基本养老保险基金的补助</t>
    </r>
  </si>
  <si>
    <r>
      <rPr>
        <sz val="10"/>
        <rFont val="方正仿宋_GBK"/>
        <charset val="134"/>
      </rPr>
      <t>财政对企业职工基本养老保险基金的补助</t>
    </r>
  </si>
  <si>
    <t>财政对城乡居民基本养老保险基金的补助</t>
  </si>
  <si>
    <r>
      <rPr>
        <sz val="10"/>
        <rFont val="方正仿宋_GBK"/>
        <charset val="134"/>
      </rPr>
      <t>财政对其他基本养老保险基金的补助</t>
    </r>
  </si>
  <si>
    <r>
      <rPr>
        <sz val="10"/>
        <rFont val="方正仿宋_GBK"/>
        <charset val="134"/>
      </rPr>
      <t>财政对其他社会保险基金的补助</t>
    </r>
  </si>
  <si>
    <r>
      <rPr>
        <sz val="10"/>
        <rFont val="方正仿宋_GBK"/>
        <charset val="134"/>
      </rPr>
      <t>财政对失业保险基金的补助</t>
    </r>
  </si>
  <si>
    <r>
      <rPr>
        <sz val="10"/>
        <rFont val="方正仿宋_GBK"/>
        <charset val="134"/>
      </rPr>
      <t>财政对工伤保险基金的补助</t>
    </r>
  </si>
  <si>
    <r>
      <rPr>
        <sz val="10"/>
        <rFont val="方正仿宋_GBK"/>
        <charset val="134"/>
      </rPr>
      <t>其他财政对社会保险基金的补助</t>
    </r>
  </si>
  <si>
    <r>
      <rPr>
        <sz val="10"/>
        <rFont val="方正仿宋_GBK"/>
        <charset val="134"/>
      </rPr>
      <t>退役军人管理事务</t>
    </r>
  </si>
  <si>
    <r>
      <rPr>
        <sz val="10"/>
        <rFont val="方正仿宋_GBK"/>
        <charset val="134"/>
      </rPr>
      <t>拥军优属</t>
    </r>
  </si>
  <si>
    <r>
      <rPr>
        <sz val="10"/>
        <rFont val="方正仿宋_GBK"/>
        <charset val="134"/>
      </rPr>
      <t>部队供应</t>
    </r>
  </si>
  <si>
    <r>
      <rPr>
        <sz val="10"/>
        <rFont val="方正仿宋_GBK"/>
        <charset val="134"/>
      </rPr>
      <t>其他退役军人事务管理支出</t>
    </r>
  </si>
  <si>
    <r>
      <rPr>
        <sz val="10"/>
        <rFont val="方正仿宋_GBK"/>
        <charset val="134"/>
      </rPr>
      <t>财政代缴社会保险费支出</t>
    </r>
  </si>
  <si>
    <r>
      <rPr>
        <sz val="10"/>
        <rFont val="方正仿宋_GBK"/>
        <charset val="134"/>
      </rPr>
      <t>财政代缴城乡居民基本养老保险费支出</t>
    </r>
  </si>
  <si>
    <r>
      <rPr>
        <sz val="10"/>
        <rFont val="方正仿宋_GBK"/>
        <charset val="134"/>
      </rPr>
      <t>财政代缴其他社会保险费支出</t>
    </r>
  </si>
  <si>
    <r>
      <rPr>
        <sz val="10"/>
        <rFont val="方正仿宋_GBK"/>
        <charset val="134"/>
      </rPr>
      <t>其他社会保障和就业支出</t>
    </r>
  </si>
  <si>
    <r>
      <rPr>
        <sz val="10"/>
        <rFont val="方正仿宋_GBK"/>
        <charset val="134"/>
      </rPr>
      <t>卫生健康支出</t>
    </r>
  </si>
  <si>
    <r>
      <rPr>
        <sz val="10"/>
        <rFont val="方正仿宋_GBK"/>
        <charset val="134"/>
      </rPr>
      <t>卫生健康管理事务</t>
    </r>
  </si>
  <si>
    <r>
      <rPr>
        <sz val="10"/>
        <rFont val="方正仿宋_GBK"/>
        <charset val="134"/>
      </rPr>
      <t>其他卫生健康管理事务支出</t>
    </r>
  </si>
  <si>
    <r>
      <rPr>
        <sz val="10"/>
        <rFont val="方正仿宋_GBK"/>
        <charset val="134"/>
      </rPr>
      <t>公立医院</t>
    </r>
  </si>
  <si>
    <r>
      <rPr>
        <sz val="10"/>
        <rFont val="方正仿宋_GBK"/>
        <charset val="134"/>
      </rPr>
      <t>综合医院</t>
    </r>
  </si>
  <si>
    <r>
      <rPr>
        <sz val="10"/>
        <rFont val="方正仿宋_GBK"/>
        <charset val="134"/>
      </rPr>
      <t>中医（民族）医院</t>
    </r>
  </si>
  <si>
    <r>
      <rPr>
        <sz val="10"/>
        <rFont val="方正仿宋_GBK"/>
        <charset val="134"/>
      </rPr>
      <t>传染病医院</t>
    </r>
  </si>
  <si>
    <r>
      <rPr>
        <sz val="10"/>
        <rFont val="方正仿宋_GBK"/>
        <charset val="134"/>
      </rPr>
      <t>职业病防治医院</t>
    </r>
  </si>
  <si>
    <r>
      <rPr>
        <sz val="10"/>
        <rFont val="方正仿宋_GBK"/>
        <charset val="134"/>
      </rPr>
      <t>精神病医院</t>
    </r>
  </si>
  <si>
    <r>
      <rPr>
        <sz val="10"/>
        <rFont val="方正仿宋_GBK"/>
        <charset val="134"/>
      </rPr>
      <t>妇幼保健医院</t>
    </r>
  </si>
  <si>
    <r>
      <rPr>
        <sz val="10"/>
        <rFont val="方正仿宋_GBK"/>
        <charset val="134"/>
      </rPr>
      <t>儿童医院</t>
    </r>
  </si>
  <si>
    <r>
      <rPr>
        <sz val="10"/>
        <rFont val="方正仿宋_GBK"/>
        <charset val="134"/>
      </rPr>
      <t>其他专科医院</t>
    </r>
  </si>
  <si>
    <r>
      <rPr>
        <sz val="10"/>
        <rFont val="方正仿宋_GBK"/>
        <charset val="134"/>
      </rPr>
      <t>福利医院</t>
    </r>
  </si>
  <si>
    <r>
      <rPr>
        <sz val="10"/>
        <rFont val="方正仿宋_GBK"/>
        <charset val="134"/>
      </rPr>
      <t>行业医院</t>
    </r>
  </si>
  <si>
    <r>
      <rPr>
        <sz val="10"/>
        <rFont val="方正仿宋_GBK"/>
        <charset val="134"/>
      </rPr>
      <t>处理医疗欠费</t>
    </r>
  </si>
  <si>
    <r>
      <rPr>
        <sz val="10"/>
        <rFont val="方正仿宋_GBK"/>
        <charset val="134"/>
      </rPr>
      <t>康复医院</t>
    </r>
  </si>
  <si>
    <r>
      <rPr>
        <sz val="10"/>
        <rFont val="方正仿宋_GBK"/>
        <charset val="134"/>
      </rPr>
      <t>其他公立医院支出</t>
    </r>
  </si>
  <si>
    <r>
      <rPr>
        <sz val="10"/>
        <rFont val="方正仿宋_GBK"/>
        <charset val="134"/>
      </rPr>
      <t>基层医疗卫生机构</t>
    </r>
  </si>
  <si>
    <r>
      <rPr>
        <sz val="10"/>
        <rFont val="方正仿宋_GBK"/>
        <charset val="134"/>
      </rPr>
      <t>城市社区卫生机构</t>
    </r>
  </si>
  <si>
    <r>
      <rPr>
        <sz val="10"/>
        <rFont val="方正仿宋_GBK"/>
        <charset val="134"/>
      </rPr>
      <t>乡镇卫生院</t>
    </r>
  </si>
  <si>
    <r>
      <rPr>
        <sz val="10"/>
        <rFont val="方正仿宋_GBK"/>
        <charset val="134"/>
      </rPr>
      <t>其他基层医疗卫生机构支出</t>
    </r>
  </si>
  <si>
    <r>
      <rPr>
        <sz val="10"/>
        <rFont val="方正仿宋_GBK"/>
        <charset val="134"/>
      </rPr>
      <t>公共卫生</t>
    </r>
  </si>
  <si>
    <r>
      <rPr>
        <sz val="10"/>
        <rFont val="方正仿宋_GBK"/>
        <charset val="134"/>
      </rPr>
      <t>疾病预防控制机构</t>
    </r>
  </si>
  <si>
    <r>
      <rPr>
        <sz val="10"/>
        <rFont val="方正仿宋_GBK"/>
        <charset val="134"/>
      </rPr>
      <t>卫生监督机构</t>
    </r>
  </si>
  <si>
    <r>
      <rPr>
        <sz val="10"/>
        <rFont val="方正仿宋_GBK"/>
        <charset val="134"/>
      </rPr>
      <t>妇幼保健机构</t>
    </r>
  </si>
  <si>
    <r>
      <rPr>
        <sz val="10"/>
        <rFont val="方正仿宋_GBK"/>
        <charset val="134"/>
      </rPr>
      <t>精神卫生机构</t>
    </r>
  </si>
  <si>
    <r>
      <rPr>
        <sz val="10"/>
        <rFont val="方正仿宋_GBK"/>
        <charset val="134"/>
      </rPr>
      <t>应急救治机构</t>
    </r>
  </si>
  <si>
    <r>
      <rPr>
        <sz val="10"/>
        <rFont val="方正仿宋_GBK"/>
        <charset val="134"/>
      </rPr>
      <t>采供血机构</t>
    </r>
  </si>
  <si>
    <r>
      <rPr>
        <sz val="10"/>
        <rFont val="方正仿宋_GBK"/>
        <charset val="134"/>
      </rPr>
      <t>其他专业公共卫生机构</t>
    </r>
  </si>
  <si>
    <r>
      <rPr>
        <sz val="10"/>
        <rFont val="方正仿宋_GBK"/>
        <charset val="134"/>
      </rPr>
      <t>基本公共卫生服务</t>
    </r>
  </si>
  <si>
    <r>
      <rPr>
        <sz val="10"/>
        <rFont val="方正仿宋_GBK"/>
        <charset val="134"/>
      </rPr>
      <t>重大公共卫生服务</t>
    </r>
  </si>
  <si>
    <r>
      <rPr>
        <sz val="10"/>
        <rFont val="方正仿宋_GBK"/>
        <charset val="134"/>
      </rPr>
      <t>突发公共卫生事件应急处理</t>
    </r>
  </si>
  <si>
    <r>
      <rPr>
        <sz val="10"/>
        <rFont val="方正仿宋_GBK"/>
        <charset val="134"/>
      </rPr>
      <t>其他公共卫生支出</t>
    </r>
  </si>
  <si>
    <r>
      <rPr>
        <sz val="10"/>
        <rFont val="方正仿宋_GBK"/>
        <charset val="134"/>
      </rPr>
      <t>中医药</t>
    </r>
  </si>
  <si>
    <r>
      <rPr>
        <sz val="10"/>
        <rFont val="方正仿宋_GBK"/>
        <charset val="134"/>
      </rPr>
      <t>中医（民族医）药专项</t>
    </r>
  </si>
  <si>
    <r>
      <rPr>
        <sz val="10"/>
        <rFont val="方正仿宋_GBK"/>
        <charset val="134"/>
      </rPr>
      <t>其他中医药支出</t>
    </r>
  </si>
  <si>
    <r>
      <rPr>
        <sz val="10"/>
        <rFont val="方正仿宋_GBK"/>
        <charset val="134"/>
      </rPr>
      <t>计划生育事务</t>
    </r>
  </si>
  <si>
    <r>
      <rPr>
        <sz val="10"/>
        <rFont val="方正仿宋_GBK"/>
        <charset val="134"/>
      </rPr>
      <t>计划生育机构</t>
    </r>
  </si>
  <si>
    <r>
      <rPr>
        <sz val="10"/>
        <rFont val="方正仿宋_GBK"/>
        <charset val="134"/>
      </rPr>
      <t>计划生育服务</t>
    </r>
  </si>
  <si>
    <r>
      <rPr>
        <sz val="10"/>
        <rFont val="方正仿宋_GBK"/>
        <charset val="134"/>
      </rPr>
      <t>其他计划生育事务支出</t>
    </r>
  </si>
  <si>
    <r>
      <rPr>
        <sz val="10"/>
        <rFont val="方正仿宋_GBK"/>
        <charset val="134"/>
      </rPr>
      <t>行政事业单位医疗</t>
    </r>
  </si>
  <si>
    <r>
      <rPr>
        <sz val="10"/>
        <rFont val="方正仿宋_GBK"/>
        <charset val="134"/>
      </rPr>
      <t>行政单位医疗</t>
    </r>
  </si>
  <si>
    <r>
      <rPr>
        <sz val="10"/>
        <rFont val="方正仿宋_GBK"/>
        <charset val="134"/>
      </rPr>
      <t>事业单位医疗</t>
    </r>
  </si>
  <si>
    <r>
      <rPr>
        <sz val="10"/>
        <rFont val="方正仿宋_GBK"/>
        <charset val="134"/>
      </rPr>
      <t>公务员医疗补助</t>
    </r>
  </si>
  <si>
    <r>
      <rPr>
        <sz val="10"/>
        <rFont val="方正仿宋_GBK"/>
        <charset val="134"/>
      </rPr>
      <t>其他行政事业单位医疗支出</t>
    </r>
  </si>
  <si>
    <r>
      <rPr>
        <sz val="10"/>
        <rFont val="方正仿宋_GBK"/>
        <charset val="134"/>
      </rPr>
      <t>财政对基本医疗保险基金的补助</t>
    </r>
  </si>
  <si>
    <r>
      <rPr>
        <sz val="10"/>
        <rFont val="方正仿宋_GBK"/>
        <charset val="134"/>
      </rPr>
      <t>财政对职工基本医疗保险基金的补助</t>
    </r>
  </si>
  <si>
    <r>
      <rPr>
        <sz val="10"/>
        <rFont val="方正仿宋_GBK"/>
        <charset val="134"/>
      </rPr>
      <t>财政对城乡居民基本医疗保险基金的补助</t>
    </r>
  </si>
  <si>
    <r>
      <rPr>
        <sz val="10"/>
        <rFont val="方正仿宋_GBK"/>
        <charset val="134"/>
      </rPr>
      <t>财政对其他基本医疗保险基金的补助</t>
    </r>
  </si>
  <si>
    <r>
      <rPr>
        <sz val="10"/>
        <rFont val="方正仿宋_GBK"/>
        <charset val="134"/>
      </rPr>
      <t>医疗救助</t>
    </r>
  </si>
  <si>
    <r>
      <rPr>
        <sz val="10"/>
        <rFont val="方正仿宋_GBK"/>
        <charset val="134"/>
      </rPr>
      <t>城乡医疗救助</t>
    </r>
  </si>
  <si>
    <r>
      <rPr>
        <sz val="10"/>
        <rFont val="方正仿宋_GBK"/>
        <charset val="134"/>
      </rPr>
      <t>疾病应急救助</t>
    </r>
  </si>
  <si>
    <r>
      <rPr>
        <sz val="10"/>
        <rFont val="方正仿宋_GBK"/>
        <charset val="134"/>
      </rPr>
      <t>其他医疗救助支出</t>
    </r>
  </si>
  <si>
    <r>
      <rPr>
        <sz val="10"/>
        <rFont val="方正仿宋_GBK"/>
        <charset val="134"/>
      </rPr>
      <t>优抚对象医疗</t>
    </r>
  </si>
  <si>
    <r>
      <rPr>
        <sz val="10"/>
        <rFont val="方正仿宋_GBK"/>
        <charset val="134"/>
      </rPr>
      <t>优抚对象医疗补助</t>
    </r>
  </si>
  <si>
    <r>
      <rPr>
        <sz val="10"/>
        <rFont val="方正仿宋_GBK"/>
        <charset val="134"/>
      </rPr>
      <t>其他优抚对象医疗支出</t>
    </r>
  </si>
  <si>
    <r>
      <rPr>
        <sz val="10"/>
        <rFont val="方正仿宋_GBK"/>
        <charset val="134"/>
      </rPr>
      <t>医疗保障管理事务</t>
    </r>
  </si>
  <si>
    <r>
      <rPr>
        <sz val="10"/>
        <rFont val="方正仿宋_GBK"/>
        <charset val="134"/>
      </rPr>
      <t>医疗保障政策管理</t>
    </r>
  </si>
  <si>
    <r>
      <rPr>
        <sz val="10"/>
        <rFont val="方正仿宋_GBK"/>
        <charset val="134"/>
      </rPr>
      <t>医疗保障经办事务</t>
    </r>
  </si>
  <si>
    <r>
      <rPr>
        <sz val="10"/>
        <rFont val="方正仿宋_GBK"/>
        <charset val="134"/>
      </rPr>
      <t>其他医疗保障管理事务支出</t>
    </r>
  </si>
  <si>
    <r>
      <rPr>
        <sz val="10"/>
        <rFont val="方正仿宋_GBK"/>
        <charset val="134"/>
      </rPr>
      <t>老龄卫生健康事务</t>
    </r>
  </si>
  <si>
    <r>
      <rPr>
        <sz val="10"/>
        <rFont val="方正仿宋_GBK"/>
        <charset val="134"/>
      </rPr>
      <t>其他卫生健康支出</t>
    </r>
  </si>
  <si>
    <r>
      <rPr>
        <sz val="10"/>
        <rFont val="方正仿宋_GBK"/>
        <charset val="134"/>
      </rPr>
      <t>节能环保支出</t>
    </r>
  </si>
  <si>
    <r>
      <rPr>
        <sz val="10"/>
        <rFont val="方正仿宋_GBK"/>
        <charset val="134"/>
      </rPr>
      <t>环境保护管理事务</t>
    </r>
  </si>
  <si>
    <r>
      <rPr>
        <sz val="10"/>
        <rFont val="方正仿宋_GBK"/>
        <charset val="134"/>
      </rPr>
      <t>生态环境保护宣传</t>
    </r>
  </si>
  <si>
    <r>
      <rPr>
        <sz val="10"/>
        <rFont val="方正仿宋_GBK"/>
        <charset val="134"/>
      </rPr>
      <t>环境保护法规、规划及标准</t>
    </r>
  </si>
  <si>
    <r>
      <rPr>
        <sz val="10"/>
        <rFont val="方正仿宋_GBK"/>
        <charset val="134"/>
      </rPr>
      <t>生态环境国际合作及履约</t>
    </r>
  </si>
  <si>
    <r>
      <rPr>
        <sz val="10"/>
        <rFont val="方正仿宋_GBK"/>
        <charset val="134"/>
      </rPr>
      <t>生态环境保护行政许可</t>
    </r>
  </si>
  <si>
    <r>
      <rPr>
        <sz val="10"/>
        <rFont val="方正仿宋_GBK"/>
        <charset val="134"/>
      </rPr>
      <t>其他环境保护管理事务支出</t>
    </r>
  </si>
  <si>
    <r>
      <rPr>
        <sz val="10"/>
        <rFont val="方正仿宋_GBK"/>
        <charset val="134"/>
      </rPr>
      <t>环境监测与监察</t>
    </r>
  </si>
  <si>
    <r>
      <rPr>
        <sz val="10"/>
        <rFont val="方正仿宋_GBK"/>
        <charset val="134"/>
      </rPr>
      <t>建设项目环评审查与监督</t>
    </r>
  </si>
  <si>
    <r>
      <rPr>
        <sz val="10"/>
        <rFont val="方正仿宋_GBK"/>
        <charset val="134"/>
      </rPr>
      <t>核与辐射安全监督</t>
    </r>
  </si>
  <si>
    <r>
      <rPr>
        <sz val="10"/>
        <rFont val="方正仿宋_GBK"/>
        <charset val="134"/>
      </rPr>
      <t>其他环境监测与监察支出</t>
    </r>
  </si>
  <si>
    <r>
      <rPr>
        <sz val="10"/>
        <rFont val="方正仿宋_GBK"/>
        <charset val="134"/>
      </rPr>
      <t>污染防治</t>
    </r>
  </si>
  <si>
    <r>
      <rPr>
        <sz val="10"/>
        <rFont val="方正仿宋_GBK"/>
        <charset val="134"/>
      </rPr>
      <t>大气</t>
    </r>
  </si>
  <si>
    <r>
      <rPr>
        <sz val="10"/>
        <rFont val="方正仿宋_GBK"/>
        <charset val="134"/>
      </rPr>
      <t>水体</t>
    </r>
  </si>
  <si>
    <r>
      <rPr>
        <sz val="10"/>
        <rFont val="方正仿宋_GBK"/>
        <charset val="134"/>
      </rPr>
      <t>噪声</t>
    </r>
  </si>
  <si>
    <r>
      <rPr>
        <sz val="10"/>
        <rFont val="方正仿宋_GBK"/>
        <charset val="134"/>
      </rPr>
      <t>固体废弃物与化学品</t>
    </r>
  </si>
  <si>
    <r>
      <rPr>
        <sz val="10"/>
        <rFont val="方正仿宋_GBK"/>
        <charset val="134"/>
      </rPr>
      <t>放射源和放射性废物监管</t>
    </r>
  </si>
  <si>
    <r>
      <rPr>
        <sz val="10"/>
        <rFont val="方正仿宋_GBK"/>
        <charset val="134"/>
      </rPr>
      <t>辐射</t>
    </r>
  </si>
  <si>
    <r>
      <rPr>
        <sz val="10"/>
        <rFont val="方正仿宋_GBK"/>
        <charset val="134"/>
      </rPr>
      <t>土壤</t>
    </r>
  </si>
  <si>
    <r>
      <rPr>
        <sz val="10"/>
        <rFont val="方正仿宋_GBK"/>
        <charset val="134"/>
      </rPr>
      <t>其他污染防治支出</t>
    </r>
  </si>
  <si>
    <r>
      <rPr>
        <sz val="10"/>
        <rFont val="方正仿宋_GBK"/>
        <charset val="134"/>
      </rPr>
      <t>自然生态保护</t>
    </r>
  </si>
  <si>
    <r>
      <rPr>
        <sz val="10"/>
        <rFont val="方正仿宋_GBK"/>
        <charset val="134"/>
      </rPr>
      <t>生态保护</t>
    </r>
  </si>
  <si>
    <r>
      <rPr>
        <sz val="10"/>
        <rFont val="方正仿宋_GBK"/>
        <charset val="134"/>
      </rPr>
      <t>农村环境保护</t>
    </r>
  </si>
  <si>
    <r>
      <rPr>
        <sz val="10"/>
        <rFont val="方正仿宋_GBK"/>
        <charset val="134"/>
      </rPr>
      <t>生物及物种资源保护</t>
    </r>
  </si>
  <si>
    <t>草原生态修复治理</t>
  </si>
  <si>
    <t>自然保护地</t>
  </si>
  <si>
    <r>
      <rPr>
        <sz val="10"/>
        <rFont val="方正仿宋_GBK"/>
        <charset val="134"/>
      </rPr>
      <t>其他自然生态保护支出</t>
    </r>
  </si>
  <si>
    <r>
      <rPr>
        <sz val="10"/>
        <rFont val="方正仿宋_GBK"/>
        <charset val="134"/>
      </rPr>
      <t>天然林保护</t>
    </r>
  </si>
  <si>
    <r>
      <rPr>
        <sz val="10"/>
        <rFont val="方正仿宋_GBK"/>
        <charset val="134"/>
      </rPr>
      <t>森林管护</t>
    </r>
  </si>
  <si>
    <r>
      <rPr>
        <sz val="10"/>
        <rFont val="方正仿宋_GBK"/>
        <charset val="134"/>
      </rPr>
      <t>社会保险补助</t>
    </r>
  </si>
  <si>
    <r>
      <rPr>
        <sz val="10"/>
        <rFont val="方正仿宋_GBK"/>
        <charset val="134"/>
      </rPr>
      <t>政策性社会性支出补助</t>
    </r>
  </si>
  <si>
    <r>
      <rPr>
        <sz val="10"/>
        <rFont val="方正仿宋_GBK"/>
        <charset val="134"/>
      </rPr>
      <t>天然林保护工程建设</t>
    </r>
  </si>
  <si>
    <r>
      <rPr>
        <sz val="10"/>
        <rFont val="方正仿宋_GBK"/>
        <charset val="134"/>
      </rPr>
      <t>停伐补助</t>
    </r>
  </si>
  <si>
    <r>
      <rPr>
        <sz val="10"/>
        <rFont val="方正仿宋_GBK"/>
        <charset val="134"/>
      </rPr>
      <t>其他天然林保护支出</t>
    </r>
  </si>
  <si>
    <r>
      <rPr>
        <sz val="10"/>
        <rFont val="方正仿宋_GBK"/>
        <charset val="134"/>
      </rPr>
      <t>退耕还林还草</t>
    </r>
  </si>
  <si>
    <r>
      <rPr>
        <sz val="10"/>
        <rFont val="方正仿宋_GBK"/>
        <charset val="134"/>
      </rPr>
      <t>退耕现金</t>
    </r>
  </si>
  <si>
    <r>
      <rPr>
        <sz val="10"/>
        <rFont val="方正仿宋_GBK"/>
        <charset val="134"/>
      </rPr>
      <t>退耕还林粮食折现补贴</t>
    </r>
  </si>
  <si>
    <r>
      <rPr>
        <sz val="10"/>
        <rFont val="方正仿宋_GBK"/>
        <charset val="134"/>
      </rPr>
      <t>退耕还林粮食费用补贴</t>
    </r>
  </si>
  <si>
    <r>
      <rPr>
        <sz val="10"/>
        <rFont val="方正仿宋_GBK"/>
        <charset val="134"/>
      </rPr>
      <t>退耕还林工程建设</t>
    </r>
  </si>
  <si>
    <r>
      <rPr>
        <sz val="10"/>
        <rFont val="方正仿宋_GBK"/>
        <charset val="134"/>
      </rPr>
      <t>其他退耕还林还草支出</t>
    </r>
  </si>
  <si>
    <r>
      <rPr>
        <sz val="10"/>
        <rFont val="方正仿宋_GBK"/>
        <charset val="134"/>
      </rPr>
      <t>风沙荒漠治理</t>
    </r>
  </si>
  <si>
    <r>
      <rPr>
        <sz val="10"/>
        <rFont val="方正仿宋_GBK"/>
        <charset val="134"/>
      </rPr>
      <t>京津风沙源治理工程建设</t>
    </r>
  </si>
  <si>
    <r>
      <rPr>
        <sz val="10"/>
        <rFont val="方正仿宋_GBK"/>
        <charset val="134"/>
      </rPr>
      <t>其他风沙荒漠治理支出</t>
    </r>
  </si>
  <si>
    <r>
      <rPr>
        <sz val="10"/>
        <rFont val="方正仿宋_GBK"/>
        <charset val="134"/>
      </rPr>
      <t>退牧还草</t>
    </r>
  </si>
  <si>
    <r>
      <rPr>
        <sz val="10"/>
        <rFont val="方正仿宋_GBK"/>
        <charset val="134"/>
      </rPr>
      <t>退牧还草工程建设</t>
    </r>
  </si>
  <si>
    <r>
      <rPr>
        <sz val="10"/>
        <rFont val="方正仿宋_GBK"/>
        <charset val="134"/>
      </rPr>
      <t>其他退牧还草支出</t>
    </r>
  </si>
  <si>
    <r>
      <rPr>
        <sz val="10"/>
        <rFont val="方正仿宋_GBK"/>
        <charset val="134"/>
      </rPr>
      <t>已垦草原退耕还草</t>
    </r>
  </si>
  <si>
    <r>
      <rPr>
        <sz val="10"/>
        <rFont val="方正仿宋_GBK"/>
        <charset val="134"/>
      </rPr>
      <t>能源节约利用</t>
    </r>
  </si>
  <si>
    <r>
      <rPr>
        <sz val="10"/>
        <rFont val="方正仿宋_GBK"/>
        <charset val="134"/>
      </rPr>
      <t>污染减排</t>
    </r>
  </si>
  <si>
    <r>
      <rPr>
        <sz val="10"/>
        <rFont val="方正仿宋_GBK"/>
        <charset val="134"/>
      </rPr>
      <t>生态环境监测与信息</t>
    </r>
  </si>
  <si>
    <r>
      <rPr>
        <sz val="10"/>
        <rFont val="方正仿宋_GBK"/>
        <charset val="134"/>
      </rPr>
      <t>生态环境执法监察</t>
    </r>
  </si>
  <si>
    <r>
      <rPr>
        <sz val="10"/>
        <rFont val="方正仿宋_GBK"/>
        <charset val="134"/>
      </rPr>
      <t>减排专项支出</t>
    </r>
  </si>
  <si>
    <r>
      <rPr>
        <sz val="10"/>
        <rFont val="方正仿宋_GBK"/>
        <charset val="134"/>
      </rPr>
      <t>清洁生产专项支出</t>
    </r>
  </si>
  <si>
    <r>
      <rPr>
        <sz val="10"/>
        <rFont val="方正仿宋_GBK"/>
        <charset val="134"/>
      </rPr>
      <t>其他污染减排支出</t>
    </r>
  </si>
  <si>
    <r>
      <rPr>
        <sz val="10"/>
        <rFont val="方正仿宋_GBK"/>
        <charset val="134"/>
      </rPr>
      <t>可再生能源</t>
    </r>
  </si>
  <si>
    <r>
      <rPr>
        <sz val="10"/>
        <rFont val="方正仿宋_GBK"/>
        <charset val="134"/>
      </rPr>
      <t>循环经济</t>
    </r>
  </si>
  <si>
    <r>
      <rPr>
        <sz val="10"/>
        <rFont val="方正仿宋_GBK"/>
        <charset val="134"/>
      </rPr>
      <t>能源管理事务</t>
    </r>
  </si>
  <si>
    <r>
      <rPr>
        <sz val="10"/>
        <rFont val="方正仿宋_GBK"/>
        <charset val="134"/>
      </rPr>
      <t>能源预测预警</t>
    </r>
  </si>
  <si>
    <r>
      <rPr>
        <sz val="10"/>
        <rFont val="方正仿宋_GBK"/>
        <charset val="134"/>
      </rPr>
      <t>能源战略规划与实施</t>
    </r>
  </si>
  <si>
    <r>
      <rPr>
        <sz val="10"/>
        <rFont val="方正仿宋_GBK"/>
        <charset val="134"/>
      </rPr>
      <t>能源科技装备</t>
    </r>
  </si>
  <si>
    <r>
      <rPr>
        <sz val="10"/>
        <rFont val="方正仿宋_GBK"/>
        <charset val="134"/>
      </rPr>
      <t>能源行业管理</t>
    </r>
  </si>
  <si>
    <r>
      <rPr>
        <sz val="10"/>
        <rFont val="方正仿宋_GBK"/>
        <charset val="134"/>
      </rPr>
      <t>能源管理</t>
    </r>
  </si>
  <si>
    <r>
      <rPr>
        <sz val="10"/>
        <rFont val="方正仿宋_GBK"/>
        <charset val="134"/>
      </rPr>
      <t>石油储备发展管理</t>
    </r>
  </si>
  <si>
    <r>
      <rPr>
        <sz val="10"/>
        <rFont val="方正仿宋_GBK"/>
        <charset val="134"/>
      </rPr>
      <t>能源调查</t>
    </r>
  </si>
  <si>
    <r>
      <rPr>
        <sz val="10"/>
        <rFont val="方正仿宋_GBK"/>
        <charset val="134"/>
      </rPr>
      <t>农村电网建设</t>
    </r>
  </si>
  <si>
    <r>
      <rPr>
        <sz val="10"/>
        <rFont val="方正仿宋_GBK"/>
        <charset val="134"/>
      </rPr>
      <t>其他能源管理事务支出</t>
    </r>
  </si>
  <si>
    <r>
      <rPr>
        <sz val="10"/>
        <rFont val="方正仿宋_GBK"/>
        <charset val="134"/>
      </rPr>
      <t>其他节能环保支出</t>
    </r>
  </si>
  <si>
    <r>
      <rPr>
        <sz val="10"/>
        <rFont val="方正仿宋_GBK"/>
        <charset val="134"/>
      </rPr>
      <t>城乡社区支出</t>
    </r>
  </si>
  <si>
    <r>
      <rPr>
        <sz val="10"/>
        <rFont val="方正仿宋_GBK"/>
        <charset val="134"/>
      </rPr>
      <t>城乡社区管理事务</t>
    </r>
  </si>
  <si>
    <r>
      <rPr>
        <sz val="10"/>
        <rFont val="方正仿宋_GBK"/>
        <charset val="134"/>
      </rPr>
      <t>城管执法</t>
    </r>
  </si>
  <si>
    <r>
      <rPr>
        <sz val="10"/>
        <rFont val="方正仿宋_GBK"/>
        <charset val="134"/>
      </rPr>
      <t>工程建设标准规范编制与监管</t>
    </r>
  </si>
  <si>
    <r>
      <rPr>
        <sz val="10"/>
        <rFont val="方正仿宋_GBK"/>
        <charset val="134"/>
      </rPr>
      <t>工程建设管理</t>
    </r>
  </si>
  <si>
    <r>
      <rPr>
        <sz val="10"/>
        <rFont val="方正仿宋_GBK"/>
        <charset val="134"/>
      </rPr>
      <t>市政公用行业市场监管</t>
    </r>
  </si>
  <si>
    <r>
      <rPr>
        <sz val="10"/>
        <rFont val="方正仿宋_GBK"/>
        <charset val="134"/>
      </rPr>
      <t>住宅建设与房地产市场监管</t>
    </r>
  </si>
  <si>
    <r>
      <rPr>
        <sz val="10"/>
        <rFont val="方正仿宋_GBK"/>
        <charset val="134"/>
      </rPr>
      <t>执业资格注册、资质审查</t>
    </r>
  </si>
  <si>
    <r>
      <rPr>
        <sz val="10"/>
        <rFont val="方正仿宋_GBK"/>
        <charset val="134"/>
      </rPr>
      <t>其他城乡社区管理事务支出</t>
    </r>
  </si>
  <si>
    <r>
      <rPr>
        <sz val="10"/>
        <rFont val="方正仿宋_GBK"/>
        <charset val="134"/>
      </rPr>
      <t>城乡社区规划与管理</t>
    </r>
  </si>
  <si>
    <r>
      <rPr>
        <sz val="10"/>
        <rFont val="方正仿宋_GBK"/>
        <charset val="134"/>
      </rPr>
      <t>城乡社区公共设施</t>
    </r>
  </si>
  <si>
    <r>
      <rPr>
        <sz val="10"/>
        <rFont val="方正仿宋_GBK"/>
        <charset val="134"/>
      </rPr>
      <t>小城镇基础设施建设</t>
    </r>
  </si>
  <si>
    <r>
      <rPr>
        <sz val="10"/>
        <rFont val="方正仿宋_GBK"/>
        <charset val="134"/>
      </rPr>
      <t>其他城乡社区公共设施支出</t>
    </r>
  </si>
  <si>
    <r>
      <rPr>
        <sz val="10"/>
        <rFont val="方正仿宋_GBK"/>
        <charset val="134"/>
      </rPr>
      <t>城乡社区环境卫生</t>
    </r>
  </si>
  <si>
    <r>
      <rPr>
        <sz val="10"/>
        <rFont val="方正仿宋_GBK"/>
        <charset val="134"/>
      </rPr>
      <t>建设市场管理与监督</t>
    </r>
  </si>
  <si>
    <r>
      <rPr>
        <sz val="10"/>
        <rFont val="方正仿宋_GBK"/>
        <charset val="134"/>
      </rPr>
      <t>其他城乡社区支出</t>
    </r>
  </si>
  <si>
    <r>
      <rPr>
        <sz val="10"/>
        <rFont val="方正仿宋_GBK"/>
        <charset val="134"/>
      </rPr>
      <t>农林水支出</t>
    </r>
  </si>
  <si>
    <r>
      <rPr>
        <sz val="10"/>
        <rFont val="方正仿宋_GBK"/>
        <charset val="134"/>
      </rPr>
      <t>农业农村</t>
    </r>
  </si>
  <si>
    <r>
      <rPr>
        <sz val="10"/>
        <rFont val="方正仿宋_GBK"/>
        <charset val="134"/>
      </rPr>
      <t>农垦运行</t>
    </r>
  </si>
  <si>
    <r>
      <rPr>
        <sz val="10"/>
        <rFont val="方正仿宋_GBK"/>
        <charset val="134"/>
      </rPr>
      <t>科技转化与推广服务</t>
    </r>
  </si>
  <si>
    <r>
      <rPr>
        <sz val="10"/>
        <rFont val="方正仿宋_GBK"/>
        <charset val="134"/>
      </rPr>
      <t>病虫害控制</t>
    </r>
  </si>
  <si>
    <r>
      <rPr>
        <sz val="10"/>
        <rFont val="方正仿宋_GBK"/>
        <charset val="134"/>
      </rPr>
      <t>农产品质量安全</t>
    </r>
  </si>
  <si>
    <r>
      <rPr>
        <sz val="10"/>
        <rFont val="方正仿宋_GBK"/>
        <charset val="134"/>
      </rPr>
      <t>执法监管</t>
    </r>
  </si>
  <si>
    <r>
      <rPr>
        <sz val="10"/>
        <rFont val="方正仿宋_GBK"/>
        <charset val="134"/>
      </rPr>
      <t>统计监测与信息服务</t>
    </r>
  </si>
  <si>
    <r>
      <rPr>
        <sz val="10"/>
        <rFont val="方正仿宋_GBK"/>
        <charset val="134"/>
      </rPr>
      <t>行业业务管理</t>
    </r>
  </si>
  <si>
    <r>
      <rPr>
        <sz val="10"/>
        <rFont val="方正仿宋_GBK"/>
        <charset val="134"/>
      </rPr>
      <t>对外交流与合作</t>
    </r>
  </si>
  <si>
    <r>
      <rPr>
        <sz val="10"/>
        <rFont val="方正仿宋_GBK"/>
        <charset val="134"/>
      </rPr>
      <t>防灾救灾</t>
    </r>
  </si>
  <si>
    <r>
      <rPr>
        <sz val="10"/>
        <rFont val="方正仿宋_GBK"/>
        <charset val="134"/>
      </rPr>
      <t>稳定农民收入补贴</t>
    </r>
  </si>
  <si>
    <r>
      <rPr>
        <sz val="10"/>
        <rFont val="方正仿宋_GBK"/>
        <charset val="134"/>
      </rPr>
      <t>农业结构调整补贴</t>
    </r>
  </si>
  <si>
    <r>
      <rPr>
        <sz val="10"/>
        <rFont val="方正仿宋_GBK"/>
        <charset val="134"/>
      </rPr>
      <t>农业生产发展</t>
    </r>
  </si>
  <si>
    <r>
      <rPr>
        <sz val="10"/>
        <rFont val="方正仿宋_GBK"/>
        <charset val="134"/>
      </rPr>
      <t>农村合作经济</t>
    </r>
  </si>
  <si>
    <r>
      <rPr>
        <sz val="10"/>
        <rFont val="方正仿宋_GBK"/>
        <charset val="134"/>
      </rPr>
      <t>农产品加工与促销</t>
    </r>
  </si>
  <si>
    <r>
      <rPr>
        <sz val="10"/>
        <rFont val="方正仿宋_GBK"/>
        <charset val="134"/>
      </rPr>
      <t>农村社会事业</t>
    </r>
  </si>
  <si>
    <r>
      <rPr>
        <sz val="10"/>
        <rFont val="方正仿宋_GBK"/>
        <charset val="134"/>
      </rPr>
      <t>农业资源保护修复与利用</t>
    </r>
  </si>
  <si>
    <r>
      <rPr>
        <sz val="10"/>
        <rFont val="方正仿宋_GBK"/>
        <charset val="134"/>
      </rPr>
      <t>农村道路建设</t>
    </r>
  </si>
  <si>
    <r>
      <rPr>
        <sz val="10"/>
        <rFont val="方正仿宋_GBK"/>
        <charset val="134"/>
      </rPr>
      <t>成品油价格改革对渔业的补贴</t>
    </r>
  </si>
  <si>
    <r>
      <rPr>
        <sz val="10"/>
        <rFont val="方正仿宋_GBK"/>
        <charset val="134"/>
      </rPr>
      <t>对高校毕业生到基层任职补助</t>
    </r>
  </si>
  <si>
    <r>
      <rPr>
        <sz val="10"/>
        <rFont val="方正仿宋_GBK"/>
        <charset val="134"/>
      </rPr>
      <t>农田建设</t>
    </r>
  </si>
  <si>
    <r>
      <rPr>
        <sz val="10"/>
        <rFont val="方正仿宋_GBK"/>
        <charset val="134"/>
      </rPr>
      <t>其他农业农村支出</t>
    </r>
  </si>
  <si>
    <r>
      <rPr>
        <sz val="10"/>
        <rFont val="方正仿宋_GBK"/>
        <charset val="134"/>
      </rPr>
      <t>林业和草原</t>
    </r>
  </si>
  <si>
    <r>
      <rPr>
        <sz val="10"/>
        <rFont val="方正仿宋_GBK"/>
        <charset val="134"/>
      </rPr>
      <t>事业机构</t>
    </r>
  </si>
  <si>
    <r>
      <rPr>
        <sz val="10"/>
        <rFont val="方正仿宋_GBK"/>
        <charset val="134"/>
      </rPr>
      <t>森林资源培育</t>
    </r>
  </si>
  <si>
    <r>
      <rPr>
        <sz val="10"/>
        <rFont val="方正仿宋_GBK"/>
        <charset val="134"/>
      </rPr>
      <t>林业技术推广与转化</t>
    </r>
  </si>
  <si>
    <r>
      <rPr>
        <sz val="10"/>
        <rFont val="方正仿宋_GBK"/>
        <charset val="134"/>
      </rPr>
      <t>森林资源管理</t>
    </r>
  </si>
  <si>
    <r>
      <rPr>
        <sz val="10"/>
        <rFont val="方正仿宋_GBK"/>
        <charset val="134"/>
      </rPr>
      <t>森林生态效益补偿</t>
    </r>
  </si>
  <si>
    <r>
      <rPr>
        <sz val="10"/>
        <rFont val="方正仿宋_GBK"/>
        <charset val="134"/>
      </rPr>
      <t>自然保护区等管理</t>
    </r>
  </si>
  <si>
    <r>
      <rPr>
        <sz val="10"/>
        <rFont val="方正仿宋_GBK"/>
        <charset val="134"/>
      </rPr>
      <t>动植物保护</t>
    </r>
  </si>
  <si>
    <r>
      <rPr>
        <sz val="10"/>
        <rFont val="方正仿宋_GBK"/>
        <charset val="134"/>
      </rPr>
      <t>湿地保护</t>
    </r>
  </si>
  <si>
    <r>
      <rPr>
        <sz val="10"/>
        <rFont val="方正仿宋_GBK"/>
        <charset val="134"/>
      </rPr>
      <t>执法与监督</t>
    </r>
  </si>
  <si>
    <r>
      <rPr>
        <sz val="10"/>
        <rFont val="方正仿宋_GBK"/>
        <charset val="134"/>
      </rPr>
      <t>防沙治沙</t>
    </r>
  </si>
  <si>
    <r>
      <rPr>
        <sz val="10"/>
        <rFont val="方正仿宋_GBK"/>
        <charset val="134"/>
      </rPr>
      <t>产业化管理</t>
    </r>
  </si>
  <si>
    <r>
      <rPr>
        <sz val="10"/>
        <rFont val="方正仿宋_GBK"/>
        <charset val="134"/>
      </rPr>
      <t>信息管理</t>
    </r>
  </si>
  <si>
    <r>
      <rPr>
        <sz val="10"/>
        <rFont val="方正仿宋_GBK"/>
        <charset val="134"/>
      </rPr>
      <t>林区公共支出</t>
    </r>
  </si>
  <si>
    <r>
      <rPr>
        <sz val="10"/>
        <rFont val="方正仿宋_GBK"/>
        <charset val="134"/>
      </rPr>
      <t>贷款贴息</t>
    </r>
  </si>
  <si>
    <r>
      <rPr>
        <sz val="10"/>
        <rFont val="方正仿宋_GBK"/>
        <charset val="134"/>
      </rPr>
      <t>成品油价格改革对林业的补贴</t>
    </r>
  </si>
  <si>
    <r>
      <rPr>
        <sz val="10"/>
        <rFont val="方正仿宋_GBK"/>
        <charset val="134"/>
      </rPr>
      <t>林业草原防灾减灾</t>
    </r>
  </si>
  <si>
    <r>
      <rPr>
        <sz val="10"/>
        <rFont val="方正仿宋_GBK"/>
        <charset val="134"/>
      </rPr>
      <t>国家公园</t>
    </r>
  </si>
  <si>
    <r>
      <rPr>
        <sz val="10"/>
        <rFont val="方正仿宋_GBK"/>
        <charset val="134"/>
      </rPr>
      <t>草原管理</t>
    </r>
  </si>
  <si>
    <r>
      <rPr>
        <sz val="10"/>
        <rFont val="方正仿宋_GBK"/>
        <charset val="134"/>
      </rPr>
      <t>其他林业和草原支出</t>
    </r>
  </si>
  <si>
    <r>
      <rPr>
        <sz val="10"/>
        <rFont val="方正仿宋_GBK"/>
        <charset val="134"/>
      </rPr>
      <t>水利</t>
    </r>
  </si>
  <si>
    <r>
      <rPr>
        <sz val="10"/>
        <rFont val="方正仿宋_GBK"/>
        <charset val="134"/>
      </rPr>
      <t>水利行业业务管理</t>
    </r>
  </si>
  <si>
    <r>
      <rPr>
        <sz val="10"/>
        <rFont val="方正仿宋_GBK"/>
        <charset val="134"/>
      </rPr>
      <t>水利工程建设</t>
    </r>
  </si>
  <si>
    <r>
      <rPr>
        <sz val="10"/>
        <rFont val="方正仿宋_GBK"/>
        <charset val="134"/>
      </rPr>
      <t>水利工程运行与维护</t>
    </r>
  </si>
  <si>
    <r>
      <rPr>
        <sz val="10"/>
        <rFont val="方正仿宋_GBK"/>
        <charset val="134"/>
      </rPr>
      <t>长江黄河等流域管理</t>
    </r>
  </si>
  <si>
    <r>
      <rPr>
        <sz val="10"/>
        <rFont val="方正仿宋_GBK"/>
        <charset val="134"/>
      </rPr>
      <t>水利前期工作</t>
    </r>
  </si>
  <si>
    <r>
      <rPr>
        <sz val="10"/>
        <rFont val="方正仿宋_GBK"/>
        <charset val="134"/>
      </rPr>
      <t>水利执法监督</t>
    </r>
  </si>
  <si>
    <r>
      <rPr>
        <sz val="10"/>
        <rFont val="方正仿宋_GBK"/>
        <charset val="134"/>
      </rPr>
      <t>水土保持</t>
    </r>
  </si>
  <si>
    <r>
      <rPr>
        <sz val="10"/>
        <rFont val="方正仿宋_GBK"/>
        <charset val="134"/>
      </rPr>
      <t>水资源节约管理与保护</t>
    </r>
  </si>
  <si>
    <r>
      <rPr>
        <sz val="10"/>
        <rFont val="方正仿宋_GBK"/>
        <charset val="134"/>
      </rPr>
      <t>水质监测</t>
    </r>
  </si>
  <si>
    <r>
      <rPr>
        <sz val="10"/>
        <rFont val="方正仿宋_GBK"/>
        <charset val="134"/>
      </rPr>
      <t>水文测报</t>
    </r>
  </si>
  <si>
    <r>
      <rPr>
        <sz val="10"/>
        <rFont val="方正仿宋_GBK"/>
        <charset val="134"/>
      </rPr>
      <t>防汛</t>
    </r>
  </si>
  <si>
    <r>
      <rPr>
        <sz val="10"/>
        <rFont val="方正仿宋_GBK"/>
        <charset val="134"/>
      </rPr>
      <t>抗旱</t>
    </r>
  </si>
  <si>
    <r>
      <rPr>
        <sz val="10"/>
        <rFont val="方正仿宋_GBK"/>
        <charset val="134"/>
      </rPr>
      <t>农村水利</t>
    </r>
  </si>
  <si>
    <r>
      <rPr>
        <sz val="10"/>
        <rFont val="方正仿宋_GBK"/>
        <charset val="134"/>
      </rPr>
      <t>水利技术推广</t>
    </r>
  </si>
  <si>
    <r>
      <rPr>
        <sz val="10"/>
        <rFont val="方正仿宋_GBK"/>
        <charset val="134"/>
      </rPr>
      <t>国际河流治理与管理</t>
    </r>
  </si>
  <si>
    <r>
      <rPr>
        <sz val="10"/>
        <rFont val="方正仿宋_GBK"/>
        <charset val="134"/>
      </rPr>
      <t>江河湖库水系综合整治</t>
    </r>
  </si>
  <si>
    <r>
      <rPr>
        <sz val="10"/>
        <rFont val="方正仿宋_GBK"/>
        <charset val="134"/>
      </rPr>
      <t>大中型水库移民后期扶持专项支出</t>
    </r>
  </si>
  <si>
    <r>
      <rPr>
        <sz val="10"/>
        <rFont val="方正仿宋_GBK"/>
        <charset val="134"/>
      </rPr>
      <t>水利安全监督</t>
    </r>
  </si>
  <si>
    <r>
      <rPr>
        <sz val="10"/>
        <rFont val="方正仿宋_GBK"/>
        <charset val="134"/>
      </rPr>
      <t>水利建设征地及移民支出</t>
    </r>
  </si>
  <si>
    <r>
      <rPr>
        <sz val="10"/>
        <rFont val="方正仿宋_GBK"/>
        <charset val="134"/>
      </rPr>
      <t>农村人畜饮水</t>
    </r>
  </si>
  <si>
    <r>
      <rPr>
        <sz val="10"/>
        <rFont val="方正仿宋_GBK"/>
        <charset val="134"/>
      </rPr>
      <t>南水北调工程建设</t>
    </r>
  </si>
  <si>
    <r>
      <rPr>
        <sz val="10"/>
        <rFont val="方正仿宋_GBK"/>
        <charset val="134"/>
      </rPr>
      <t>南水北调工程管理</t>
    </r>
  </si>
  <si>
    <r>
      <rPr>
        <sz val="10"/>
        <rFont val="方正仿宋_GBK"/>
        <charset val="134"/>
      </rPr>
      <t>其他水利支出</t>
    </r>
  </si>
  <si>
    <r>
      <rPr>
        <sz val="10"/>
        <rFont val="方正仿宋_GBK"/>
        <charset val="134"/>
      </rPr>
      <t>扶贫</t>
    </r>
  </si>
  <si>
    <r>
      <rPr>
        <sz val="10"/>
        <rFont val="方正仿宋_GBK"/>
        <charset val="134"/>
      </rPr>
      <t>农村基础设施建设</t>
    </r>
  </si>
  <si>
    <r>
      <rPr>
        <sz val="10"/>
        <rFont val="方正仿宋_GBK"/>
        <charset val="134"/>
      </rPr>
      <t>生产发展</t>
    </r>
  </si>
  <si>
    <r>
      <rPr>
        <sz val="10"/>
        <rFont val="方正仿宋_GBK"/>
        <charset val="134"/>
      </rPr>
      <t>社会发展</t>
    </r>
  </si>
  <si>
    <r>
      <rPr>
        <sz val="10"/>
        <rFont val="方正仿宋_GBK"/>
        <charset val="134"/>
      </rPr>
      <t>扶贫贷款奖补和贴息</t>
    </r>
  </si>
  <si>
    <r>
      <rPr>
        <sz val="10"/>
        <rFont val="Times New Roman"/>
        <charset val="134"/>
      </rPr>
      <t>“</t>
    </r>
    <r>
      <rPr>
        <sz val="10"/>
        <rFont val="方正仿宋_GBK"/>
        <charset val="134"/>
      </rPr>
      <t>三西</t>
    </r>
    <r>
      <rPr>
        <sz val="10"/>
        <rFont val="Times New Roman"/>
        <charset val="134"/>
      </rPr>
      <t>”</t>
    </r>
    <r>
      <rPr>
        <sz val="10"/>
        <rFont val="方正仿宋_GBK"/>
        <charset val="134"/>
      </rPr>
      <t>农业建设专项补助</t>
    </r>
  </si>
  <si>
    <r>
      <rPr>
        <sz val="10"/>
        <rFont val="方正仿宋_GBK"/>
        <charset val="134"/>
      </rPr>
      <t>扶贫事业机构</t>
    </r>
  </si>
  <si>
    <r>
      <rPr>
        <sz val="10"/>
        <rFont val="方正仿宋_GBK"/>
        <charset val="134"/>
      </rPr>
      <t>其他扶贫支出</t>
    </r>
  </si>
  <si>
    <r>
      <rPr>
        <sz val="10"/>
        <rFont val="方正仿宋_GBK"/>
        <charset val="134"/>
      </rPr>
      <t>农村综合改革</t>
    </r>
  </si>
  <si>
    <r>
      <rPr>
        <sz val="10"/>
        <rFont val="方正仿宋_GBK"/>
        <charset val="134"/>
      </rPr>
      <t>对村级公益事业建设的补助</t>
    </r>
  </si>
  <si>
    <r>
      <rPr>
        <sz val="10"/>
        <rFont val="方正仿宋_GBK"/>
        <charset val="134"/>
      </rPr>
      <t>国有农场办社会职能改革补助</t>
    </r>
  </si>
  <si>
    <r>
      <rPr>
        <sz val="10"/>
        <rFont val="方正仿宋_GBK"/>
        <charset val="134"/>
      </rPr>
      <t>对村民委员会和村党支部的补助</t>
    </r>
  </si>
  <si>
    <r>
      <rPr>
        <sz val="10"/>
        <rFont val="方正仿宋_GBK"/>
        <charset val="134"/>
      </rPr>
      <t>对村集体经济组织的补助</t>
    </r>
  </si>
  <si>
    <r>
      <rPr>
        <sz val="10"/>
        <rFont val="方正仿宋_GBK"/>
        <charset val="134"/>
      </rPr>
      <t>农村综合改革示范试点补助</t>
    </r>
  </si>
  <si>
    <r>
      <rPr>
        <sz val="10"/>
        <rFont val="方正仿宋_GBK"/>
        <charset val="134"/>
      </rPr>
      <t>其他农村综合改革支出</t>
    </r>
  </si>
  <si>
    <r>
      <rPr>
        <sz val="10"/>
        <rFont val="方正仿宋_GBK"/>
        <charset val="134"/>
      </rPr>
      <t>普惠金融发展支出</t>
    </r>
  </si>
  <si>
    <r>
      <rPr>
        <sz val="10"/>
        <rFont val="方正仿宋_GBK"/>
        <charset val="134"/>
      </rPr>
      <t>支持农村金融机构</t>
    </r>
  </si>
  <si>
    <r>
      <rPr>
        <sz val="10"/>
        <rFont val="方正仿宋_GBK"/>
        <charset val="134"/>
      </rPr>
      <t>涉农贷款增量奖励</t>
    </r>
  </si>
  <si>
    <r>
      <rPr>
        <sz val="10"/>
        <rFont val="方正仿宋_GBK"/>
        <charset val="134"/>
      </rPr>
      <t>农业保险保费补贴</t>
    </r>
  </si>
  <si>
    <r>
      <rPr>
        <sz val="10"/>
        <rFont val="方正仿宋_GBK"/>
        <charset val="134"/>
      </rPr>
      <t>创业担保贷款贴息</t>
    </r>
  </si>
  <si>
    <r>
      <rPr>
        <sz val="10"/>
        <rFont val="方正仿宋_GBK"/>
        <charset val="134"/>
      </rPr>
      <t>补充创业担保贷款基金</t>
    </r>
  </si>
  <si>
    <r>
      <rPr>
        <sz val="10"/>
        <rFont val="方正仿宋_GBK"/>
        <charset val="134"/>
      </rPr>
      <t>其他普惠金融发展支出</t>
    </r>
  </si>
  <si>
    <r>
      <rPr>
        <sz val="10"/>
        <rFont val="方正仿宋_GBK"/>
        <charset val="134"/>
      </rPr>
      <t>目标价格补贴</t>
    </r>
  </si>
  <si>
    <r>
      <rPr>
        <sz val="10"/>
        <rFont val="方正仿宋_GBK"/>
        <charset val="134"/>
      </rPr>
      <t>棉花目标价格补贴</t>
    </r>
  </si>
  <si>
    <r>
      <rPr>
        <sz val="10"/>
        <rFont val="方正仿宋_GBK"/>
        <charset val="134"/>
      </rPr>
      <t>其他目标价格补贴</t>
    </r>
  </si>
  <si>
    <r>
      <rPr>
        <sz val="10"/>
        <rFont val="方正仿宋_GBK"/>
        <charset val="134"/>
      </rPr>
      <t>其他农林水支出</t>
    </r>
  </si>
  <si>
    <r>
      <rPr>
        <sz val="10"/>
        <rFont val="方正仿宋_GBK"/>
        <charset val="134"/>
      </rPr>
      <t>化解其他公益性乡村债务支出</t>
    </r>
  </si>
  <si>
    <r>
      <rPr>
        <sz val="10"/>
        <rFont val="方正仿宋_GBK"/>
        <charset val="134"/>
      </rPr>
      <t>交通运输支出</t>
    </r>
  </si>
  <si>
    <r>
      <rPr>
        <sz val="10"/>
        <rFont val="方正仿宋_GBK"/>
        <charset val="134"/>
      </rPr>
      <t>公路水路运输</t>
    </r>
  </si>
  <si>
    <r>
      <rPr>
        <sz val="10"/>
        <rFont val="方正仿宋_GBK"/>
        <charset val="134"/>
      </rPr>
      <t>公路建设</t>
    </r>
  </si>
  <si>
    <r>
      <rPr>
        <sz val="10"/>
        <rFont val="方正仿宋_GBK"/>
        <charset val="134"/>
      </rPr>
      <t>公路养护</t>
    </r>
  </si>
  <si>
    <r>
      <rPr>
        <sz val="10"/>
        <rFont val="方正仿宋_GBK"/>
        <charset val="134"/>
      </rPr>
      <t>交通运输信息化建设</t>
    </r>
  </si>
  <si>
    <r>
      <rPr>
        <sz val="10"/>
        <rFont val="方正仿宋_GBK"/>
        <charset val="134"/>
      </rPr>
      <t>公路和运输安全</t>
    </r>
  </si>
  <si>
    <r>
      <rPr>
        <sz val="10"/>
        <rFont val="方正仿宋_GBK"/>
        <charset val="134"/>
      </rPr>
      <t>公路还贷专项</t>
    </r>
  </si>
  <si>
    <r>
      <rPr>
        <sz val="10"/>
        <rFont val="方正仿宋_GBK"/>
        <charset val="134"/>
      </rPr>
      <t>公路运输管理</t>
    </r>
  </si>
  <si>
    <r>
      <rPr>
        <sz val="10"/>
        <rFont val="方正仿宋_GBK"/>
        <charset val="134"/>
      </rPr>
      <t>公路和运输技术标准化建设</t>
    </r>
  </si>
  <si>
    <r>
      <rPr>
        <sz val="10"/>
        <rFont val="方正仿宋_GBK"/>
        <charset val="134"/>
      </rPr>
      <t>港口设施</t>
    </r>
  </si>
  <si>
    <r>
      <rPr>
        <sz val="10"/>
        <rFont val="方正仿宋_GBK"/>
        <charset val="134"/>
      </rPr>
      <t>航道维护</t>
    </r>
  </si>
  <si>
    <r>
      <rPr>
        <sz val="10"/>
        <rFont val="方正仿宋_GBK"/>
        <charset val="134"/>
      </rPr>
      <t>船舶检验</t>
    </r>
  </si>
  <si>
    <r>
      <rPr>
        <sz val="10"/>
        <rFont val="方正仿宋_GBK"/>
        <charset val="134"/>
      </rPr>
      <t>救助打捞</t>
    </r>
  </si>
  <si>
    <r>
      <rPr>
        <sz val="10"/>
        <rFont val="方正仿宋_GBK"/>
        <charset val="134"/>
      </rPr>
      <t>内河运输</t>
    </r>
  </si>
  <si>
    <r>
      <rPr>
        <sz val="10"/>
        <rFont val="方正仿宋_GBK"/>
        <charset val="134"/>
      </rPr>
      <t>远洋运输</t>
    </r>
  </si>
  <si>
    <r>
      <rPr>
        <sz val="10"/>
        <rFont val="方正仿宋_GBK"/>
        <charset val="134"/>
      </rPr>
      <t>海事管理</t>
    </r>
  </si>
  <si>
    <r>
      <rPr>
        <sz val="10"/>
        <rFont val="方正仿宋_GBK"/>
        <charset val="134"/>
      </rPr>
      <t>航标事业发展支出</t>
    </r>
  </si>
  <si>
    <r>
      <rPr>
        <sz val="10"/>
        <rFont val="方正仿宋_GBK"/>
        <charset val="134"/>
      </rPr>
      <t>水路运输管理支出</t>
    </r>
  </si>
  <si>
    <r>
      <rPr>
        <sz val="10"/>
        <rFont val="方正仿宋_GBK"/>
        <charset val="134"/>
      </rPr>
      <t>口岸建设</t>
    </r>
  </si>
  <si>
    <r>
      <rPr>
        <sz val="10"/>
        <rFont val="方正仿宋_GBK"/>
        <charset val="134"/>
      </rPr>
      <t>取消政府还贷二级公路收费专项支出</t>
    </r>
  </si>
  <si>
    <r>
      <rPr>
        <sz val="10"/>
        <rFont val="方正仿宋_GBK"/>
        <charset val="134"/>
      </rPr>
      <t>其他公路水路运输支出</t>
    </r>
  </si>
  <si>
    <r>
      <rPr>
        <sz val="10"/>
        <rFont val="方正仿宋_GBK"/>
        <charset val="134"/>
      </rPr>
      <t>铁路运输</t>
    </r>
  </si>
  <si>
    <r>
      <rPr>
        <sz val="10"/>
        <rFont val="方正仿宋_GBK"/>
        <charset val="134"/>
      </rPr>
      <t>铁路路网建设</t>
    </r>
  </si>
  <si>
    <r>
      <rPr>
        <sz val="10"/>
        <rFont val="方正仿宋_GBK"/>
        <charset val="134"/>
      </rPr>
      <t>铁路还贷专项</t>
    </r>
  </si>
  <si>
    <r>
      <rPr>
        <sz val="10"/>
        <rFont val="方正仿宋_GBK"/>
        <charset val="134"/>
      </rPr>
      <t>铁路安全</t>
    </r>
  </si>
  <si>
    <r>
      <rPr>
        <sz val="10"/>
        <rFont val="方正仿宋_GBK"/>
        <charset val="134"/>
      </rPr>
      <t>铁路专项运输</t>
    </r>
  </si>
  <si>
    <r>
      <rPr>
        <sz val="10"/>
        <rFont val="方正仿宋_GBK"/>
        <charset val="134"/>
      </rPr>
      <t>行业监管</t>
    </r>
  </si>
  <si>
    <r>
      <rPr>
        <sz val="10"/>
        <rFont val="方正仿宋_GBK"/>
        <charset val="134"/>
      </rPr>
      <t>其他铁路运输支出</t>
    </r>
  </si>
  <si>
    <r>
      <rPr>
        <sz val="10"/>
        <rFont val="方正仿宋_GBK"/>
        <charset val="134"/>
      </rPr>
      <t>民用航空运输</t>
    </r>
  </si>
  <si>
    <r>
      <rPr>
        <sz val="10"/>
        <rFont val="方正仿宋_GBK"/>
        <charset val="134"/>
      </rPr>
      <t>机场建设</t>
    </r>
  </si>
  <si>
    <r>
      <rPr>
        <sz val="10"/>
        <rFont val="方正仿宋_GBK"/>
        <charset val="134"/>
      </rPr>
      <t>空管系统建设</t>
    </r>
  </si>
  <si>
    <r>
      <rPr>
        <sz val="10"/>
        <rFont val="方正仿宋_GBK"/>
        <charset val="134"/>
      </rPr>
      <t>民航还贷专项支出</t>
    </r>
  </si>
  <si>
    <r>
      <rPr>
        <sz val="10"/>
        <rFont val="方正仿宋_GBK"/>
        <charset val="134"/>
      </rPr>
      <t>民用航空安全</t>
    </r>
  </si>
  <si>
    <r>
      <rPr>
        <sz val="10"/>
        <rFont val="方正仿宋_GBK"/>
        <charset val="134"/>
      </rPr>
      <t>民航专项运输</t>
    </r>
  </si>
  <si>
    <r>
      <rPr>
        <sz val="10"/>
        <rFont val="方正仿宋_GBK"/>
        <charset val="134"/>
      </rPr>
      <t>其他民用航空运输支出</t>
    </r>
  </si>
  <si>
    <r>
      <rPr>
        <sz val="10"/>
        <rFont val="方正仿宋_GBK"/>
        <charset val="134"/>
      </rPr>
      <t>成品油价格改革对交通运输的补贴</t>
    </r>
  </si>
  <si>
    <r>
      <rPr>
        <sz val="10"/>
        <rFont val="方正仿宋_GBK"/>
        <charset val="134"/>
      </rPr>
      <t>对城市公交的补贴</t>
    </r>
  </si>
  <si>
    <r>
      <rPr>
        <sz val="10"/>
        <rFont val="方正仿宋_GBK"/>
        <charset val="134"/>
      </rPr>
      <t>对农村道路客运的补贴</t>
    </r>
  </si>
  <si>
    <r>
      <rPr>
        <sz val="10"/>
        <rFont val="方正仿宋_GBK"/>
        <charset val="134"/>
      </rPr>
      <t>对出租车的补贴</t>
    </r>
  </si>
  <si>
    <r>
      <rPr>
        <sz val="10"/>
        <rFont val="方正仿宋_GBK"/>
        <charset val="134"/>
      </rPr>
      <t>成品油价格改革补贴其他支出</t>
    </r>
  </si>
  <si>
    <r>
      <rPr>
        <sz val="10"/>
        <rFont val="方正仿宋_GBK"/>
        <charset val="134"/>
      </rPr>
      <t>邮政业支出</t>
    </r>
  </si>
  <si>
    <r>
      <rPr>
        <sz val="10"/>
        <rFont val="方正仿宋_GBK"/>
        <charset val="134"/>
      </rPr>
      <t>邮政普遍服务与特殊服务</t>
    </r>
  </si>
  <si>
    <r>
      <rPr>
        <sz val="10"/>
        <rFont val="方正仿宋_GBK"/>
        <charset val="134"/>
      </rPr>
      <t>其他邮政业支出</t>
    </r>
  </si>
  <si>
    <r>
      <rPr>
        <sz val="10"/>
        <rFont val="方正仿宋_GBK"/>
        <charset val="134"/>
      </rPr>
      <t>车辆购置税支出</t>
    </r>
  </si>
  <si>
    <r>
      <rPr>
        <sz val="10"/>
        <rFont val="方正仿宋_GBK"/>
        <charset val="134"/>
      </rPr>
      <t>车辆购置税用于公路等基础设施建设支出</t>
    </r>
  </si>
  <si>
    <r>
      <rPr>
        <sz val="10"/>
        <rFont val="方正仿宋_GBK"/>
        <charset val="134"/>
      </rPr>
      <t>车辆购置税用于农村公路建设支出</t>
    </r>
  </si>
  <si>
    <r>
      <rPr>
        <sz val="10"/>
        <rFont val="方正仿宋_GBK"/>
        <charset val="134"/>
      </rPr>
      <t>车辆购置税用于老旧汽车报废更新补贴支出</t>
    </r>
  </si>
  <si>
    <r>
      <rPr>
        <sz val="10"/>
        <rFont val="方正仿宋_GBK"/>
        <charset val="134"/>
      </rPr>
      <t>车辆购置税其他支出</t>
    </r>
  </si>
  <si>
    <r>
      <rPr>
        <sz val="10"/>
        <rFont val="方正仿宋_GBK"/>
        <charset val="134"/>
      </rPr>
      <t>其他交通运输支出</t>
    </r>
  </si>
  <si>
    <r>
      <rPr>
        <sz val="10"/>
        <rFont val="方正仿宋_GBK"/>
        <charset val="134"/>
      </rPr>
      <t>公共交通运营补助</t>
    </r>
  </si>
  <si>
    <r>
      <rPr>
        <sz val="10"/>
        <rFont val="方正仿宋_GBK"/>
        <charset val="134"/>
      </rPr>
      <t>资源勘探工业信息等支出</t>
    </r>
  </si>
  <si>
    <r>
      <rPr>
        <sz val="10"/>
        <rFont val="方正仿宋_GBK"/>
        <charset val="134"/>
      </rPr>
      <t>资源勘探开发</t>
    </r>
  </si>
  <si>
    <r>
      <rPr>
        <sz val="10"/>
        <rFont val="方正仿宋_GBK"/>
        <charset val="134"/>
      </rPr>
      <t>煤炭勘探开采和洗选</t>
    </r>
  </si>
  <si>
    <r>
      <rPr>
        <sz val="10"/>
        <rFont val="方正仿宋_GBK"/>
        <charset val="134"/>
      </rPr>
      <t>石油和天然气勘探开采</t>
    </r>
  </si>
  <si>
    <r>
      <rPr>
        <sz val="10"/>
        <rFont val="方正仿宋_GBK"/>
        <charset val="134"/>
      </rPr>
      <t>黑色金属矿勘探和采选</t>
    </r>
  </si>
  <si>
    <r>
      <rPr>
        <sz val="10"/>
        <rFont val="方正仿宋_GBK"/>
        <charset val="134"/>
      </rPr>
      <t>有色金属矿勘探和采选</t>
    </r>
  </si>
  <si>
    <r>
      <rPr>
        <sz val="10"/>
        <rFont val="方正仿宋_GBK"/>
        <charset val="134"/>
      </rPr>
      <t>非金属矿勘探和采选</t>
    </r>
  </si>
  <si>
    <r>
      <rPr>
        <sz val="10"/>
        <rFont val="方正仿宋_GBK"/>
        <charset val="134"/>
      </rPr>
      <t>其他资源勘探业支出</t>
    </r>
  </si>
  <si>
    <r>
      <rPr>
        <sz val="10"/>
        <rFont val="方正仿宋_GBK"/>
        <charset val="134"/>
      </rPr>
      <t>制造业</t>
    </r>
  </si>
  <si>
    <r>
      <rPr>
        <sz val="10"/>
        <rFont val="方正仿宋_GBK"/>
        <charset val="134"/>
      </rPr>
      <t>纺织业</t>
    </r>
  </si>
  <si>
    <r>
      <rPr>
        <sz val="10"/>
        <rFont val="方正仿宋_GBK"/>
        <charset val="134"/>
      </rPr>
      <t>医药制造业</t>
    </r>
  </si>
  <si>
    <r>
      <rPr>
        <sz val="10"/>
        <rFont val="方正仿宋_GBK"/>
        <charset val="134"/>
      </rPr>
      <t>非金属矿物制品业</t>
    </r>
  </si>
  <si>
    <r>
      <rPr>
        <sz val="10"/>
        <rFont val="方正仿宋_GBK"/>
        <charset val="134"/>
      </rPr>
      <t>通信设备、计算机及其他电子设备制造业</t>
    </r>
  </si>
  <si>
    <r>
      <rPr>
        <sz val="10"/>
        <rFont val="方正仿宋_GBK"/>
        <charset val="134"/>
      </rPr>
      <t>交通运输设备制造业</t>
    </r>
  </si>
  <si>
    <r>
      <rPr>
        <sz val="10"/>
        <rFont val="方正仿宋_GBK"/>
        <charset val="134"/>
      </rPr>
      <t>电气机械及器材制造业</t>
    </r>
  </si>
  <si>
    <r>
      <rPr>
        <sz val="10"/>
        <rFont val="方正仿宋_GBK"/>
        <charset val="134"/>
      </rPr>
      <t>工艺品及其他制造业</t>
    </r>
  </si>
  <si>
    <r>
      <rPr>
        <sz val="10"/>
        <rFont val="方正仿宋_GBK"/>
        <charset val="134"/>
      </rPr>
      <t>石油加工、炼焦及核燃料加工业</t>
    </r>
  </si>
  <si>
    <r>
      <rPr>
        <sz val="10"/>
        <rFont val="方正仿宋_GBK"/>
        <charset val="134"/>
      </rPr>
      <t>化学原料及化学制品制造业</t>
    </r>
  </si>
  <si>
    <r>
      <rPr>
        <sz val="10"/>
        <rFont val="方正仿宋_GBK"/>
        <charset val="134"/>
      </rPr>
      <t>黑色金属冶炼及压延加工业</t>
    </r>
  </si>
  <si>
    <r>
      <rPr>
        <sz val="10"/>
        <rFont val="方正仿宋_GBK"/>
        <charset val="134"/>
      </rPr>
      <t>有色金属冶炼及压延加工业</t>
    </r>
  </si>
  <si>
    <r>
      <rPr>
        <sz val="10"/>
        <rFont val="方正仿宋_GBK"/>
        <charset val="134"/>
      </rPr>
      <t>其他制造业支出</t>
    </r>
  </si>
  <si>
    <r>
      <rPr>
        <sz val="10"/>
        <rFont val="方正仿宋_GBK"/>
        <charset val="134"/>
      </rPr>
      <t>建筑业</t>
    </r>
  </si>
  <si>
    <r>
      <rPr>
        <sz val="10"/>
        <rFont val="方正仿宋_GBK"/>
        <charset val="134"/>
      </rPr>
      <t>其他建筑业支出</t>
    </r>
  </si>
  <si>
    <r>
      <rPr>
        <sz val="10"/>
        <rFont val="方正仿宋_GBK"/>
        <charset val="134"/>
      </rPr>
      <t>工业和信息产业监管</t>
    </r>
  </si>
  <si>
    <r>
      <rPr>
        <sz val="10"/>
        <rFont val="方正仿宋_GBK"/>
        <charset val="134"/>
      </rPr>
      <t>战备应急</t>
    </r>
  </si>
  <si>
    <r>
      <rPr>
        <sz val="10"/>
        <rFont val="方正仿宋_GBK"/>
        <charset val="134"/>
      </rPr>
      <t>专用通信</t>
    </r>
  </si>
  <si>
    <r>
      <rPr>
        <sz val="10"/>
        <rFont val="方正仿宋_GBK"/>
        <charset val="134"/>
      </rPr>
      <t>无线电及信息通信监管</t>
    </r>
  </si>
  <si>
    <r>
      <rPr>
        <sz val="10"/>
        <rFont val="方正仿宋_GBK"/>
        <charset val="134"/>
      </rPr>
      <t>工程建设及运行维护</t>
    </r>
  </si>
  <si>
    <r>
      <rPr>
        <sz val="10"/>
        <rFont val="方正仿宋_GBK"/>
        <charset val="134"/>
      </rPr>
      <t>产业发展</t>
    </r>
  </si>
  <si>
    <r>
      <rPr>
        <sz val="10"/>
        <rFont val="方正仿宋_GBK"/>
        <charset val="134"/>
      </rPr>
      <t>其他工业和信息产业监管支出</t>
    </r>
  </si>
  <si>
    <r>
      <rPr>
        <sz val="10"/>
        <rFont val="方正仿宋_GBK"/>
        <charset val="134"/>
      </rPr>
      <t>国有资产监管</t>
    </r>
  </si>
  <si>
    <r>
      <rPr>
        <sz val="10"/>
        <rFont val="方正仿宋_GBK"/>
        <charset val="134"/>
      </rPr>
      <t>国有企业监事会专项</t>
    </r>
  </si>
  <si>
    <r>
      <rPr>
        <sz val="10"/>
        <rFont val="方正仿宋_GBK"/>
        <charset val="134"/>
      </rPr>
      <t>中央企业专项管理</t>
    </r>
  </si>
  <si>
    <r>
      <rPr>
        <sz val="10"/>
        <rFont val="方正仿宋_GBK"/>
        <charset val="134"/>
      </rPr>
      <t>其他国有资产监管支出</t>
    </r>
  </si>
  <si>
    <r>
      <rPr>
        <sz val="10"/>
        <rFont val="方正仿宋_GBK"/>
        <charset val="134"/>
      </rPr>
      <t>支持中小企业发展和管理支出</t>
    </r>
  </si>
  <si>
    <r>
      <rPr>
        <sz val="10"/>
        <rFont val="方正仿宋_GBK"/>
        <charset val="134"/>
      </rPr>
      <t>科技型中小企业技术创新基金</t>
    </r>
  </si>
  <si>
    <r>
      <rPr>
        <sz val="10"/>
        <rFont val="方正仿宋_GBK"/>
        <charset val="134"/>
      </rPr>
      <t>中小企业发展专项</t>
    </r>
  </si>
  <si>
    <r>
      <rPr>
        <sz val="10"/>
        <rFont val="方正仿宋_GBK"/>
        <charset val="134"/>
      </rPr>
      <t>减免房租补贴</t>
    </r>
  </si>
  <si>
    <r>
      <rPr>
        <sz val="10"/>
        <rFont val="方正仿宋_GBK"/>
        <charset val="134"/>
      </rPr>
      <t>其他支持中小企业发展和管理支出</t>
    </r>
  </si>
  <si>
    <r>
      <rPr>
        <sz val="10"/>
        <rFont val="方正仿宋_GBK"/>
        <charset val="134"/>
      </rPr>
      <t>其他资源勘探工业信息等支出</t>
    </r>
  </si>
  <si>
    <r>
      <rPr>
        <sz val="10"/>
        <rFont val="方正仿宋_GBK"/>
        <charset val="134"/>
      </rPr>
      <t>黄金事务</t>
    </r>
  </si>
  <si>
    <r>
      <rPr>
        <sz val="10"/>
        <rFont val="方正仿宋_GBK"/>
        <charset val="134"/>
      </rPr>
      <t>技术改造支出</t>
    </r>
  </si>
  <si>
    <r>
      <rPr>
        <sz val="10"/>
        <rFont val="方正仿宋_GBK"/>
        <charset val="134"/>
      </rPr>
      <t>中药材扶持资金支出</t>
    </r>
  </si>
  <si>
    <r>
      <rPr>
        <sz val="10"/>
        <rFont val="方正仿宋_GBK"/>
        <charset val="134"/>
      </rPr>
      <t>重点产业振兴和技术改造项目贷款贴息</t>
    </r>
  </si>
  <si>
    <r>
      <rPr>
        <sz val="10"/>
        <rFont val="方正仿宋_GBK"/>
        <charset val="134"/>
      </rPr>
      <t>商业服务业等支出</t>
    </r>
  </si>
  <si>
    <r>
      <rPr>
        <sz val="10"/>
        <rFont val="方正仿宋_GBK"/>
        <charset val="134"/>
      </rPr>
      <t>商业流通事务</t>
    </r>
  </si>
  <si>
    <r>
      <rPr>
        <sz val="10"/>
        <rFont val="方正仿宋_GBK"/>
        <charset val="134"/>
      </rPr>
      <t>食品流通安全补贴</t>
    </r>
  </si>
  <si>
    <r>
      <rPr>
        <sz val="10"/>
        <rFont val="方正仿宋_GBK"/>
        <charset val="134"/>
      </rPr>
      <t>市场监测及信息管理</t>
    </r>
  </si>
  <si>
    <r>
      <rPr>
        <sz val="10"/>
        <rFont val="方正仿宋_GBK"/>
        <charset val="134"/>
      </rPr>
      <t>民贸企业补贴</t>
    </r>
  </si>
  <si>
    <r>
      <rPr>
        <sz val="10"/>
        <rFont val="方正仿宋_GBK"/>
        <charset val="134"/>
      </rPr>
      <t>民贸民品贷款贴息</t>
    </r>
  </si>
  <si>
    <r>
      <rPr>
        <sz val="10"/>
        <rFont val="方正仿宋_GBK"/>
        <charset val="134"/>
      </rPr>
      <t>其他商业流通事务支出</t>
    </r>
  </si>
  <si>
    <r>
      <rPr>
        <sz val="10"/>
        <rFont val="方正仿宋_GBK"/>
        <charset val="134"/>
      </rPr>
      <t>涉外发展服务支出</t>
    </r>
  </si>
  <si>
    <r>
      <rPr>
        <sz val="10"/>
        <rFont val="方正仿宋_GBK"/>
        <charset val="134"/>
      </rPr>
      <t>外商投资环境建设补助资金</t>
    </r>
  </si>
  <si>
    <r>
      <rPr>
        <sz val="10"/>
        <rFont val="方正仿宋_GBK"/>
        <charset val="134"/>
      </rPr>
      <t>其他涉外发展服务支出</t>
    </r>
  </si>
  <si>
    <r>
      <rPr>
        <sz val="10"/>
        <rFont val="方正仿宋_GBK"/>
        <charset val="134"/>
      </rPr>
      <t>其他商业服务业等支出</t>
    </r>
  </si>
  <si>
    <r>
      <rPr>
        <sz val="10"/>
        <rFont val="方正仿宋_GBK"/>
        <charset val="134"/>
      </rPr>
      <t>服务业基础设施建设</t>
    </r>
  </si>
  <si>
    <r>
      <rPr>
        <sz val="10"/>
        <rFont val="方正仿宋_GBK"/>
        <charset val="134"/>
      </rPr>
      <t>金融支出</t>
    </r>
  </si>
  <si>
    <r>
      <rPr>
        <sz val="10"/>
        <rFont val="方正仿宋_GBK"/>
        <charset val="134"/>
      </rPr>
      <t>金融部门行政支出</t>
    </r>
  </si>
  <si>
    <r>
      <rPr>
        <sz val="10"/>
        <rFont val="方正仿宋_GBK"/>
        <charset val="134"/>
      </rPr>
      <t>安全防卫</t>
    </r>
  </si>
  <si>
    <r>
      <rPr>
        <sz val="10"/>
        <rFont val="方正仿宋_GBK"/>
        <charset val="134"/>
      </rPr>
      <t>金融部门其他行政支出</t>
    </r>
  </si>
  <si>
    <r>
      <rPr>
        <sz val="10"/>
        <rFont val="方正仿宋_GBK"/>
        <charset val="134"/>
      </rPr>
      <t>金融部门监管支出</t>
    </r>
  </si>
  <si>
    <r>
      <rPr>
        <sz val="10"/>
        <rFont val="方正仿宋_GBK"/>
        <charset val="134"/>
      </rPr>
      <t>货币发行</t>
    </r>
  </si>
  <si>
    <r>
      <rPr>
        <sz val="10"/>
        <rFont val="方正仿宋_GBK"/>
        <charset val="134"/>
      </rPr>
      <t>金融服务</t>
    </r>
  </si>
  <si>
    <r>
      <rPr>
        <sz val="10"/>
        <rFont val="方正仿宋_GBK"/>
        <charset val="134"/>
      </rPr>
      <t>反假币</t>
    </r>
  </si>
  <si>
    <r>
      <rPr>
        <sz val="10"/>
        <rFont val="方正仿宋_GBK"/>
        <charset val="134"/>
      </rPr>
      <t>重点金融机构监管</t>
    </r>
  </si>
  <si>
    <r>
      <rPr>
        <sz val="10"/>
        <rFont val="方正仿宋_GBK"/>
        <charset val="134"/>
      </rPr>
      <t>金融稽查与案件处理</t>
    </r>
  </si>
  <si>
    <r>
      <rPr>
        <sz val="10"/>
        <rFont val="方正仿宋_GBK"/>
        <charset val="134"/>
      </rPr>
      <t>金融行业电子化建设</t>
    </r>
  </si>
  <si>
    <r>
      <rPr>
        <sz val="10"/>
        <rFont val="方正仿宋_GBK"/>
        <charset val="134"/>
      </rPr>
      <t>从业人员资格考试</t>
    </r>
  </si>
  <si>
    <r>
      <rPr>
        <sz val="10"/>
        <rFont val="方正仿宋_GBK"/>
        <charset val="134"/>
      </rPr>
      <t>反洗钱</t>
    </r>
  </si>
  <si>
    <r>
      <rPr>
        <sz val="10"/>
        <rFont val="方正仿宋_GBK"/>
        <charset val="134"/>
      </rPr>
      <t>金融部门其他监管支出</t>
    </r>
  </si>
  <si>
    <r>
      <rPr>
        <sz val="10"/>
        <rFont val="方正仿宋_GBK"/>
        <charset val="134"/>
      </rPr>
      <t>金融发展支出</t>
    </r>
  </si>
  <si>
    <r>
      <rPr>
        <sz val="10"/>
        <rFont val="方正仿宋_GBK"/>
        <charset val="134"/>
      </rPr>
      <t>政策性银行亏损补贴</t>
    </r>
  </si>
  <si>
    <r>
      <rPr>
        <sz val="10"/>
        <rFont val="方正仿宋_GBK"/>
        <charset val="134"/>
      </rPr>
      <t>利息费用补贴支出</t>
    </r>
  </si>
  <si>
    <r>
      <rPr>
        <sz val="10"/>
        <rFont val="方正仿宋_GBK"/>
        <charset val="134"/>
      </rPr>
      <t>补充资本金</t>
    </r>
  </si>
  <si>
    <r>
      <rPr>
        <sz val="10"/>
        <rFont val="方正仿宋_GBK"/>
        <charset val="134"/>
      </rPr>
      <t>风险基金补助</t>
    </r>
  </si>
  <si>
    <r>
      <rPr>
        <sz val="10"/>
        <rFont val="方正仿宋_GBK"/>
        <charset val="134"/>
      </rPr>
      <t>其他金融发展支出</t>
    </r>
  </si>
  <si>
    <r>
      <rPr>
        <sz val="10"/>
        <rFont val="方正仿宋_GBK"/>
        <charset val="134"/>
      </rPr>
      <t>金融调控支出</t>
    </r>
  </si>
  <si>
    <r>
      <rPr>
        <sz val="10"/>
        <rFont val="方正仿宋_GBK"/>
        <charset val="134"/>
      </rPr>
      <t>中央银行亏损补贴</t>
    </r>
  </si>
  <si>
    <r>
      <rPr>
        <sz val="10"/>
        <rFont val="方正仿宋_GBK"/>
        <charset val="134"/>
      </rPr>
      <t>其他金融调控支出</t>
    </r>
  </si>
  <si>
    <r>
      <rPr>
        <sz val="10"/>
        <rFont val="方正仿宋_GBK"/>
        <charset val="134"/>
      </rPr>
      <t>其他金融支出</t>
    </r>
  </si>
  <si>
    <r>
      <rPr>
        <sz val="10"/>
        <rFont val="方正仿宋_GBK"/>
        <charset val="134"/>
      </rPr>
      <t>重点企业贷款贴息</t>
    </r>
  </si>
  <si>
    <r>
      <rPr>
        <sz val="10"/>
        <rFont val="方正仿宋_GBK"/>
        <charset val="134"/>
      </rPr>
      <t>援助其他地区支出</t>
    </r>
  </si>
  <si>
    <r>
      <rPr>
        <sz val="10"/>
        <rFont val="方正仿宋_GBK"/>
        <charset val="134"/>
      </rPr>
      <t>一般公共服务</t>
    </r>
  </si>
  <si>
    <r>
      <rPr>
        <sz val="10"/>
        <rFont val="方正仿宋_GBK"/>
        <charset val="134"/>
      </rPr>
      <t>教育</t>
    </r>
  </si>
  <si>
    <r>
      <rPr>
        <sz val="10"/>
        <rFont val="方正仿宋_GBK"/>
        <charset val="134"/>
      </rPr>
      <t>文化体育与传媒</t>
    </r>
  </si>
  <si>
    <r>
      <rPr>
        <sz val="10"/>
        <rFont val="方正仿宋_GBK"/>
        <charset val="134"/>
      </rPr>
      <t>医疗卫生</t>
    </r>
  </si>
  <si>
    <r>
      <rPr>
        <sz val="10"/>
        <rFont val="方正仿宋_GBK"/>
        <charset val="134"/>
      </rPr>
      <t>节能环保</t>
    </r>
  </si>
  <si>
    <r>
      <rPr>
        <sz val="10"/>
        <rFont val="方正仿宋_GBK"/>
        <charset val="134"/>
      </rPr>
      <t>农业</t>
    </r>
  </si>
  <si>
    <r>
      <rPr>
        <sz val="10"/>
        <rFont val="方正仿宋_GBK"/>
        <charset val="134"/>
      </rPr>
      <t>交通运输</t>
    </r>
  </si>
  <si>
    <r>
      <rPr>
        <sz val="10"/>
        <rFont val="方正仿宋_GBK"/>
        <charset val="134"/>
      </rPr>
      <t>住房保障</t>
    </r>
  </si>
  <si>
    <r>
      <rPr>
        <sz val="10"/>
        <rFont val="方正仿宋_GBK"/>
        <charset val="134"/>
      </rPr>
      <t>自然资源海洋气象等支出</t>
    </r>
  </si>
  <si>
    <r>
      <rPr>
        <sz val="10"/>
        <rFont val="方正仿宋_GBK"/>
        <charset val="134"/>
      </rPr>
      <t>自然资源事务</t>
    </r>
  </si>
  <si>
    <r>
      <rPr>
        <sz val="10"/>
        <rFont val="方正仿宋_GBK"/>
        <charset val="134"/>
      </rPr>
      <t>自然资源规划及管理</t>
    </r>
  </si>
  <si>
    <r>
      <rPr>
        <sz val="10"/>
        <rFont val="方正仿宋_GBK"/>
        <charset val="134"/>
      </rPr>
      <t>自然资源利用与保护</t>
    </r>
  </si>
  <si>
    <r>
      <rPr>
        <sz val="10"/>
        <rFont val="方正仿宋_GBK"/>
        <charset val="134"/>
      </rPr>
      <t>自然资源社会公益服务</t>
    </r>
  </si>
  <si>
    <r>
      <rPr>
        <sz val="10"/>
        <rFont val="方正仿宋_GBK"/>
        <charset val="134"/>
      </rPr>
      <t>自然资源行业业务管理</t>
    </r>
  </si>
  <si>
    <r>
      <rPr>
        <sz val="10"/>
        <rFont val="方正仿宋_GBK"/>
        <charset val="134"/>
      </rPr>
      <t>自然资源调查与确权登记</t>
    </r>
  </si>
  <si>
    <r>
      <rPr>
        <sz val="10"/>
        <rFont val="方正仿宋_GBK"/>
        <charset val="134"/>
      </rPr>
      <t>土地资源储备支出</t>
    </r>
  </si>
  <si>
    <r>
      <rPr>
        <sz val="10"/>
        <rFont val="方正仿宋_GBK"/>
        <charset val="134"/>
      </rPr>
      <t>地质矿产资源与环境调查</t>
    </r>
  </si>
  <si>
    <r>
      <rPr>
        <sz val="10"/>
        <rFont val="方正仿宋_GBK"/>
        <charset val="134"/>
      </rPr>
      <t>地质勘查与矿产资源管理</t>
    </r>
  </si>
  <si>
    <r>
      <rPr>
        <sz val="10"/>
        <rFont val="方正仿宋_GBK"/>
        <charset val="134"/>
      </rPr>
      <t>地质转产项目财政贴息</t>
    </r>
  </si>
  <si>
    <r>
      <rPr>
        <sz val="10"/>
        <rFont val="方正仿宋_GBK"/>
        <charset val="134"/>
      </rPr>
      <t>国外风险勘查</t>
    </r>
  </si>
  <si>
    <r>
      <rPr>
        <sz val="10"/>
        <rFont val="方正仿宋_GBK"/>
        <charset val="134"/>
      </rPr>
      <t>地质勘查基金（周转金）支出</t>
    </r>
  </si>
  <si>
    <r>
      <rPr>
        <sz val="10"/>
        <rFont val="方正仿宋_GBK"/>
        <charset val="134"/>
      </rPr>
      <t>海域与海岛管理</t>
    </r>
  </si>
  <si>
    <r>
      <rPr>
        <sz val="10"/>
        <rFont val="方正仿宋_GBK"/>
        <charset val="134"/>
      </rPr>
      <t>自然资源国际合作与海洋权益维护</t>
    </r>
  </si>
  <si>
    <r>
      <rPr>
        <sz val="10"/>
        <rFont val="方正仿宋_GBK"/>
        <charset val="134"/>
      </rPr>
      <t>自然资源卫星</t>
    </r>
  </si>
  <si>
    <r>
      <rPr>
        <sz val="10"/>
        <rFont val="方正仿宋_GBK"/>
        <charset val="134"/>
      </rPr>
      <t>极地考察</t>
    </r>
  </si>
  <si>
    <r>
      <rPr>
        <sz val="10"/>
        <rFont val="方正仿宋_GBK"/>
        <charset val="134"/>
      </rPr>
      <t>深海调查与资源开发</t>
    </r>
  </si>
  <si>
    <r>
      <rPr>
        <sz val="10"/>
        <rFont val="方正仿宋_GBK"/>
        <charset val="134"/>
      </rPr>
      <t>海港航标维护</t>
    </r>
  </si>
  <si>
    <r>
      <rPr>
        <sz val="10"/>
        <rFont val="方正仿宋_GBK"/>
        <charset val="134"/>
      </rPr>
      <t>海水淡化</t>
    </r>
  </si>
  <si>
    <r>
      <rPr>
        <sz val="10"/>
        <rFont val="方正仿宋_GBK"/>
        <charset val="134"/>
      </rPr>
      <t>无居民海岛使用金支出</t>
    </r>
  </si>
  <si>
    <r>
      <rPr>
        <sz val="10"/>
        <rFont val="方正仿宋_GBK"/>
        <charset val="134"/>
      </rPr>
      <t>海洋战略规划与预警监测</t>
    </r>
  </si>
  <si>
    <r>
      <rPr>
        <sz val="10"/>
        <rFont val="方正仿宋_GBK"/>
        <charset val="134"/>
      </rPr>
      <t>基础测绘与地理信息监管</t>
    </r>
  </si>
  <si>
    <r>
      <rPr>
        <sz val="10"/>
        <rFont val="方正仿宋_GBK"/>
        <charset val="134"/>
      </rPr>
      <t>其他自然资源事务支出</t>
    </r>
  </si>
  <si>
    <r>
      <rPr>
        <sz val="10"/>
        <rFont val="方正仿宋_GBK"/>
        <charset val="134"/>
      </rPr>
      <t>气象事务</t>
    </r>
  </si>
  <si>
    <r>
      <rPr>
        <sz val="10"/>
        <rFont val="方正仿宋_GBK"/>
        <charset val="134"/>
      </rPr>
      <t>气象事业机构</t>
    </r>
  </si>
  <si>
    <r>
      <rPr>
        <sz val="10"/>
        <rFont val="方正仿宋_GBK"/>
        <charset val="134"/>
      </rPr>
      <t>气象探测</t>
    </r>
  </si>
  <si>
    <r>
      <rPr>
        <sz val="10"/>
        <rFont val="方正仿宋_GBK"/>
        <charset val="134"/>
      </rPr>
      <t>气象信息传输及管理</t>
    </r>
  </si>
  <si>
    <r>
      <rPr>
        <sz val="10"/>
        <rFont val="方正仿宋_GBK"/>
        <charset val="134"/>
      </rPr>
      <t>气象预报预测</t>
    </r>
  </si>
  <si>
    <r>
      <rPr>
        <sz val="10"/>
        <rFont val="方正仿宋_GBK"/>
        <charset val="134"/>
      </rPr>
      <t>气象服务</t>
    </r>
  </si>
  <si>
    <r>
      <rPr>
        <sz val="10"/>
        <rFont val="方正仿宋_GBK"/>
        <charset val="134"/>
      </rPr>
      <t>气象装备保障维护</t>
    </r>
  </si>
  <si>
    <r>
      <rPr>
        <sz val="10"/>
        <rFont val="方正仿宋_GBK"/>
        <charset val="134"/>
      </rPr>
      <t>气象基础设施建设与维修</t>
    </r>
  </si>
  <si>
    <r>
      <rPr>
        <sz val="10"/>
        <rFont val="方正仿宋_GBK"/>
        <charset val="134"/>
      </rPr>
      <t>气象卫星</t>
    </r>
  </si>
  <si>
    <r>
      <rPr>
        <sz val="10"/>
        <rFont val="方正仿宋_GBK"/>
        <charset val="134"/>
      </rPr>
      <t>气象法规与标准</t>
    </r>
  </si>
  <si>
    <r>
      <rPr>
        <sz val="10"/>
        <rFont val="方正仿宋_GBK"/>
        <charset val="134"/>
      </rPr>
      <t>气象资金审计稽查</t>
    </r>
  </si>
  <si>
    <r>
      <rPr>
        <sz val="10"/>
        <rFont val="方正仿宋_GBK"/>
        <charset val="134"/>
      </rPr>
      <t>其他气象事务支出</t>
    </r>
  </si>
  <si>
    <r>
      <rPr>
        <sz val="10"/>
        <rFont val="方正仿宋_GBK"/>
        <charset val="134"/>
      </rPr>
      <t>其他自然资源海洋气象等支出</t>
    </r>
  </si>
  <si>
    <r>
      <rPr>
        <sz val="10"/>
        <rFont val="方正仿宋_GBK"/>
        <charset val="134"/>
      </rPr>
      <t>住房保障支出</t>
    </r>
  </si>
  <si>
    <r>
      <rPr>
        <sz val="10"/>
        <rFont val="方正仿宋_GBK"/>
        <charset val="134"/>
      </rPr>
      <t>保障性安居工程支出</t>
    </r>
  </si>
  <si>
    <r>
      <rPr>
        <sz val="10"/>
        <rFont val="方正仿宋_GBK"/>
        <charset val="134"/>
      </rPr>
      <t>廉租住房</t>
    </r>
  </si>
  <si>
    <r>
      <rPr>
        <sz val="10"/>
        <rFont val="方正仿宋_GBK"/>
        <charset val="134"/>
      </rPr>
      <t>沉陷区治理</t>
    </r>
  </si>
  <si>
    <r>
      <rPr>
        <sz val="10"/>
        <rFont val="方正仿宋_GBK"/>
        <charset val="134"/>
      </rPr>
      <t>棚户区改造</t>
    </r>
  </si>
  <si>
    <r>
      <rPr>
        <sz val="10"/>
        <rFont val="方正仿宋_GBK"/>
        <charset val="134"/>
      </rPr>
      <t>少数民族地区游牧民定居工程</t>
    </r>
  </si>
  <si>
    <r>
      <rPr>
        <sz val="10"/>
        <rFont val="方正仿宋_GBK"/>
        <charset val="134"/>
      </rPr>
      <t>农村危房改造</t>
    </r>
  </si>
  <si>
    <r>
      <rPr>
        <sz val="10"/>
        <rFont val="方正仿宋_GBK"/>
        <charset val="134"/>
      </rPr>
      <t>公共租赁住房</t>
    </r>
  </si>
  <si>
    <r>
      <rPr>
        <sz val="10"/>
        <rFont val="方正仿宋_GBK"/>
        <charset val="134"/>
      </rPr>
      <t>保障性住房租金补贴</t>
    </r>
  </si>
  <si>
    <r>
      <rPr>
        <sz val="10"/>
        <rFont val="方正仿宋_GBK"/>
        <charset val="134"/>
      </rPr>
      <t>老旧小区改造</t>
    </r>
  </si>
  <si>
    <r>
      <rPr>
        <sz val="10"/>
        <rFont val="方正仿宋_GBK"/>
        <charset val="134"/>
      </rPr>
      <t>住房租赁市场发展</t>
    </r>
  </si>
  <si>
    <t>保障性租赁住房</t>
  </si>
  <si>
    <r>
      <rPr>
        <sz val="10"/>
        <rFont val="方正仿宋_GBK"/>
        <charset val="134"/>
      </rPr>
      <t>其他保障性安居工程支出</t>
    </r>
  </si>
  <si>
    <r>
      <rPr>
        <sz val="10"/>
        <rFont val="方正仿宋_GBK"/>
        <charset val="134"/>
      </rPr>
      <t>住房改革支出</t>
    </r>
  </si>
  <si>
    <r>
      <rPr>
        <sz val="10"/>
        <rFont val="方正仿宋_GBK"/>
        <charset val="134"/>
      </rPr>
      <t>住房公积金</t>
    </r>
  </si>
  <si>
    <r>
      <rPr>
        <sz val="10"/>
        <rFont val="方正仿宋_GBK"/>
        <charset val="134"/>
      </rPr>
      <t>提租补贴</t>
    </r>
  </si>
  <si>
    <r>
      <rPr>
        <sz val="10"/>
        <rFont val="方正仿宋_GBK"/>
        <charset val="134"/>
      </rPr>
      <t>购房补贴</t>
    </r>
  </si>
  <si>
    <r>
      <rPr>
        <sz val="10"/>
        <rFont val="方正仿宋_GBK"/>
        <charset val="134"/>
      </rPr>
      <t>城乡社区住宅</t>
    </r>
  </si>
  <si>
    <r>
      <rPr>
        <sz val="10"/>
        <rFont val="方正仿宋_GBK"/>
        <charset val="134"/>
      </rPr>
      <t>公有住房建设和维修改造支出</t>
    </r>
  </si>
  <si>
    <r>
      <rPr>
        <sz val="10"/>
        <rFont val="方正仿宋_GBK"/>
        <charset val="134"/>
      </rPr>
      <t>住房公积金管理</t>
    </r>
  </si>
  <si>
    <r>
      <rPr>
        <sz val="10"/>
        <rFont val="方正仿宋_GBK"/>
        <charset val="134"/>
      </rPr>
      <t>其他城乡社区住宅支出</t>
    </r>
  </si>
  <si>
    <r>
      <rPr>
        <sz val="10"/>
        <rFont val="方正仿宋_GBK"/>
        <charset val="134"/>
      </rPr>
      <t>粮油物资储备支出</t>
    </r>
  </si>
  <si>
    <r>
      <rPr>
        <sz val="10"/>
        <rFont val="方正仿宋_GBK"/>
        <charset val="134"/>
      </rPr>
      <t>粮油物资事务</t>
    </r>
  </si>
  <si>
    <r>
      <rPr>
        <sz val="10"/>
        <rFont val="方正仿宋_GBK"/>
        <charset val="134"/>
      </rPr>
      <t>财务与审计支出</t>
    </r>
  </si>
  <si>
    <r>
      <rPr>
        <sz val="10"/>
        <rFont val="方正仿宋_GBK"/>
        <charset val="134"/>
      </rPr>
      <t>信息统计</t>
    </r>
  </si>
  <si>
    <r>
      <rPr>
        <sz val="10"/>
        <rFont val="方正仿宋_GBK"/>
        <charset val="134"/>
      </rPr>
      <t>专项业务活动</t>
    </r>
  </si>
  <si>
    <r>
      <rPr>
        <sz val="10"/>
        <rFont val="方正仿宋_GBK"/>
        <charset val="134"/>
      </rPr>
      <t>国家粮油差价补贴</t>
    </r>
  </si>
  <si>
    <r>
      <rPr>
        <sz val="10"/>
        <rFont val="方正仿宋_GBK"/>
        <charset val="134"/>
      </rPr>
      <t>粮食财务挂账利息补贴</t>
    </r>
  </si>
  <si>
    <r>
      <rPr>
        <sz val="10"/>
        <rFont val="方正仿宋_GBK"/>
        <charset val="134"/>
      </rPr>
      <t>粮食财务挂账消化款</t>
    </r>
  </si>
  <si>
    <r>
      <rPr>
        <sz val="10"/>
        <rFont val="方正仿宋_GBK"/>
        <charset val="134"/>
      </rPr>
      <t>处理陈化粮补贴</t>
    </r>
  </si>
  <si>
    <r>
      <rPr>
        <sz val="10"/>
        <rFont val="方正仿宋_GBK"/>
        <charset val="134"/>
      </rPr>
      <t>粮食风险基金</t>
    </r>
  </si>
  <si>
    <r>
      <rPr>
        <sz val="10"/>
        <rFont val="方正仿宋_GBK"/>
        <charset val="134"/>
      </rPr>
      <t>粮油市场调控专项资金</t>
    </r>
  </si>
  <si>
    <r>
      <rPr>
        <sz val="10"/>
        <rFont val="方正仿宋_GBK"/>
        <charset val="134"/>
      </rPr>
      <t>设施建设</t>
    </r>
  </si>
  <si>
    <r>
      <rPr>
        <sz val="10"/>
        <rFont val="方正仿宋_GBK"/>
        <charset val="134"/>
      </rPr>
      <t>设施安全</t>
    </r>
  </si>
  <si>
    <r>
      <rPr>
        <sz val="10"/>
        <rFont val="方正仿宋_GBK"/>
        <charset val="134"/>
      </rPr>
      <t>物资保管保养</t>
    </r>
  </si>
  <si>
    <r>
      <rPr>
        <sz val="10"/>
        <rFont val="方正仿宋_GBK"/>
        <charset val="134"/>
      </rPr>
      <t>其他粮油物资事务支出</t>
    </r>
  </si>
  <si>
    <r>
      <rPr>
        <sz val="10"/>
        <rFont val="方正仿宋_GBK"/>
        <charset val="134"/>
      </rPr>
      <t>能源储备</t>
    </r>
  </si>
  <si>
    <r>
      <rPr>
        <sz val="10"/>
        <rFont val="方正仿宋_GBK"/>
        <charset val="134"/>
      </rPr>
      <t>石油储备</t>
    </r>
  </si>
  <si>
    <r>
      <rPr>
        <sz val="10"/>
        <rFont val="方正仿宋_GBK"/>
        <charset val="134"/>
      </rPr>
      <t>天然铀能源储备</t>
    </r>
  </si>
  <si>
    <r>
      <rPr>
        <sz val="10"/>
        <rFont val="方正仿宋_GBK"/>
        <charset val="134"/>
      </rPr>
      <t>煤炭储备</t>
    </r>
  </si>
  <si>
    <r>
      <rPr>
        <sz val="10"/>
        <rFont val="方正仿宋_GBK"/>
        <charset val="134"/>
      </rPr>
      <t>成品油储备</t>
    </r>
  </si>
  <si>
    <r>
      <rPr>
        <sz val="10"/>
        <rFont val="方正仿宋_GBK"/>
        <charset val="134"/>
      </rPr>
      <t>其他能源储备支出</t>
    </r>
  </si>
  <si>
    <r>
      <rPr>
        <sz val="10"/>
        <rFont val="方正仿宋_GBK"/>
        <charset val="134"/>
      </rPr>
      <t>粮油储备</t>
    </r>
  </si>
  <si>
    <r>
      <rPr>
        <sz val="10"/>
        <rFont val="方正仿宋_GBK"/>
        <charset val="134"/>
      </rPr>
      <t>储备粮油补贴</t>
    </r>
  </si>
  <si>
    <r>
      <rPr>
        <sz val="10"/>
        <rFont val="方正仿宋_GBK"/>
        <charset val="134"/>
      </rPr>
      <t>储备粮油差价补贴</t>
    </r>
  </si>
  <si>
    <r>
      <rPr>
        <sz val="10"/>
        <rFont val="方正仿宋_GBK"/>
        <charset val="134"/>
      </rPr>
      <t>储备粮（油）库建设</t>
    </r>
  </si>
  <si>
    <r>
      <rPr>
        <sz val="10"/>
        <rFont val="方正仿宋_GBK"/>
        <charset val="134"/>
      </rPr>
      <t>最低收购价政策支出</t>
    </r>
  </si>
  <si>
    <r>
      <rPr>
        <sz val="10"/>
        <rFont val="方正仿宋_GBK"/>
        <charset val="134"/>
      </rPr>
      <t>其他粮油储备支出</t>
    </r>
  </si>
  <si>
    <r>
      <rPr>
        <sz val="10"/>
        <rFont val="方正仿宋_GBK"/>
        <charset val="134"/>
      </rPr>
      <t>重要商品储备</t>
    </r>
  </si>
  <si>
    <r>
      <rPr>
        <sz val="10"/>
        <rFont val="方正仿宋_GBK"/>
        <charset val="134"/>
      </rPr>
      <t>棉花储备</t>
    </r>
  </si>
  <si>
    <r>
      <rPr>
        <sz val="10"/>
        <rFont val="方正仿宋_GBK"/>
        <charset val="134"/>
      </rPr>
      <t>食糖储备</t>
    </r>
  </si>
  <si>
    <r>
      <rPr>
        <sz val="10"/>
        <rFont val="方正仿宋_GBK"/>
        <charset val="134"/>
      </rPr>
      <t>肉类储备</t>
    </r>
  </si>
  <si>
    <r>
      <rPr>
        <sz val="10"/>
        <rFont val="方正仿宋_GBK"/>
        <charset val="134"/>
      </rPr>
      <t>化肥储备</t>
    </r>
  </si>
  <si>
    <r>
      <rPr>
        <sz val="10"/>
        <rFont val="方正仿宋_GBK"/>
        <charset val="134"/>
      </rPr>
      <t>农药储备</t>
    </r>
  </si>
  <si>
    <r>
      <rPr>
        <sz val="10"/>
        <rFont val="方正仿宋_GBK"/>
        <charset val="134"/>
      </rPr>
      <t>边销茶储备</t>
    </r>
  </si>
  <si>
    <r>
      <rPr>
        <sz val="10"/>
        <rFont val="方正仿宋_GBK"/>
        <charset val="134"/>
      </rPr>
      <t>羊毛储备</t>
    </r>
  </si>
  <si>
    <r>
      <rPr>
        <sz val="10"/>
        <rFont val="方正仿宋_GBK"/>
        <charset val="134"/>
      </rPr>
      <t>医药储备</t>
    </r>
  </si>
  <si>
    <r>
      <rPr>
        <sz val="10"/>
        <rFont val="方正仿宋_GBK"/>
        <charset val="134"/>
      </rPr>
      <t>食盐储备</t>
    </r>
  </si>
  <si>
    <r>
      <rPr>
        <sz val="10"/>
        <rFont val="方正仿宋_GBK"/>
        <charset val="134"/>
      </rPr>
      <t>战略物资储备</t>
    </r>
  </si>
  <si>
    <r>
      <rPr>
        <sz val="10"/>
        <rFont val="方正仿宋_GBK"/>
        <charset val="134"/>
      </rPr>
      <t>应急物资储备</t>
    </r>
  </si>
  <si>
    <r>
      <rPr>
        <sz val="10"/>
        <rFont val="方正仿宋_GBK"/>
        <charset val="134"/>
      </rPr>
      <t>其他重要商品储备支出</t>
    </r>
  </si>
  <si>
    <r>
      <rPr>
        <sz val="10"/>
        <rFont val="方正仿宋_GBK"/>
        <charset val="134"/>
      </rPr>
      <t>灾害防治及应急管理支出</t>
    </r>
  </si>
  <si>
    <r>
      <rPr>
        <sz val="10"/>
        <rFont val="方正仿宋_GBK"/>
        <charset val="134"/>
      </rPr>
      <t>应急管理事务</t>
    </r>
  </si>
  <si>
    <r>
      <rPr>
        <sz val="10"/>
        <rFont val="方正仿宋_GBK"/>
        <charset val="134"/>
      </rPr>
      <t>灾害风险防治</t>
    </r>
  </si>
  <si>
    <r>
      <rPr>
        <sz val="10"/>
        <rFont val="方正仿宋_GBK"/>
        <charset val="134"/>
      </rPr>
      <t>国务院安委会专项</t>
    </r>
  </si>
  <si>
    <r>
      <rPr>
        <sz val="10"/>
        <rFont val="方正仿宋_GBK"/>
        <charset val="134"/>
      </rPr>
      <t>安全监管</t>
    </r>
  </si>
  <si>
    <r>
      <rPr>
        <sz val="10"/>
        <rFont val="方正仿宋_GBK"/>
        <charset val="134"/>
      </rPr>
      <t>安全生产基础</t>
    </r>
  </si>
  <si>
    <r>
      <rPr>
        <sz val="10"/>
        <rFont val="方正仿宋_GBK"/>
        <charset val="134"/>
      </rPr>
      <t>应急救援</t>
    </r>
  </si>
  <si>
    <r>
      <rPr>
        <sz val="10"/>
        <rFont val="方正仿宋_GBK"/>
        <charset val="134"/>
      </rPr>
      <t>应急管理</t>
    </r>
  </si>
  <si>
    <r>
      <rPr>
        <sz val="10"/>
        <rFont val="方正仿宋_GBK"/>
        <charset val="134"/>
      </rPr>
      <t>其他应急管理事务</t>
    </r>
  </si>
  <si>
    <r>
      <rPr>
        <sz val="10"/>
        <rFont val="方正仿宋_GBK"/>
        <charset val="134"/>
      </rPr>
      <t>消防事务</t>
    </r>
  </si>
  <si>
    <r>
      <rPr>
        <sz val="10"/>
        <rFont val="方正仿宋_GBK"/>
        <charset val="134"/>
      </rPr>
      <t>消防应急救援</t>
    </r>
  </si>
  <si>
    <r>
      <rPr>
        <sz val="10"/>
        <rFont val="方正仿宋_GBK"/>
        <charset val="134"/>
      </rPr>
      <t>其他消防事务支出</t>
    </r>
  </si>
  <si>
    <r>
      <rPr>
        <sz val="10"/>
        <rFont val="方正仿宋_GBK"/>
        <charset val="134"/>
      </rPr>
      <t>森林消防事务</t>
    </r>
  </si>
  <si>
    <r>
      <rPr>
        <sz val="10"/>
        <rFont val="方正仿宋_GBK"/>
        <charset val="134"/>
      </rPr>
      <t>森林消防应急救援</t>
    </r>
  </si>
  <si>
    <r>
      <rPr>
        <sz val="10"/>
        <rFont val="方正仿宋_GBK"/>
        <charset val="134"/>
      </rPr>
      <t>其他森林消防事务支出</t>
    </r>
  </si>
  <si>
    <r>
      <rPr>
        <sz val="10"/>
        <rFont val="方正仿宋_GBK"/>
        <charset val="134"/>
      </rPr>
      <t>煤矿安全</t>
    </r>
  </si>
  <si>
    <r>
      <rPr>
        <sz val="10"/>
        <rFont val="方正仿宋_GBK"/>
        <charset val="134"/>
      </rPr>
      <t>煤矿安全监察事务</t>
    </r>
  </si>
  <si>
    <r>
      <rPr>
        <sz val="10"/>
        <rFont val="方正仿宋_GBK"/>
        <charset val="134"/>
      </rPr>
      <t>煤矿应急救援事务</t>
    </r>
  </si>
  <si>
    <r>
      <rPr>
        <sz val="10"/>
        <rFont val="方正仿宋_GBK"/>
        <charset val="134"/>
      </rPr>
      <t>其他煤矿安全支出</t>
    </r>
  </si>
  <si>
    <r>
      <rPr>
        <sz val="10"/>
        <rFont val="方正仿宋_GBK"/>
        <charset val="134"/>
      </rPr>
      <t>地震事务</t>
    </r>
  </si>
  <si>
    <r>
      <rPr>
        <sz val="10"/>
        <rFont val="方正仿宋_GBK"/>
        <charset val="134"/>
      </rPr>
      <t>地震监测</t>
    </r>
  </si>
  <si>
    <r>
      <rPr>
        <sz val="10"/>
        <rFont val="方正仿宋_GBK"/>
        <charset val="134"/>
      </rPr>
      <t>地震预测预报</t>
    </r>
  </si>
  <si>
    <r>
      <rPr>
        <sz val="10"/>
        <rFont val="方正仿宋_GBK"/>
        <charset val="134"/>
      </rPr>
      <t>地震灾害预防</t>
    </r>
  </si>
  <si>
    <r>
      <rPr>
        <sz val="10"/>
        <rFont val="方正仿宋_GBK"/>
        <charset val="134"/>
      </rPr>
      <t>地震应急救援</t>
    </r>
  </si>
  <si>
    <r>
      <rPr>
        <sz val="10"/>
        <rFont val="方正仿宋_GBK"/>
        <charset val="134"/>
      </rPr>
      <t>地震环境探察</t>
    </r>
  </si>
  <si>
    <r>
      <rPr>
        <sz val="10"/>
        <rFont val="方正仿宋_GBK"/>
        <charset val="134"/>
      </rPr>
      <t>防震减灾信息管理</t>
    </r>
  </si>
  <si>
    <r>
      <rPr>
        <sz val="10"/>
        <rFont val="方正仿宋_GBK"/>
        <charset val="134"/>
      </rPr>
      <t>防震减灾基础管理</t>
    </r>
  </si>
  <si>
    <r>
      <rPr>
        <sz val="10"/>
        <rFont val="方正仿宋_GBK"/>
        <charset val="134"/>
      </rPr>
      <t>地震事业机构</t>
    </r>
  </si>
  <si>
    <r>
      <rPr>
        <sz val="10"/>
        <rFont val="方正仿宋_GBK"/>
        <charset val="134"/>
      </rPr>
      <t>其他地震事务支出</t>
    </r>
  </si>
  <si>
    <r>
      <rPr>
        <sz val="10"/>
        <rFont val="方正仿宋_GBK"/>
        <charset val="134"/>
      </rPr>
      <t>自然灾害防治</t>
    </r>
  </si>
  <si>
    <r>
      <rPr>
        <sz val="10"/>
        <rFont val="方正仿宋_GBK"/>
        <charset val="134"/>
      </rPr>
      <t>地质灾害防治</t>
    </r>
  </si>
  <si>
    <r>
      <rPr>
        <sz val="10"/>
        <rFont val="方正仿宋_GBK"/>
        <charset val="134"/>
      </rPr>
      <t>森林草原防灾减灾</t>
    </r>
  </si>
  <si>
    <r>
      <rPr>
        <sz val="10"/>
        <rFont val="方正仿宋_GBK"/>
        <charset val="134"/>
      </rPr>
      <t>其他自然灾害防治支出</t>
    </r>
  </si>
  <si>
    <r>
      <rPr>
        <sz val="10"/>
        <rFont val="方正仿宋_GBK"/>
        <charset val="134"/>
      </rPr>
      <t>自然灾害救灾及恢复重建支出</t>
    </r>
  </si>
  <si>
    <r>
      <rPr>
        <sz val="10"/>
        <rFont val="方正仿宋_GBK"/>
        <charset val="134"/>
      </rPr>
      <t>自然灾害救灾补助</t>
    </r>
  </si>
  <si>
    <r>
      <rPr>
        <sz val="10"/>
        <rFont val="方正仿宋_GBK"/>
        <charset val="134"/>
      </rPr>
      <t>自然灾害灾后重建补助</t>
    </r>
  </si>
  <si>
    <r>
      <rPr>
        <sz val="10"/>
        <rFont val="方正仿宋_GBK"/>
        <charset val="134"/>
      </rPr>
      <t>其他自然灾害救灾及恢复重建支出</t>
    </r>
  </si>
  <si>
    <r>
      <rPr>
        <sz val="10"/>
        <rFont val="方正仿宋_GBK"/>
        <charset val="134"/>
      </rPr>
      <t>其他灾害防治及应急管理支出</t>
    </r>
  </si>
  <si>
    <r>
      <rPr>
        <sz val="10"/>
        <rFont val="方正仿宋_GBK"/>
        <charset val="134"/>
      </rPr>
      <t>预备费</t>
    </r>
  </si>
  <si>
    <r>
      <rPr>
        <sz val="10"/>
        <rFont val="方正仿宋_GBK"/>
        <charset val="134"/>
      </rPr>
      <t>年初预留</t>
    </r>
  </si>
  <si>
    <r>
      <rPr>
        <sz val="10"/>
        <rFont val="方正仿宋_GBK"/>
        <charset val="134"/>
      </rPr>
      <t>债务还本支出</t>
    </r>
  </si>
  <si>
    <r>
      <rPr>
        <sz val="10"/>
        <rFont val="方正仿宋_GBK"/>
        <charset val="134"/>
      </rPr>
      <t>中央政府国内债务还本支出</t>
    </r>
  </si>
  <si>
    <r>
      <rPr>
        <sz val="10"/>
        <rFont val="方正仿宋_GBK"/>
        <charset val="134"/>
      </rPr>
      <t>中央政府国外债务还本支出</t>
    </r>
  </si>
  <si>
    <r>
      <rPr>
        <sz val="10"/>
        <rFont val="方正仿宋_GBK"/>
        <charset val="134"/>
      </rPr>
      <t>地方政府一般债务还本支出</t>
    </r>
  </si>
  <si>
    <r>
      <rPr>
        <sz val="10"/>
        <rFont val="方正仿宋_GBK"/>
        <charset val="134"/>
      </rPr>
      <t>地方政府一般债券还本支出</t>
    </r>
  </si>
  <si>
    <r>
      <rPr>
        <sz val="10"/>
        <rFont val="方正仿宋_GBK"/>
        <charset val="134"/>
      </rPr>
      <t>地方政府向外国政府借款还本支出</t>
    </r>
  </si>
  <si>
    <r>
      <rPr>
        <sz val="10"/>
        <rFont val="方正仿宋_GBK"/>
        <charset val="134"/>
      </rPr>
      <t>地方政府向国际组织借款还本支出</t>
    </r>
  </si>
  <si>
    <r>
      <rPr>
        <sz val="10"/>
        <rFont val="方正仿宋_GBK"/>
        <charset val="134"/>
      </rPr>
      <t>地方政府其他一般债务还本支出</t>
    </r>
  </si>
  <si>
    <r>
      <rPr>
        <sz val="10"/>
        <rFont val="方正仿宋_GBK"/>
        <charset val="134"/>
      </rPr>
      <t>债务付息支出</t>
    </r>
  </si>
  <si>
    <r>
      <rPr>
        <sz val="10"/>
        <rFont val="方正仿宋_GBK"/>
        <charset val="134"/>
      </rPr>
      <t>中央政府国内债务付息支出</t>
    </r>
  </si>
  <si>
    <r>
      <rPr>
        <sz val="10"/>
        <rFont val="方正仿宋_GBK"/>
        <charset val="134"/>
      </rPr>
      <t>中央政府国外债务付息支出</t>
    </r>
  </si>
  <si>
    <r>
      <rPr>
        <sz val="10"/>
        <rFont val="方正仿宋_GBK"/>
        <charset val="134"/>
      </rPr>
      <t>地方政府一般债务付息支出</t>
    </r>
  </si>
  <si>
    <r>
      <rPr>
        <sz val="10"/>
        <rFont val="方正仿宋_GBK"/>
        <charset val="134"/>
      </rPr>
      <t>地方政府一般债券付息支出</t>
    </r>
  </si>
  <si>
    <r>
      <rPr>
        <sz val="10"/>
        <rFont val="方正仿宋_GBK"/>
        <charset val="134"/>
      </rPr>
      <t>地方政府向外国政府借款付息支出</t>
    </r>
  </si>
  <si>
    <r>
      <rPr>
        <sz val="10"/>
        <rFont val="方正仿宋_GBK"/>
        <charset val="134"/>
      </rPr>
      <t>地方政府向国际组织借款付息支出</t>
    </r>
  </si>
  <si>
    <r>
      <rPr>
        <sz val="10"/>
        <rFont val="方正仿宋_GBK"/>
        <charset val="134"/>
      </rPr>
      <t>地方政府其他一般债务付息支出</t>
    </r>
  </si>
  <si>
    <r>
      <rPr>
        <sz val="10"/>
        <rFont val="方正仿宋_GBK"/>
        <charset val="134"/>
      </rPr>
      <t>债务发行费用支出</t>
    </r>
  </si>
  <si>
    <r>
      <rPr>
        <sz val="10"/>
        <rFont val="方正仿宋_GBK"/>
        <charset val="134"/>
      </rPr>
      <t>中央政府国内债务发行费用支出</t>
    </r>
  </si>
  <si>
    <r>
      <rPr>
        <sz val="10"/>
        <rFont val="方正仿宋_GBK"/>
        <charset val="134"/>
      </rPr>
      <t>中央政府国外债务发行费用支出</t>
    </r>
  </si>
  <si>
    <r>
      <rPr>
        <sz val="10"/>
        <rFont val="方正仿宋_GBK"/>
        <charset val="134"/>
      </rPr>
      <t>地方政府一般债务发行费用支出</t>
    </r>
  </si>
  <si>
    <t>表6</t>
  </si>
  <si>
    <t>2023年邻水（县级）一般公共预算（基本）支出决算表</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</si>
  <si>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</si>
  <si>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</si>
  <si>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</si>
  <si>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</si>
  <si>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</si>
  <si>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</si>
  <si>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</si>
  <si>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</si>
  <si>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</si>
  <si>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</si>
  <si>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</si>
  <si>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</si>
  <si>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</si>
  <si>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</si>
  <si>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</si>
  <si>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</si>
  <si>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</si>
  <si>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</si>
  <si>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</si>
  <si>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</si>
  <si>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</si>
  <si>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</si>
  <si>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</si>
  <si>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</si>
  <si>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机关资本性支出(二)</t>
  </si>
  <si>
    <t>对事业单位经常性补助</t>
  </si>
  <si>
    <t xml:space="preserve">  工资福利支出</t>
  </si>
  <si>
    <t xml:space="preserve">  商品和服务支出</t>
  </si>
  <si>
    <t xml:space="preserve">  其他对事业单位补助</t>
  </si>
  <si>
    <t>对事业单位资本性补助</t>
  </si>
  <si>
    <t xml:space="preserve">  资本性支出(一)</t>
  </si>
  <si>
    <t xml:space="preserve">  资本性支出(二)</t>
  </si>
  <si>
    <t>对企业补助</t>
  </si>
  <si>
    <t xml:space="preserve">  费用补贴</t>
  </si>
  <si>
    <t xml:space="preserve">  利息补贴</t>
  </si>
  <si>
    <t xml:space="preserve">  其他对企业补助</t>
  </si>
  <si>
    <t>对企业资本性支出</t>
  </si>
  <si>
    <t xml:space="preserve">  资本金注入(一)</t>
  </si>
  <si>
    <t xml:space="preserve">  资本金注入(二)</t>
  </si>
  <si>
    <t xml:space="preserve">  政府投资基金股权投资</t>
  </si>
  <si>
    <t xml:space="preserve">  其他对企业资本性支出</t>
  </si>
  <si>
    <t>对个人和家庭的补助</t>
  </si>
  <si>
    <t xml:space="preserve">  社会福利和救助</t>
  </si>
  <si>
    <t xml:space="preserve">  助学金</t>
  </si>
  <si>
    <t xml:space="preserve">  个人农业生产补贴</t>
  </si>
  <si>
    <t xml:space="preserve">  离退休费</t>
  </si>
  <si>
    <t xml:space="preserve">  其他对个人和家庭补助</t>
  </si>
  <si>
    <t>对社会保障基金补助</t>
  </si>
  <si>
    <t xml:space="preserve">  对社会保险基金补助</t>
  </si>
  <si>
    <t xml:space="preserve">  补充全国社会保障基金</t>
  </si>
  <si>
    <t xml:space="preserve">  对机关事业单位职业年金的补助</t>
  </si>
  <si>
    <t>债务利息及费用支出</t>
  </si>
  <si>
    <t xml:space="preserve">  国内债务付息</t>
  </si>
  <si>
    <t xml:space="preserve">  国外债务付息</t>
  </si>
  <si>
    <t xml:space="preserve">  国内债务发行费用</t>
  </si>
  <si>
    <t xml:space="preserve">  国外债务发行费用</t>
  </si>
  <si>
    <t>其他支出</t>
  </si>
  <si>
    <t xml:space="preserve">  国家赔偿费用支出</t>
  </si>
  <si>
    <t xml:space="preserve">  对民间非营利组织和群众性自治组织补贴</t>
  </si>
  <si>
    <t xml:space="preserve">  经常性赠与</t>
  </si>
  <si>
    <t xml:space="preserve">  资本性赠与</t>
  </si>
  <si>
    <t xml:space="preserve">  其他支出</t>
  </si>
  <si>
    <t>表7</t>
  </si>
  <si>
    <t>2023年邻水县（县级）一般公共预算收支决算平衡表</t>
  </si>
  <si>
    <t>表8</t>
  </si>
  <si>
    <t>2023年邻水县本级一般公共预算经济分类      科目支出决算表</t>
  </si>
  <si>
    <t>表9</t>
  </si>
  <si>
    <t>2023年邻水县本级一般公共预算经济分类科目       （基本）支出决算表</t>
  </si>
  <si>
    <t>预  算  科  目</t>
  </si>
  <si>
    <t>预备费及预留</t>
  </si>
  <si>
    <t xml:space="preserve">  预备费</t>
  </si>
  <si>
    <t xml:space="preserve">  预留</t>
  </si>
  <si>
    <t>表10</t>
  </si>
  <si>
    <t>2023年省对邻水县一般公共预算转移支付补助决算表</t>
  </si>
  <si>
    <t>预算项目</t>
  </si>
  <si>
    <t>（一）返还性收入</t>
  </si>
  <si>
    <r>
      <rPr>
        <sz val="10"/>
        <rFont val="Times New Roman"/>
        <charset val="0"/>
      </rPr>
      <t>1.</t>
    </r>
    <r>
      <rPr>
        <sz val="10"/>
        <rFont val="方正仿宋_GBK"/>
        <charset val="134"/>
      </rPr>
      <t>增值税和消费税税收返还收入</t>
    </r>
  </si>
  <si>
    <r>
      <rPr>
        <sz val="10"/>
        <rFont val="Times New Roman"/>
        <charset val="0"/>
      </rPr>
      <t>2.</t>
    </r>
    <r>
      <rPr>
        <sz val="10"/>
        <rFont val="方正仿宋_GBK"/>
        <charset val="134"/>
      </rPr>
      <t>所得税基数返还收入</t>
    </r>
  </si>
  <si>
    <r>
      <rPr>
        <sz val="10"/>
        <rFont val="Times New Roman"/>
        <charset val="0"/>
      </rPr>
      <t>3.</t>
    </r>
    <r>
      <rPr>
        <sz val="10"/>
        <rFont val="方正仿宋_GBK"/>
        <charset val="134"/>
      </rPr>
      <t>成品油价格和税费改革税收返还收入</t>
    </r>
  </si>
  <si>
    <r>
      <rPr>
        <sz val="10"/>
        <rFont val="Times New Roman"/>
        <charset val="0"/>
      </rPr>
      <t>4.</t>
    </r>
    <r>
      <rPr>
        <sz val="10"/>
        <rFont val="方正仿宋_GBK"/>
        <charset val="134"/>
      </rPr>
      <t>其他税收返还</t>
    </r>
  </si>
  <si>
    <t>其中：印花税、契税等返还</t>
  </si>
  <si>
    <t>水资源税改革试点税返补助</t>
  </si>
  <si>
    <t>金融保险业增值税收入划分改革上解</t>
  </si>
  <si>
    <r>
      <rPr>
        <sz val="10"/>
        <rFont val="Times New Roman"/>
        <charset val="0"/>
      </rPr>
      <t>5.</t>
    </r>
    <r>
      <rPr>
        <sz val="10"/>
        <rFont val="方正仿宋_GBK"/>
        <charset val="134"/>
      </rPr>
      <t>增值税</t>
    </r>
    <r>
      <rPr>
        <sz val="10"/>
        <rFont val="Times New Roman"/>
        <charset val="0"/>
      </rPr>
      <t>“</t>
    </r>
    <r>
      <rPr>
        <sz val="10"/>
        <rFont val="方正仿宋_GBK"/>
        <charset val="134"/>
      </rPr>
      <t>五五分享</t>
    </r>
    <r>
      <rPr>
        <sz val="10"/>
        <rFont val="Times New Roman"/>
        <charset val="0"/>
      </rPr>
      <t>”</t>
    </r>
    <r>
      <rPr>
        <sz val="10"/>
        <rFont val="方正仿宋_GBK"/>
        <charset val="134"/>
      </rPr>
      <t>税收返还</t>
    </r>
  </si>
  <si>
    <t>（二）一般性转移支付收入</t>
  </si>
  <si>
    <r>
      <rPr>
        <sz val="10"/>
        <rFont val="Times New Roman"/>
        <charset val="0"/>
      </rPr>
      <t>1.</t>
    </r>
    <r>
      <rPr>
        <sz val="10"/>
        <rFont val="方正仿宋_GBK"/>
        <charset val="134"/>
      </rPr>
      <t>均衡性转移支付补助收入</t>
    </r>
  </si>
  <si>
    <r>
      <rPr>
        <sz val="10"/>
        <rFont val="Times New Roman"/>
        <charset val="0"/>
      </rPr>
      <t>2.</t>
    </r>
    <r>
      <rPr>
        <sz val="10"/>
        <rFont val="方正仿宋_GBK"/>
        <charset val="134"/>
      </rPr>
      <t>县级基本财力保障机制奖补资金收入</t>
    </r>
  </si>
  <si>
    <r>
      <rPr>
        <sz val="10"/>
        <rFont val="Times New Roman"/>
        <charset val="0"/>
      </rPr>
      <t>3.</t>
    </r>
    <r>
      <rPr>
        <sz val="10"/>
        <rFont val="方正仿宋_GBK"/>
        <charset val="134"/>
      </rPr>
      <t>基层组织活动和公共服务运行经</t>
    </r>
  </si>
  <si>
    <r>
      <rPr>
        <sz val="10"/>
        <rFont val="Times New Roman"/>
        <charset val="0"/>
      </rPr>
      <t>4.</t>
    </r>
    <r>
      <rPr>
        <sz val="10"/>
        <rFont val="方正仿宋_GBK"/>
        <charset val="134"/>
      </rPr>
      <t>特殊转移支付（补充区县财力）</t>
    </r>
  </si>
  <si>
    <r>
      <rPr>
        <sz val="10"/>
        <rFont val="Times New Roman"/>
        <charset val="0"/>
      </rPr>
      <t>5.</t>
    </r>
    <r>
      <rPr>
        <sz val="10"/>
        <rFont val="方正仿宋_GBK"/>
        <charset val="134"/>
      </rPr>
      <t>结算补助收入</t>
    </r>
  </si>
  <si>
    <t>定额补助（含药监局下划取消上解）</t>
  </si>
  <si>
    <t>天然气、电力增值税转移补助</t>
  </si>
  <si>
    <t>电力增值税附加收入转移补助</t>
  </si>
  <si>
    <t>乡镇行政区划调整改革补助（第一批地区）</t>
  </si>
  <si>
    <r>
      <rPr>
        <sz val="10"/>
        <rFont val="方正仿宋_GBK"/>
        <charset val="134"/>
      </rPr>
      <t>中央和省级政法转移支付（</t>
    </r>
    <r>
      <rPr>
        <sz val="10"/>
        <rFont val="Times New Roman"/>
        <charset val="0"/>
      </rPr>
      <t xml:space="preserve"> </t>
    </r>
    <r>
      <rPr>
        <sz val="10"/>
        <rFont val="方正仿宋_GBK"/>
        <charset val="134"/>
      </rPr>
      <t>企业军转干部生活困难补助）</t>
    </r>
  </si>
  <si>
    <t>工商系统下划基数</t>
  </si>
  <si>
    <t>质监系统下划基数</t>
  </si>
  <si>
    <t>文化事业建设费收入返还补助</t>
  </si>
  <si>
    <t>选调生到村任职中央财政补助资金</t>
  </si>
  <si>
    <t>审计专项经费</t>
  </si>
  <si>
    <t>义务兵家庭优待金补助资金</t>
  </si>
  <si>
    <t>灾后恢复重建补助资金清算</t>
  </si>
  <si>
    <t>其他（省级其他结算补助）</t>
  </si>
  <si>
    <t>市对县一次性专项补助（市级对账单）</t>
  </si>
  <si>
    <t>市对扩权县财力性补助</t>
  </si>
  <si>
    <r>
      <rPr>
        <sz val="10"/>
        <rFont val="方正仿宋_GBK"/>
        <charset val="134"/>
      </rPr>
      <t>（</t>
    </r>
    <r>
      <rPr>
        <sz val="10"/>
        <rFont val="Times New Roman"/>
        <charset val="0"/>
      </rPr>
      <t>1</t>
    </r>
    <r>
      <rPr>
        <sz val="10"/>
        <rFont val="方正仿宋_GBK"/>
        <charset val="134"/>
      </rPr>
      <t>）市对县财力性补助（鑫福煤矿上划）</t>
    </r>
  </si>
  <si>
    <r>
      <rPr>
        <sz val="10"/>
        <rFont val="方正仿宋_GBK"/>
        <charset val="134"/>
      </rPr>
      <t>（</t>
    </r>
    <r>
      <rPr>
        <sz val="10"/>
        <rFont val="Times New Roman"/>
        <charset val="0"/>
      </rPr>
      <t>2</t>
    </r>
    <r>
      <rPr>
        <sz val="10"/>
        <rFont val="方正仿宋_GBK"/>
        <charset val="134"/>
      </rPr>
      <t>）专项上解（市）（城建税</t>
    </r>
    <r>
      <rPr>
        <sz val="10"/>
        <rFont val="Times New Roman"/>
        <charset val="0"/>
      </rPr>
      <t>6%</t>
    </r>
    <r>
      <rPr>
        <sz val="10"/>
        <rFont val="方正仿宋_GBK"/>
        <charset val="134"/>
      </rPr>
      <t>上解）</t>
    </r>
  </si>
  <si>
    <r>
      <rPr>
        <sz val="10"/>
        <rFont val="方正仿宋_GBK"/>
        <charset val="134"/>
      </rPr>
      <t>（</t>
    </r>
    <r>
      <rPr>
        <sz val="10"/>
        <rFont val="Times New Roman"/>
        <charset val="0"/>
      </rPr>
      <t>3</t>
    </r>
    <r>
      <rPr>
        <sz val="10"/>
        <rFont val="方正仿宋_GBK"/>
        <charset val="134"/>
      </rPr>
      <t>）运管、航务下划基数（市）</t>
    </r>
  </si>
  <si>
    <r>
      <rPr>
        <sz val="10"/>
        <rFont val="方正仿宋_GBK"/>
        <charset val="134"/>
      </rPr>
      <t>（</t>
    </r>
    <r>
      <rPr>
        <sz val="10"/>
        <rFont val="Times New Roman"/>
        <charset val="0"/>
      </rPr>
      <t>4</t>
    </r>
    <r>
      <rPr>
        <sz val="10"/>
        <rFont val="方正仿宋_GBK"/>
        <charset val="134"/>
      </rPr>
      <t>）</t>
    </r>
    <r>
      <rPr>
        <sz val="10"/>
        <rFont val="Times New Roman"/>
        <charset val="0"/>
      </rPr>
      <t>2021</t>
    </r>
    <r>
      <rPr>
        <sz val="10"/>
        <rFont val="方正仿宋_GBK"/>
        <charset val="134"/>
      </rPr>
      <t>年学生食堂食品与营养健康平台</t>
    </r>
  </si>
  <si>
    <r>
      <rPr>
        <sz val="10"/>
        <rFont val="方正仿宋_GBK"/>
        <charset val="134"/>
      </rPr>
      <t>（</t>
    </r>
    <r>
      <rPr>
        <sz val="10"/>
        <rFont val="Times New Roman"/>
        <charset val="0"/>
      </rPr>
      <t>5</t>
    </r>
    <r>
      <rPr>
        <sz val="10"/>
        <rFont val="方正仿宋_GBK"/>
        <charset val="134"/>
      </rPr>
      <t>）上解</t>
    </r>
    <r>
      <rPr>
        <sz val="10"/>
        <rFont val="Times New Roman"/>
        <charset val="0"/>
      </rPr>
      <t>2021</t>
    </r>
    <r>
      <rPr>
        <sz val="10"/>
        <rFont val="方正仿宋_GBK"/>
        <charset val="134"/>
      </rPr>
      <t>年十八届中国西部国际博览会</t>
    </r>
  </si>
  <si>
    <r>
      <rPr>
        <sz val="10"/>
        <rFont val="方正仿宋_GBK"/>
        <charset val="134"/>
      </rPr>
      <t>（</t>
    </r>
    <r>
      <rPr>
        <sz val="10"/>
        <rFont val="Times New Roman"/>
        <charset val="0"/>
      </rPr>
      <t>6</t>
    </r>
    <r>
      <rPr>
        <sz val="10"/>
        <rFont val="方正仿宋_GBK"/>
        <charset val="134"/>
      </rPr>
      <t>）生态环境保护机构垂直改革经费上划</t>
    </r>
  </si>
  <si>
    <r>
      <rPr>
        <sz val="10"/>
        <rFont val="方正仿宋_GBK"/>
        <charset val="134"/>
      </rPr>
      <t>（</t>
    </r>
    <r>
      <rPr>
        <sz val="10"/>
        <rFont val="Times New Roman"/>
        <charset val="0"/>
      </rPr>
      <t>7</t>
    </r>
    <r>
      <rPr>
        <sz val="10"/>
        <rFont val="方正仿宋_GBK"/>
        <charset val="134"/>
      </rPr>
      <t>）清算</t>
    </r>
    <r>
      <rPr>
        <sz val="10"/>
        <rFont val="Times New Roman"/>
        <charset val="0"/>
      </rPr>
      <t>2021</t>
    </r>
    <r>
      <rPr>
        <sz val="10"/>
        <rFont val="方正仿宋_GBK"/>
        <charset val="134"/>
      </rPr>
      <t>年生态环境机构上半年支出</t>
    </r>
  </si>
  <si>
    <r>
      <rPr>
        <sz val="10"/>
        <rFont val="方正仿宋_GBK"/>
        <charset val="134"/>
      </rPr>
      <t>（</t>
    </r>
    <r>
      <rPr>
        <sz val="10"/>
        <rFont val="Times New Roman"/>
        <charset val="0"/>
      </rPr>
      <t>8</t>
    </r>
    <r>
      <rPr>
        <sz val="10"/>
        <rFont val="方正仿宋_GBK"/>
        <charset val="134"/>
      </rPr>
      <t>）</t>
    </r>
    <r>
      <rPr>
        <sz val="10"/>
        <rFont val="Times New Roman"/>
        <charset val="0"/>
      </rPr>
      <t>2024</t>
    </r>
    <r>
      <rPr>
        <sz val="10"/>
        <rFont val="方正仿宋_GBK"/>
        <charset val="134"/>
      </rPr>
      <t>年度应急救援聘用人员和运行经费</t>
    </r>
  </si>
  <si>
    <r>
      <rPr>
        <sz val="10"/>
        <rFont val="方正仿宋_GBK"/>
        <charset val="134"/>
      </rPr>
      <t>（</t>
    </r>
    <r>
      <rPr>
        <sz val="10"/>
        <rFont val="Times New Roman"/>
        <charset val="0"/>
      </rPr>
      <t>9</t>
    </r>
    <r>
      <rPr>
        <sz val="10"/>
        <rFont val="方正仿宋_GBK"/>
        <charset val="134"/>
      </rPr>
      <t>）冻猪肉储备资金</t>
    </r>
  </si>
  <si>
    <r>
      <rPr>
        <sz val="10"/>
        <rFont val="方正仿宋_GBK"/>
        <charset val="134"/>
      </rPr>
      <t>（</t>
    </r>
    <r>
      <rPr>
        <sz val="10"/>
        <rFont val="Times New Roman"/>
        <charset val="0"/>
      </rPr>
      <t>10</t>
    </r>
    <r>
      <rPr>
        <sz val="10"/>
        <rFont val="方正仿宋_GBK"/>
        <charset val="134"/>
      </rPr>
      <t>）中小企业稳保贷贴息资金</t>
    </r>
  </si>
  <si>
    <r>
      <rPr>
        <sz val="10"/>
        <rFont val="方正仿宋_GBK"/>
        <charset val="134"/>
      </rPr>
      <t>（</t>
    </r>
    <r>
      <rPr>
        <sz val="10"/>
        <rFont val="Times New Roman"/>
        <charset val="0"/>
      </rPr>
      <t>11</t>
    </r>
    <r>
      <rPr>
        <sz val="10"/>
        <rFont val="宋体"/>
        <charset val="134"/>
      </rPr>
      <t>）</t>
    </r>
    <r>
      <rPr>
        <sz val="10"/>
        <rFont val="方正仿宋_GBK"/>
        <charset val="134"/>
      </rPr>
      <t>上解</t>
    </r>
    <r>
      <rPr>
        <sz val="10"/>
        <rFont val="Times New Roman"/>
        <charset val="0"/>
      </rPr>
      <t>S316</t>
    </r>
    <r>
      <rPr>
        <sz val="10"/>
        <rFont val="方正仿宋_GBK"/>
        <charset val="134"/>
      </rPr>
      <t>（广安北部经济干线）新改建工程工可及专题报告编制费用</t>
    </r>
  </si>
  <si>
    <r>
      <rPr>
        <sz val="10"/>
        <rFont val="方正仿宋_GBK"/>
        <charset val="134"/>
      </rPr>
      <t>（</t>
    </r>
    <r>
      <rPr>
        <sz val="10"/>
        <rFont val="Times New Roman"/>
        <charset val="0"/>
      </rPr>
      <t>12</t>
    </r>
    <r>
      <rPr>
        <sz val="10"/>
        <rFont val="宋体"/>
        <charset val="134"/>
      </rPr>
      <t>）</t>
    </r>
    <r>
      <rPr>
        <sz val="10"/>
        <rFont val="方正仿宋_GBK"/>
        <charset val="134"/>
      </rPr>
      <t>上解广安市国防动员综合训练基地建设项目建设资金</t>
    </r>
  </si>
  <si>
    <r>
      <rPr>
        <sz val="10"/>
        <rFont val="方正仿宋_GBK"/>
        <charset val="134"/>
      </rPr>
      <t>（</t>
    </r>
    <r>
      <rPr>
        <sz val="10"/>
        <rFont val="Times New Roman"/>
        <charset val="0"/>
      </rPr>
      <t>13</t>
    </r>
    <r>
      <rPr>
        <sz val="10"/>
        <rFont val="方正仿宋_GBK"/>
        <charset val="134"/>
      </rPr>
      <t>）</t>
    </r>
    <r>
      <rPr>
        <sz val="10"/>
        <rFont val="Times New Roman"/>
        <charset val="0"/>
      </rPr>
      <t>2023</t>
    </r>
    <r>
      <rPr>
        <sz val="10"/>
        <rFont val="方正仿宋_GBK"/>
        <charset val="134"/>
      </rPr>
      <t>年校园提质改造补助</t>
    </r>
  </si>
  <si>
    <r>
      <rPr>
        <sz val="10"/>
        <rFont val="方正仿宋_GBK"/>
        <charset val="134"/>
      </rPr>
      <t>（</t>
    </r>
    <r>
      <rPr>
        <sz val="10"/>
        <rFont val="Times New Roman"/>
        <charset val="0"/>
      </rPr>
      <t>14</t>
    </r>
    <r>
      <rPr>
        <sz val="10"/>
        <rFont val="方正仿宋_GBK"/>
        <charset val="134"/>
      </rPr>
      <t>）法检两院收入上解</t>
    </r>
  </si>
  <si>
    <r>
      <rPr>
        <sz val="10"/>
        <rFont val="方正仿宋_GBK"/>
        <charset val="134"/>
      </rPr>
      <t>（</t>
    </r>
    <r>
      <rPr>
        <sz val="10"/>
        <rFont val="Times New Roman"/>
        <charset val="0"/>
      </rPr>
      <t>15</t>
    </r>
    <r>
      <rPr>
        <sz val="10"/>
        <rFont val="方正仿宋_GBK"/>
        <charset val="134"/>
      </rPr>
      <t>）法检两院改革经费上划</t>
    </r>
  </si>
  <si>
    <r>
      <rPr>
        <sz val="10"/>
        <rFont val="Times New Roman"/>
        <charset val="0"/>
      </rPr>
      <t>6.</t>
    </r>
    <r>
      <rPr>
        <sz val="10"/>
        <rFont val="方正仿宋_GBK"/>
        <charset val="134"/>
      </rPr>
      <t>资源枯竭城市转移支付</t>
    </r>
  </si>
  <si>
    <r>
      <rPr>
        <sz val="10"/>
        <rFont val="Times New Roman"/>
        <charset val="0"/>
      </rPr>
      <t>7.</t>
    </r>
    <r>
      <rPr>
        <sz val="10"/>
        <rFont val="方正仿宋_GBK"/>
        <charset val="134"/>
      </rPr>
      <t>农村综合改革转移支付收入</t>
    </r>
  </si>
  <si>
    <r>
      <rPr>
        <sz val="10"/>
        <rFont val="Times New Roman"/>
        <charset val="0"/>
      </rPr>
      <t>8.</t>
    </r>
    <r>
      <rPr>
        <sz val="10"/>
        <rFont val="方正仿宋_GBK"/>
        <charset val="134"/>
      </rPr>
      <t>产粮（油）大县奖励资金支出</t>
    </r>
  </si>
  <si>
    <r>
      <rPr>
        <sz val="10"/>
        <rFont val="Times New Roman"/>
        <charset val="0"/>
      </rPr>
      <t>9.</t>
    </r>
    <r>
      <rPr>
        <sz val="10"/>
        <rFont val="方正仿宋_GBK"/>
        <charset val="134"/>
      </rPr>
      <t>重点生态功能区转移支付</t>
    </r>
  </si>
  <si>
    <r>
      <rPr>
        <sz val="10"/>
        <rFont val="Times New Roman"/>
        <charset val="0"/>
      </rPr>
      <t>10.</t>
    </r>
    <r>
      <rPr>
        <sz val="10"/>
        <rFont val="方正仿宋_GBK"/>
        <charset val="134"/>
      </rPr>
      <t>固定数额补助收入</t>
    </r>
  </si>
  <si>
    <r>
      <rPr>
        <sz val="10"/>
        <rFont val="Times New Roman"/>
        <charset val="0"/>
      </rPr>
      <t>2014</t>
    </r>
    <r>
      <rPr>
        <sz val="10"/>
        <rFont val="方正仿宋_GBK"/>
        <charset val="134"/>
      </rPr>
      <t>年调整工资转移支付</t>
    </r>
  </si>
  <si>
    <t>生猪屠宰环节病害猪无害化处理</t>
  </si>
  <si>
    <t>农村税费改革补助收入</t>
  </si>
  <si>
    <t>国有农场固定转移（市）</t>
  </si>
  <si>
    <t>渔业油价补助</t>
  </si>
  <si>
    <t>出租车油价补贴</t>
  </si>
  <si>
    <t>教师绩效工资转移</t>
  </si>
  <si>
    <t>农村公共卫生和基层医疗卫生事业单位绩效工资转移支付</t>
  </si>
  <si>
    <t>其他（省级其他固定数额补助）</t>
  </si>
  <si>
    <r>
      <rPr>
        <sz val="10"/>
        <rFont val="Times New Roman"/>
        <charset val="0"/>
      </rPr>
      <t>11.</t>
    </r>
    <r>
      <rPr>
        <sz val="10"/>
        <rFont val="方正仿宋_GBK"/>
        <charset val="134"/>
      </rPr>
      <t>革命老区转移支付收入</t>
    </r>
  </si>
  <si>
    <r>
      <rPr>
        <sz val="10"/>
        <rFont val="Times New Roman"/>
        <charset val="0"/>
      </rPr>
      <t>12.</t>
    </r>
    <r>
      <rPr>
        <sz val="10"/>
        <rFont val="方正仿宋_GBK"/>
        <charset val="134"/>
      </rPr>
      <t>贫困地区转移支付支出（欠发达地区转移支付收入）</t>
    </r>
  </si>
  <si>
    <r>
      <rPr>
        <sz val="10"/>
        <rFont val="Times New Roman"/>
        <charset val="0"/>
      </rPr>
      <t>13.</t>
    </r>
    <r>
      <rPr>
        <sz val="10"/>
        <rFont val="方正仿宋_GBK"/>
        <charset val="134"/>
      </rPr>
      <t>公共安全转移支付收入</t>
    </r>
  </si>
  <si>
    <r>
      <rPr>
        <sz val="10"/>
        <rFont val="Times New Roman"/>
        <charset val="0"/>
      </rPr>
      <t>14.</t>
    </r>
    <r>
      <rPr>
        <sz val="10"/>
        <rFont val="方正仿宋_GBK"/>
        <charset val="134"/>
      </rPr>
      <t>教育转移支付收入</t>
    </r>
  </si>
  <si>
    <r>
      <rPr>
        <sz val="10"/>
        <rFont val="Times New Roman"/>
        <charset val="0"/>
      </rPr>
      <t>15.</t>
    </r>
    <r>
      <rPr>
        <sz val="10"/>
        <rFont val="方正仿宋_GBK"/>
        <charset val="134"/>
      </rPr>
      <t>科学技术共同财政事权转移支付支出</t>
    </r>
  </si>
  <si>
    <r>
      <rPr>
        <sz val="10"/>
        <rFont val="Times New Roman"/>
        <charset val="0"/>
      </rPr>
      <t>16.</t>
    </r>
    <r>
      <rPr>
        <sz val="10"/>
        <rFont val="方正仿宋_GBK"/>
        <charset val="134"/>
      </rPr>
      <t>文化旅游体育与传媒共同财政事权转移支付支出</t>
    </r>
  </si>
  <si>
    <r>
      <rPr>
        <sz val="10"/>
        <rFont val="Times New Roman"/>
        <charset val="0"/>
      </rPr>
      <t>17.</t>
    </r>
    <r>
      <rPr>
        <sz val="10"/>
        <rFont val="方正仿宋_GBK"/>
        <charset val="134"/>
      </rPr>
      <t>社会保障和就业共同财政事权转移支付收入</t>
    </r>
  </si>
  <si>
    <r>
      <rPr>
        <sz val="10"/>
        <rFont val="Times New Roman"/>
        <charset val="0"/>
      </rPr>
      <t>18.</t>
    </r>
    <r>
      <rPr>
        <sz val="10"/>
        <rFont val="方正仿宋_GBK"/>
        <charset val="134"/>
      </rPr>
      <t>卫生健康共同财政事权转移支付支出</t>
    </r>
  </si>
  <si>
    <r>
      <rPr>
        <sz val="10"/>
        <rFont val="Times New Roman"/>
        <charset val="0"/>
      </rPr>
      <t>19.</t>
    </r>
    <r>
      <rPr>
        <sz val="10"/>
        <rFont val="方正仿宋_GBK"/>
        <charset val="134"/>
      </rPr>
      <t>节能环保共同财政事权</t>
    </r>
  </si>
  <si>
    <r>
      <rPr>
        <sz val="10"/>
        <rFont val="Times New Roman"/>
        <charset val="0"/>
      </rPr>
      <t>20.</t>
    </r>
    <r>
      <rPr>
        <sz val="10"/>
        <rFont val="方正仿宋_GBK"/>
        <charset val="134"/>
      </rPr>
      <t>农林水共同财政事权转移支付</t>
    </r>
  </si>
  <si>
    <r>
      <rPr>
        <sz val="10"/>
        <rFont val="Times New Roman"/>
        <charset val="0"/>
      </rPr>
      <t>21.</t>
    </r>
    <r>
      <rPr>
        <sz val="10"/>
        <rFont val="方正仿宋_GBK"/>
        <charset val="134"/>
      </rPr>
      <t>交通运输共同财政事权转移支付支出</t>
    </r>
  </si>
  <si>
    <r>
      <rPr>
        <sz val="10"/>
        <rFont val="Times New Roman"/>
        <charset val="0"/>
      </rPr>
      <t>22.</t>
    </r>
    <r>
      <rPr>
        <sz val="10"/>
        <rFont val="方正仿宋_GBK"/>
        <charset val="134"/>
      </rPr>
      <t>金融共同财政事权转移支付支出</t>
    </r>
  </si>
  <si>
    <r>
      <rPr>
        <sz val="10"/>
        <rFont val="Times New Roman"/>
        <charset val="0"/>
      </rPr>
      <t>23.</t>
    </r>
    <r>
      <rPr>
        <sz val="10"/>
        <rFont val="方正仿宋_GBK"/>
        <charset val="134"/>
      </rPr>
      <t>住房保障共同财政事权转移支付</t>
    </r>
  </si>
  <si>
    <r>
      <rPr>
        <sz val="10"/>
        <rFont val="Times New Roman"/>
        <charset val="0"/>
      </rPr>
      <t>24.</t>
    </r>
    <r>
      <rPr>
        <sz val="10"/>
        <rFont val="方正仿宋_GBK"/>
        <charset val="134"/>
      </rPr>
      <t>灾害防治及应急管理共同财政事权转移支付支出</t>
    </r>
  </si>
  <si>
    <r>
      <rPr>
        <sz val="10"/>
        <rFont val="Times New Roman"/>
        <charset val="0"/>
      </rPr>
      <t>25.</t>
    </r>
    <r>
      <rPr>
        <sz val="10"/>
        <rFont val="方正仿宋_GBK"/>
        <charset val="134"/>
      </rPr>
      <t>增值税留抵退税资金转移支付</t>
    </r>
  </si>
  <si>
    <r>
      <rPr>
        <sz val="10"/>
        <rFont val="Times New Roman"/>
        <charset val="0"/>
      </rPr>
      <t>26.</t>
    </r>
    <r>
      <rPr>
        <sz val="10"/>
        <rFont val="方正仿宋_GBK"/>
        <charset val="134"/>
      </rPr>
      <t>其他减税降费资金转移支付</t>
    </r>
  </si>
  <si>
    <r>
      <rPr>
        <sz val="10"/>
        <rFont val="Times New Roman"/>
        <charset val="0"/>
      </rPr>
      <t>27.</t>
    </r>
    <r>
      <rPr>
        <sz val="10"/>
        <rFont val="方正仿宋_GBK"/>
        <charset val="134"/>
      </rPr>
      <t>其他一般性转移支付收入</t>
    </r>
  </si>
  <si>
    <t>（三）专项转移支付收入</t>
  </si>
  <si>
    <t>一般公共服务</t>
  </si>
  <si>
    <t>国防</t>
  </si>
  <si>
    <t>公共安全</t>
  </si>
  <si>
    <t>教育</t>
  </si>
  <si>
    <t>科学技术</t>
  </si>
  <si>
    <t>文化旅游与传媒</t>
  </si>
  <si>
    <t>社会保障和就业</t>
  </si>
  <si>
    <t>卫生健康</t>
  </si>
  <si>
    <t>节能环保</t>
  </si>
  <si>
    <t>城乡社区</t>
  </si>
  <si>
    <t>农林水</t>
  </si>
  <si>
    <t>交通运输</t>
  </si>
  <si>
    <t>资源勘探</t>
  </si>
  <si>
    <t>商业服务业</t>
  </si>
  <si>
    <t>金融支出</t>
  </si>
  <si>
    <t>自然资源海洋气象等</t>
  </si>
  <si>
    <t>住房保障</t>
  </si>
  <si>
    <t>粮油储备</t>
  </si>
  <si>
    <t>灾害防治及应急管理</t>
  </si>
  <si>
    <t>其他</t>
  </si>
  <si>
    <t>表11</t>
  </si>
  <si>
    <t>2023年邻水县对下一般公共预算
转移支付和税收返还决算表</t>
  </si>
  <si>
    <t>预 算 科 目 ( 项 目 )</t>
  </si>
  <si>
    <t>合   计</t>
  </si>
  <si>
    <t>一、一般性转移支付</t>
  </si>
  <si>
    <t>无</t>
  </si>
  <si>
    <t>其中：均衡性转移支付</t>
  </si>
  <si>
    <t xml:space="preserve">  重点生态功能区转移支付</t>
  </si>
  <si>
    <t xml:space="preserve">  县级基本财力保障机制奖补资金</t>
  </si>
  <si>
    <t xml:space="preserve">  资源枯竭城市转移支付</t>
  </si>
  <si>
    <t xml:space="preserve">  革命老区转移支付</t>
  </si>
  <si>
    <t xml:space="preserve">  民族地区转移支付</t>
  </si>
  <si>
    <t xml:space="preserve">  欠发达地区转移支付</t>
  </si>
  <si>
    <t xml:space="preserve">     共同财政事权转移支付</t>
  </si>
  <si>
    <t xml:space="preserve">      其中：成品油税费改革转移支付</t>
  </si>
  <si>
    <t xml:space="preserve">        城乡义务教育补助经费</t>
  </si>
  <si>
    <t xml:space="preserve">        ……</t>
  </si>
  <si>
    <t xml:space="preserve"> 税收返还</t>
  </si>
  <si>
    <t xml:space="preserve"> 体制结算补助</t>
  </si>
  <si>
    <t>二、专项转移支付</t>
  </si>
  <si>
    <t>其中：民族事业发展专项资金</t>
  </si>
  <si>
    <t xml:space="preserve">          帮扶干部风险保障金</t>
  </si>
  <si>
    <t xml:space="preserve">            ……</t>
  </si>
  <si>
    <t xml:space="preserve">   ……</t>
  </si>
  <si>
    <t>表12</t>
  </si>
  <si>
    <t>2023年邻水县对下转移支付（项目）</t>
  </si>
  <si>
    <t>地     区</t>
  </si>
  <si>
    <t>2023年决算数</t>
  </si>
  <si>
    <t>邻水县</t>
  </si>
  <si>
    <t>……</t>
  </si>
  <si>
    <t>待清算分配数</t>
  </si>
  <si>
    <t>合计</t>
  </si>
  <si>
    <t>表13</t>
  </si>
  <si>
    <t>2023年邻水县（县级）预算内基本建设决算表</t>
  </si>
  <si>
    <t>预算科目（项目）</t>
  </si>
  <si>
    <t>一、卫生健康支出</t>
  </si>
  <si>
    <t>（一）本级支出</t>
  </si>
  <si>
    <t>（二）对地方转移支付</t>
  </si>
  <si>
    <t>2021年卫生健康领域第一批中央预算内投资支出</t>
  </si>
  <si>
    <t>二、农林水支出</t>
  </si>
  <si>
    <t>2021年第一批水安全保障工程专项中央预算内投资支出</t>
  </si>
  <si>
    <t>2021年藏粮于地藏粮于技（现代种业提升工程和动植物保护能力提升工程）中央预算内投资支出</t>
  </si>
  <si>
    <t>2021年藏粮于地藏粮于技（高标准农田）中央预算内投资支出</t>
  </si>
  <si>
    <t>三、其他支出</t>
  </si>
  <si>
    <t>2021年省预算内基本建设资金</t>
  </si>
  <si>
    <t>预算内基本建设支出合计</t>
  </si>
  <si>
    <t>本级支出合计</t>
  </si>
  <si>
    <t>对地方转移支付合计</t>
  </si>
  <si>
    <t>表14</t>
  </si>
  <si>
    <t>2022年邻水县重大政府投资计划和
重大投资项目决算表</t>
  </si>
  <si>
    <t>项目（计划）</t>
  </si>
  <si>
    <t>调整
预算数</t>
  </si>
  <si>
    <t>G210邻水境内高滩至川渝界改建工程（渝邻快速通道）</t>
  </si>
  <si>
    <t>邻水县垃圾处理工程</t>
  </si>
  <si>
    <t>表15</t>
  </si>
  <si>
    <t>2023年邻水县本级一般公共预算(基本)支出表</t>
  </si>
  <si>
    <t>科目名称</t>
  </si>
  <si>
    <t>一般公共预算基本支出</t>
  </si>
  <si>
    <t>表16</t>
  </si>
  <si>
    <t>2023年邻水县政府性基金预算收入决算表</t>
  </si>
  <si>
    <r>
      <rPr>
        <b/>
        <sz val="10"/>
        <rFont val="方正仿宋_GBK"/>
        <charset val="134"/>
      </rPr>
      <t>项目</t>
    </r>
  </si>
  <si>
    <t>占预算数</t>
  </si>
  <si>
    <r>
      <rPr>
        <b/>
        <sz val="11"/>
        <color indexed="8"/>
        <rFont val="方正仿宋_GBK"/>
        <charset val="134"/>
      </rPr>
      <t>同比</t>
    </r>
  </si>
  <si>
    <r>
      <rPr>
        <b/>
        <sz val="10"/>
        <rFont val="方正仿宋_GBK"/>
        <charset val="134"/>
      </rPr>
      <t>收入合计</t>
    </r>
  </si>
  <si>
    <r>
      <rPr>
        <sz val="10"/>
        <rFont val="方正仿宋_GBK"/>
        <charset val="134"/>
      </rPr>
      <t>一、农网还贷资金收入</t>
    </r>
  </si>
  <si>
    <r>
      <rPr>
        <sz val="10"/>
        <rFont val="方正仿宋_GBK"/>
        <charset val="134"/>
      </rPr>
      <t>二、海南省高等级公路车辆通行附加费收入</t>
    </r>
  </si>
  <si>
    <r>
      <rPr>
        <sz val="10"/>
        <rFont val="方正仿宋_GBK"/>
        <charset val="134"/>
      </rPr>
      <t>三、港口建设费收入</t>
    </r>
  </si>
  <si>
    <r>
      <rPr>
        <sz val="10"/>
        <rFont val="方正仿宋_GBK"/>
        <charset val="134"/>
      </rPr>
      <t>四、国家电影事业发展专项资金收入</t>
    </r>
  </si>
  <si>
    <r>
      <rPr>
        <sz val="10"/>
        <rFont val="方正仿宋_GBK"/>
        <charset val="134"/>
      </rPr>
      <t>五、国有土地收益基金收入</t>
    </r>
  </si>
  <si>
    <r>
      <rPr>
        <sz val="10"/>
        <rFont val="方正仿宋_GBK"/>
        <charset val="134"/>
      </rPr>
      <t>六、农业土地开发资金收入</t>
    </r>
  </si>
  <si>
    <r>
      <rPr>
        <sz val="10"/>
        <rFont val="方正仿宋_GBK"/>
        <charset val="134"/>
      </rPr>
      <t>七、国有土地使用权出让收入</t>
    </r>
  </si>
  <si>
    <r>
      <rPr>
        <sz val="10"/>
        <rFont val="方正仿宋_GBK"/>
        <charset val="134"/>
      </rPr>
      <t>八、大中型水库库区基金收入</t>
    </r>
  </si>
  <si>
    <r>
      <rPr>
        <sz val="10"/>
        <rFont val="方正仿宋_GBK"/>
        <charset val="134"/>
      </rPr>
      <t>九、彩票公益金收入</t>
    </r>
  </si>
  <si>
    <r>
      <rPr>
        <sz val="10"/>
        <rFont val="方正仿宋_GBK"/>
        <charset val="134"/>
      </rPr>
      <t>十、城市基础设施配套费收入</t>
    </r>
  </si>
  <si>
    <r>
      <rPr>
        <sz val="10"/>
        <rFont val="方正仿宋_GBK"/>
        <charset val="134"/>
      </rPr>
      <t>十一、小型水库移民扶助基金收入</t>
    </r>
  </si>
  <si>
    <r>
      <rPr>
        <sz val="10"/>
        <rFont val="方正仿宋_GBK"/>
        <charset val="134"/>
      </rPr>
      <t>十二、国家重大水利工程建设基金收入</t>
    </r>
  </si>
  <si>
    <r>
      <rPr>
        <sz val="10"/>
        <rFont val="方正仿宋_GBK"/>
        <charset val="134"/>
      </rPr>
      <t>十三、车辆通行费</t>
    </r>
  </si>
  <si>
    <r>
      <rPr>
        <sz val="10"/>
        <rFont val="方正仿宋_GBK"/>
        <charset val="134"/>
      </rPr>
      <t>十四、污水处理费收入</t>
    </r>
  </si>
  <si>
    <r>
      <rPr>
        <sz val="10"/>
        <rFont val="方正仿宋_GBK"/>
        <charset val="134"/>
      </rPr>
      <t>十五、彩票发行机构和彩票销售机构的业务费用</t>
    </r>
  </si>
  <si>
    <r>
      <rPr>
        <sz val="10"/>
        <rFont val="方正仿宋_GBK"/>
        <charset val="134"/>
      </rPr>
      <t>十六、其他政府性基金收入</t>
    </r>
  </si>
  <si>
    <r>
      <rPr>
        <sz val="10"/>
        <rFont val="方正仿宋_GBK"/>
        <charset val="134"/>
      </rPr>
      <t>十七、专项债务对应项目专项收入</t>
    </r>
  </si>
  <si>
    <t>表17</t>
  </si>
  <si>
    <t>2023年邻水县政府性基金预算支出决算表</t>
  </si>
  <si>
    <r>
      <rPr>
        <b/>
        <sz val="11"/>
        <rFont val="方正仿宋_GBK"/>
        <charset val="134"/>
      </rPr>
      <t>预算科目</t>
    </r>
  </si>
  <si>
    <r>
      <rPr>
        <b/>
        <sz val="11"/>
        <color indexed="8"/>
        <rFont val="方正仿宋_GBK"/>
        <charset val="134"/>
      </rPr>
      <t>为预算</t>
    </r>
  </si>
  <si>
    <r>
      <rPr>
        <sz val="10"/>
        <rFont val="方正仿宋_GBK"/>
        <charset val="134"/>
      </rPr>
      <t>支出</t>
    </r>
    <r>
      <rPr>
        <sz val="10"/>
        <rFont val="Times New Roman"/>
        <charset val="134"/>
      </rPr>
      <t xml:space="preserve">
</t>
    </r>
    <r>
      <rPr>
        <sz val="10"/>
        <rFont val="方正仿宋_GBK"/>
        <charset val="134"/>
      </rPr>
      <t>合计</t>
    </r>
  </si>
  <si>
    <t>科学技术支出</t>
  </si>
  <si>
    <r>
      <rPr>
        <b/>
        <sz val="10"/>
        <rFont val="Times New Roman"/>
        <charset val="134"/>
      </rPr>
      <t xml:space="preserve">  </t>
    </r>
    <r>
      <rPr>
        <b/>
        <sz val="10"/>
        <rFont val="方正仿宋_GBK"/>
        <charset val="134"/>
      </rPr>
      <t>核电站乏燃料处理处置基金支出</t>
    </r>
  </si>
  <si>
    <r>
      <rPr>
        <sz val="10"/>
        <rFont val="Times New Roman"/>
        <charset val="134"/>
      </rPr>
      <t xml:space="preserve">    </t>
    </r>
    <r>
      <rPr>
        <sz val="10"/>
        <rFont val="方正仿宋_GBK"/>
        <charset val="134"/>
      </rPr>
      <t>乏燃料运输</t>
    </r>
  </si>
  <si>
    <r>
      <rPr>
        <sz val="10"/>
        <rFont val="Times New Roman"/>
        <charset val="134"/>
      </rPr>
      <t xml:space="preserve">    </t>
    </r>
    <r>
      <rPr>
        <sz val="10"/>
        <rFont val="方正仿宋_GBK"/>
        <charset val="134"/>
      </rPr>
      <t>乏燃料离堆贮存</t>
    </r>
  </si>
  <si>
    <r>
      <rPr>
        <sz val="10"/>
        <rFont val="Times New Roman"/>
        <charset val="134"/>
      </rPr>
      <t xml:space="preserve">    </t>
    </r>
    <r>
      <rPr>
        <sz val="10"/>
        <rFont val="方正仿宋_GBK"/>
        <charset val="134"/>
      </rPr>
      <t>乏燃料后处理</t>
    </r>
  </si>
  <si>
    <r>
      <rPr>
        <sz val="10"/>
        <rFont val="Times New Roman"/>
        <charset val="134"/>
      </rPr>
      <t xml:space="preserve">    </t>
    </r>
    <r>
      <rPr>
        <sz val="10"/>
        <rFont val="方正仿宋_GBK"/>
        <charset val="134"/>
      </rPr>
      <t>高放废物的处理处置</t>
    </r>
  </si>
  <si>
    <r>
      <rPr>
        <sz val="10"/>
        <rFont val="Times New Roman"/>
        <charset val="134"/>
      </rPr>
      <t xml:space="preserve">    </t>
    </r>
    <r>
      <rPr>
        <sz val="10"/>
        <rFont val="方正仿宋_GBK"/>
        <charset val="134"/>
      </rPr>
      <t>乏燃料后处理厂的建设、运行、改造和退役</t>
    </r>
  </si>
  <si>
    <r>
      <rPr>
        <sz val="10"/>
        <rFont val="Times New Roman"/>
        <charset val="134"/>
      </rPr>
      <t xml:space="preserve">    </t>
    </r>
    <r>
      <rPr>
        <sz val="10"/>
        <rFont val="方正仿宋_GBK"/>
        <charset val="134"/>
      </rPr>
      <t>其他乏燃料处理处置基金支出</t>
    </r>
  </si>
  <si>
    <t>文化旅游体育与传媒支出</t>
  </si>
  <si>
    <r>
      <rPr>
        <b/>
        <sz val="10"/>
        <rFont val="Times New Roman"/>
        <charset val="134"/>
      </rPr>
      <t xml:space="preserve">  </t>
    </r>
    <r>
      <rPr>
        <b/>
        <sz val="10"/>
        <rFont val="方正仿宋_GBK"/>
        <charset val="134"/>
      </rPr>
      <t>国家电影事业发展专项资金安排的支出</t>
    </r>
  </si>
  <si>
    <r>
      <rPr>
        <sz val="10"/>
        <rFont val="Times New Roman"/>
        <charset val="134"/>
      </rPr>
      <t xml:space="preserve">    </t>
    </r>
    <r>
      <rPr>
        <sz val="10"/>
        <rFont val="方正仿宋_GBK"/>
        <charset val="134"/>
      </rPr>
      <t>资助国产影片放映</t>
    </r>
  </si>
  <si>
    <r>
      <rPr>
        <sz val="10"/>
        <rFont val="Times New Roman"/>
        <charset val="134"/>
      </rPr>
      <t xml:space="preserve">    </t>
    </r>
    <r>
      <rPr>
        <sz val="10"/>
        <rFont val="方正仿宋_GBK"/>
        <charset val="134"/>
      </rPr>
      <t>资助影院建设</t>
    </r>
  </si>
  <si>
    <r>
      <rPr>
        <sz val="10"/>
        <rFont val="Times New Roman"/>
        <charset val="134"/>
      </rPr>
      <t xml:space="preserve">    </t>
    </r>
    <r>
      <rPr>
        <sz val="10"/>
        <rFont val="方正仿宋_GBK"/>
        <charset val="134"/>
      </rPr>
      <t>资助少数民族语电影译制</t>
    </r>
  </si>
  <si>
    <r>
      <rPr>
        <sz val="10"/>
        <rFont val="Times New Roman"/>
        <charset val="134"/>
      </rPr>
      <t xml:space="preserve">    </t>
    </r>
    <r>
      <rPr>
        <sz val="10"/>
        <rFont val="方正仿宋_GBK"/>
        <charset val="134"/>
      </rPr>
      <t>其他国家电影事业发展专项资金支出</t>
    </r>
  </si>
  <si>
    <r>
      <rPr>
        <b/>
        <sz val="10"/>
        <rFont val="Times New Roman"/>
        <charset val="134"/>
      </rPr>
      <t xml:space="preserve">  </t>
    </r>
    <r>
      <rPr>
        <b/>
        <sz val="10"/>
        <rFont val="方正仿宋_GBK"/>
        <charset val="134"/>
      </rPr>
      <t>旅游发展基金支出</t>
    </r>
  </si>
  <si>
    <r>
      <rPr>
        <sz val="10"/>
        <rFont val="Times New Roman"/>
        <charset val="134"/>
      </rPr>
      <t xml:space="preserve">    </t>
    </r>
    <r>
      <rPr>
        <sz val="10"/>
        <rFont val="方正仿宋_GBK"/>
        <charset val="134"/>
      </rPr>
      <t>宣传促销</t>
    </r>
  </si>
  <si>
    <r>
      <rPr>
        <sz val="10"/>
        <rFont val="Times New Roman"/>
        <charset val="134"/>
      </rPr>
      <t xml:space="preserve">    </t>
    </r>
    <r>
      <rPr>
        <sz val="10"/>
        <rFont val="方正仿宋_GBK"/>
        <charset val="134"/>
      </rPr>
      <t>行业规划</t>
    </r>
  </si>
  <si>
    <r>
      <rPr>
        <sz val="10"/>
        <rFont val="Times New Roman"/>
        <charset val="134"/>
      </rPr>
      <t xml:space="preserve">    </t>
    </r>
    <r>
      <rPr>
        <sz val="10"/>
        <rFont val="方正仿宋_GBK"/>
        <charset val="134"/>
      </rPr>
      <t>旅游事业补助</t>
    </r>
  </si>
  <si>
    <r>
      <rPr>
        <sz val="10"/>
        <rFont val="Times New Roman"/>
        <charset val="134"/>
      </rPr>
      <t xml:space="preserve">    </t>
    </r>
    <r>
      <rPr>
        <sz val="10"/>
        <rFont val="方正仿宋_GBK"/>
        <charset val="134"/>
      </rPr>
      <t>地方旅游开发项目补助</t>
    </r>
  </si>
  <si>
    <r>
      <rPr>
        <sz val="10"/>
        <rFont val="Times New Roman"/>
        <charset val="134"/>
      </rPr>
      <t xml:space="preserve">    </t>
    </r>
    <r>
      <rPr>
        <sz val="10"/>
        <rFont val="方正仿宋_GBK"/>
        <charset val="134"/>
      </rPr>
      <t>其他旅游发展基金支出</t>
    </r>
  </si>
  <si>
    <r>
      <rPr>
        <b/>
        <sz val="10"/>
        <rFont val="Times New Roman"/>
        <charset val="134"/>
      </rPr>
      <t xml:space="preserve">  </t>
    </r>
    <r>
      <rPr>
        <b/>
        <sz val="10"/>
        <rFont val="方正仿宋_GBK"/>
        <charset val="134"/>
      </rPr>
      <t>国家电影事业发展专项资金对应专项债务收入安排的支出</t>
    </r>
  </si>
  <si>
    <r>
      <rPr>
        <sz val="10"/>
        <rFont val="Times New Roman"/>
        <charset val="134"/>
      </rPr>
      <t xml:space="preserve">    </t>
    </r>
    <r>
      <rPr>
        <sz val="10"/>
        <rFont val="方正仿宋_GBK"/>
        <charset val="134"/>
      </rPr>
      <t>资助城市影院</t>
    </r>
  </si>
  <si>
    <r>
      <rPr>
        <sz val="10"/>
        <rFont val="Times New Roman"/>
        <charset val="134"/>
      </rPr>
      <t xml:space="preserve">    </t>
    </r>
    <r>
      <rPr>
        <sz val="10"/>
        <rFont val="方正仿宋_GBK"/>
        <charset val="134"/>
      </rPr>
      <t>其他国家电影事业发展专项资金对应专项债务收入支出</t>
    </r>
  </si>
  <si>
    <t>社会保障和就业支出</t>
  </si>
  <si>
    <r>
      <rPr>
        <b/>
        <sz val="10"/>
        <rFont val="Times New Roman"/>
        <charset val="134"/>
      </rPr>
      <t xml:space="preserve">  </t>
    </r>
    <r>
      <rPr>
        <b/>
        <sz val="10"/>
        <rFont val="方正仿宋_GBK"/>
        <charset val="134"/>
      </rPr>
      <t>大中型水库移民后期扶持基金支出</t>
    </r>
  </si>
  <si>
    <r>
      <rPr>
        <sz val="10"/>
        <rFont val="Times New Roman"/>
        <charset val="134"/>
      </rPr>
      <t xml:space="preserve">    </t>
    </r>
    <r>
      <rPr>
        <sz val="10"/>
        <rFont val="方正仿宋_GBK"/>
        <charset val="134"/>
      </rPr>
      <t>移民补助</t>
    </r>
  </si>
  <si>
    <r>
      <rPr>
        <sz val="10"/>
        <rFont val="Times New Roman"/>
        <charset val="134"/>
      </rPr>
      <t xml:space="preserve">    </t>
    </r>
    <r>
      <rPr>
        <sz val="10"/>
        <rFont val="方正仿宋_GBK"/>
        <charset val="134"/>
      </rPr>
      <t>基础设施建设和经济发展</t>
    </r>
  </si>
  <si>
    <r>
      <rPr>
        <sz val="10"/>
        <rFont val="Times New Roman"/>
        <charset val="134"/>
      </rPr>
      <t xml:space="preserve">    </t>
    </r>
    <r>
      <rPr>
        <sz val="10"/>
        <rFont val="方正仿宋_GBK"/>
        <charset val="134"/>
      </rPr>
      <t>其他大中型水库移民后期扶持基金支出</t>
    </r>
  </si>
  <si>
    <r>
      <rPr>
        <b/>
        <sz val="10"/>
        <rFont val="Times New Roman"/>
        <charset val="134"/>
      </rPr>
      <t xml:space="preserve">  </t>
    </r>
    <r>
      <rPr>
        <b/>
        <sz val="10"/>
        <rFont val="方正仿宋_GBK"/>
        <charset val="134"/>
      </rPr>
      <t>小型水库移民扶助基金安排的支出</t>
    </r>
  </si>
  <si>
    <r>
      <rPr>
        <sz val="10"/>
        <rFont val="Times New Roman"/>
        <charset val="134"/>
      </rPr>
      <t xml:space="preserve">    </t>
    </r>
    <r>
      <rPr>
        <sz val="10"/>
        <rFont val="方正仿宋_GBK"/>
        <charset val="134"/>
      </rPr>
      <t>其他小型水库移民扶助基金支出</t>
    </r>
  </si>
  <si>
    <r>
      <rPr>
        <b/>
        <sz val="10"/>
        <rFont val="Times New Roman"/>
        <charset val="134"/>
      </rPr>
      <t xml:space="preserve">  </t>
    </r>
    <r>
      <rPr>
        <b/>
        <sz val="10"/>
        <rFont val="方正仿宋_GBK"/>
        <charset val="134"/>
      </rPr>
      <t>小型水库移民扶助基金对应专项债务收入安排的支出</t>
    </r>
  </si>
  <si>
    <r>
      <rPr>
        <sz val="10"/>
        <rFont val="Times New Roman"/>
        <charset val="134"/>
      </rPr>
      <t xml:space="preserve">    </t>
    </r>
    <r>
      <rPr>
        <sz val="10"/>
        <rFont val="方正仿宋_GBK"/>
        <charset val="134"/>
      </rPr>
      <t>其他小型水库移民扶助基金对应专项债务收入安排的支出</t>
    </r>
  </si>
  <si>
    <t>节能环保支出</t>
  </si>
  <si>
    <r>
      <rPr>
        <b/>
        <sz val="10"/>
        <rFont val="Times New Roman"/>
        <charset val="134"/>
      </rPr>
      <t xml:space="preserve">  </t>
    </r>
    <r>
      <rPr>
        <b/>
        <sz val="10"/>
        <rFont val="方正仿宋_GBK"/>
        <charset val="134"/>
      </rPr>
      <t>可再生能源电价附加收入安排的支出</t>
    </r>
  </si>
  <si>
    <r>
      <rPr>
        <sz val="10"/>
        <rFont val="Times New Roman"/>
        <charset val="134"/>
      </rPr>
      <t xml:space="preserve">    </t>
    </r>
    <r>
      <rPr>
        <sz val="10"/>
        <rFont val="方正仿宋_GBK"/>
        <charset val="134"/>
      </rPr>
      <t>风力发电补助</t>
    </r>
  </si>
  <si>
    <r>
      <rPr>
        <sz val="10"/>
        <rFont val="Times New Roman"/>
        <charset val="134"/>
      </rPr>
      <t xml:space="preserve">    </t>
    </r>
    <r>
      <rPr>
        <sz val="10"/>
        <rFont val="方正仿宋_GBK"/>
        <charset val="134"/>
      </rPr>
      <t>太阳能发电补助</t>
    </r>
  </si>
  <si>
    <r>
      <rPr>
        <sz val="10"/>
        <rFont val="Times New Roman"/>
        <charset val="134"/>
      </rPr>
      <t xml:space="preserve">    </t>
    </r>
    <r>
      <rPr>
        <sz val="10"/>
        <rFont val="方正仿宋_GBK"/>
        <charset val="134"/>
      </rPr>
      <t>生物质能发电补助</t>
    </r>
  </si>
  <si>
    <r>
      <rPr>
        <sz val="10"/>
        <rFont val="Times New Roman"/>
        <charset val="134"/>
      </rPr>
      <t xml:space="preserve">    </t>
    </r>
    <r>
      <rPr>
        <sz val="10"/>
        <rFont val="方正仿宋_GBK"/>
        <charset val="134"/>
      </rPr>
      <t>其他可再生能源电价附加收入安排的支出</t>
    </r>
  </si>
  <si>
    <r>
      <rPr>
        <b/>
        <sz val="10"/>
        <rFont val="Times New Roman"/>
        <charset val="134"/>
      </rPr>
      <t xml:space="preserve">  </t>
    </r>
    <r>
      <rPr>
        <b/>
        <sz val="10"/>
        <rFont val="方正仿宋_GBK"/>
        <charset val="134"/>
      </rPr>
      <t>废弃电器电子产品处理基金支出</t>
    </r>
  </si>
  <si>
    <r>
      <rPr>
        <sz val="10"/>
        <rFont val="Times New Roman"/>
        <charset val="134"/>
      </rPr>
      <t xml:space="preserve">    </t>
    </r>
    <r>
      <rPr>
        <sz val="10"/>
        <rFont val="方正仿宋_GBK"/>
        <charset val="134"/>
      </rPr>
      <t>回收处理费用补贴</t>
    </r>
  </si>
  <si>
    <r>
      <rPr>
        <sz val="10"/>
        <rFont val="Times New Roman"/>
        <charset val="134"/>
      </rPr>
      <t xml:space="preserve">    </t>
    </r>
    <r>
      <rPr>
        <sz val="10"/>
        <rFont val="方正仿宋_GBK"/>
        <charset val="134"/>
      </rPr>
      <t>信息系统建设</t>
    </r>
  </si>
  <si>
    <r>
      <rPr>
        <sz val="10"/>
        <rFont val="Times New Roman"/>
        <charset val="134"/>
      </rPr>
      <t xml:space="preserve">    </t>
    </r>
    <r>
      <rPr>
        <sz val="10"/>
        <rFont val="方正仿宋_GBK"/>
        <charset val="134"/>
      </rPr>
      <t>基金征管经费</t>
    </r>
  </si>
  <si>
    <r>
      <rPr>
        <sz val="10"/>
        <rFont val="Times New Roman"/>
        <charset val="134"/>
      </rPr>
      <t xml:space="preserve">    </t>
    </r>
    <r>
      <rPr>
        <sz val="10"/>
        <rFont val="方正仿宋_GBK"/>
        <charset val="134"/>
      </rPr>
      <t>其他废弃电器电子产品处理基金支出</t>
    </r>
  </si>
  <si>
    <t>城乡社区支出</t>
  </si>
  <si>
    <r>
      <rPr>
        <b/>
        <sz val="10"/>
        <rFont val="Times New Roman"/>
        <charset val="134"/>
      </rPr>
      <t xml:space="preserve">  </t>
    </r>
    <r>
      <rPr>
        <b/>
        <sz val="10"/>
        <rFont val="方正仿宋_GBK"/>
        <charset val="134"/>
      </rPr>
      <t>国有土地使用权出让收入及对应专项债务收入安排的支出</t>
    </r>
  </si>
  <si>
    <r>
      <rPr>
        <sz val="10"/>
        <rFont val="Times New Roman"/>
        <charset val="134"/>
      </rPr>
      <t xml:space="preserve">    </t>
    </r>
    <r>
      <rPr>
        <sz val="10"/>
        <rFont val="方正仿宋_GBK"/>
        <charset val="134"/>
      </rPr>
      <t>征地和拆迁补偿支出</t>
    </r>
  </si>
  <si>
    <r>
      <rPr>
        <sz val="10"/>
        <rFont val="Times New Roman"/>
        <charset val="134"/>
      </rPr>
      <t xml:space="preserve">    </t>
    </r>
    <r>
      <rPr>
        <sz val="10"/>
        <rFont val="方正仿宋_GBK"/>
        <charset val="134"/>
      </rPr>
      <t>土地开发支出</t>
    </r>
  </si>
  <si>
    <r>
      <rPr>
        <sz val="10"/>
        <rFont val="Times New Roman"/>
        <charset val="134"/>
      </rPr>
      <t xml:space="preserve">    </t>
    </r>
    <r>
      <rPr>
        <sz val="10"/>
        <rFont val="方正仿宋_GBK"/>
        <charset val="134"/>
      </rPr>
      <t>城市建设支出</t>
    </r>
  </si>
  <si>
    <r>
      <rPr>
        <sz val="10"/>
        <rFont val="Times New Roman"/>
        <charset val="134"/>
      </rPr>
      <t xml:space="preserve">    </t>
    </r>
    <r>
      <rPr>
        <sz val="10"/>
        <rFont val="方正仿宋_GBK"/>
        <charset val="134"/>
      </rPr>
      <t>农村基础设施建设支出</t>
    </r>
  </si>
  <si>
    <r>
      <rPr>
        <sz val="10"/>
        <rFont val="Times New Roman"/>
        <charset val="134"/>
      </rPr>
      <t xml:space="preserve">    </t>
    </r>
    <r>
      <rPr>
        <sz val="10"/>
        <rFont val="方正仿宋_GBK"/>
        <charset val="134"/>
      </rPr>
      <t>补助被征地农民支出</t>
    </r>
  </si>
  <si>
    <r>
      <rPr>
        <sz val="10"/>
        <rFont val="Times New Roman"/>
        <charset val="134"/>
      </rPr>
      <t xml:space="preserve">    </t>
    </r>
    <r>
      <rPr>
        <sz val="10"/>
        <rFont val="方正仿宋_GBK"/>
        <charset val="134"/>
      </rPr>
      <t>土地出让业务支出</t>
    </r>
  </si>
  <si>
    <r>
      <rPr>
        <sz val="10"/>
        <rFont val="Times New Roman"/>
        <charset val="134"/>
      </rPr>
      <t xml:space="preserve">    </t>
    </r>
    <r>
      <rPr>
        <sz val="10"/>
        <rFont val="方正仿宋_GBK"/>
        <charset val="134"/>
      </rPr>
      <t>廉租住房支出</t>
    </r>
  </si>
  <si>
    <r>
      <rPr>
        <sz val="10"/>
        <rFont val="Times New Roman"/>
        <charset val="134"/>
      </rPr>
      <t xml:space="preserve">    </t>
    </r>
    <r>
      <rPr>
        <sz val="10"/>
        <rFont val="方正仿宋_GBK"/>
        <charset val="134"/>
      </rPr>
      <t>支付破产或改制企业职工安置费</t>
    </r>
  </si>
  <si>
    <r>
      <rPr>
        <sz val="10"/>
        <rFont val="Times New Roman"/>
        <charset val="134"/>
      </rPr>
      <t xml:space="preserve">    </t>
    </r>
    <r>
      <rPr>
        <sz val="10"/>
        <rFont val="方正仿宋_GBK"/>
        <charset val="134"/>
      </rPr>
      <t>棚户区改造支出</t>
    </r>
  </si>
  <si>
    <r>
      <rPr>
        <sz val="10"/>
        <rFont val="Times New Roman"/>
        <charset val="134"/>
      </rPr>
      <t xml:space="preserve">    </t>
    </r>
    <r>
      <rPr>
        <sz val="10"/>
        <rFont val="方正仿宋_GBK"/>
        <charset val="134"/>
      </rPr>
      <t>公共租赁住房支出</t>
    </r>
  </si>
  <si>
    <r>
      <rPr>
        <sz val="10"/>
        <rFont val="Times New Roman"/>
        <charset val="134"/>
      </rPr>
      <t xml:space="preserve">    </t>
    </r>
    <r>
      <rPr>
        <sz val="10"/>
        <rFont val="方正仿宋_GBK"/>
        <charset val="134"/>
      </rPr>
      <t>保障性住房租金补贴</t>
    </r>
  </si>
  <si>
    <r>
      <rPr>
        <sz val="10"/>
        <rFont val="Times New Roman"/>
        <charset val="134"/>
      </rPr>
      <t xml:space="preserve">    </t>
    </r>
    <r>
      <rPr>
        <sz val="10"/>
        <rFont val="方正仿宋_GBK"/>
        <charset val="134"/>
      </rPr>
      <t>农业生产发展支出</t>
    </r>
  </si>
  <si>
    <r>
      <rPr>
        <sz val="10"/>
        <rFont val="Times New Roman"/>
        <charset val="134"/>
      </rPr>
      <t xml:space="preserve">    </t>
    </r>
    <r>
      <rPr>
        <sz val="10"/>
        <rFont val="方正仿宋_GBK"/>
        <charset val="134"/>
      </rPr>
      <t>农村社会事业支出</t>
    </r>
  </si>
  <si>
    <r>
      <rPr>
        <sz val="10"/>
        <rFont val="Times New Roman"/>
        <charset val="134"/>
      </rPr>
      <t xml:space="preserve">    </t>
    </r>
    <r>
      <rPr>
        <sz val="10"/>
        <rFont val="方正仿宋_GBK"/>
        <charset val="134"/>
      </rPr>
      <t>农业农村生态环境支出</t>
    </r>
  </si>
  <si>
    <r>
      <rPr>
        <sz val="10"/>
        <rFont val="Times New Roman"/>
        <charset val="134"/>
      </rPr>
      <t xml:space="preserve">    </t>
    </r>
    <r>
      <rPr>
        <sz val="10"/>
        <rFont val="方正仿宋_GBK"/>
        <charset val="134"/>
      </rPr>
      <t>其他国有土地使用权出让收入安排的支出</t>
    </r>
  </si>
  <si>
    <r>
      <rPr>
        <b/>
        <sz val="10"/>
        <rFont val="Times New Roman"/>
        <charset val="134"/>
      </rPr>
      <t xml:space="preserve">  </t>
    </r>
    <r>
      <rPr>
        <b/>
        <sz val="10"/>
        <rFont val="方正仿宋_GBK"/>
        <charset val="134"/>
      </rPr>
      <t>国有土地收益基金及对应专项债务收入安排的支出</t>
    </r>
  </si>
  <si>
    <r>
      <rPr>
        <sz val="10"/>
        <rFont val="Times New Roman"/>
        <charset val="134"/>
      </rPr>
      <t xml:space="preserve">    </t>
    </r>
    <r>
      <rPr>
        <sz val="10"/>
        <rFont val="方正仿宋_GBK"/>
        <charset val="134"/>
      </rPr>
      <t>其他国有土地收益基金支出</t>
    </r>
  </si>
  <si>
    <r>
      <rPr>
        <b/>
        <sz val="10"/>
        <rFont val="Times New Roman"/>
        <charset val="134"/>
      </rPr>
      <t xml:space="preserve">  </t>
    </r>
    <r>
      <rPr>
        <b/>
        <sz val="10"/>
        <rFont val="方正仿宋_GBK"/>
        <charset val="134"/>
      </rPr>
      <t>农业土地开发资金安排的支出</t>
    </r>
  </si>
  <si>
    <r>
      <rPr>
        <b/>
        <sz val="10"/>
        <rFont val="Times New Roman"/>
        <charset val="134"/>
      </rPr>
      <t xml:space="preserve">  </t>
    </r>
    <r>
      <rPr>
        <b/>
        <sz val="10"/>
        <rFont val="方正仿宋_GBK"/>
        <charset val="134"/>
      </rPr>
      <t>城市基础设施配套费安排的支出</t>
    </r>
  </si>
  <si>
    <r>
      <rPr>
        <sz val="10"/>
        <rFont val="Times New Roman"/>
        <charset val="134"/>
      </rPr>
      <t xml:space="preserve">    </t>
    </r>
    <r>
      <rPr>
        <sz val="10"/>
        <rFont val="方正仿宋_GBK"/>
        <charset val="134"/>
      </rPr>
      <t>城市公共设施</t>
    </r>
  </si>
  <si>
    <r>
      <rPr>
        <sz val="10"/>
        <rFont val="Times New Roman"/>
        <charset val="134"/>
      </rPr>
      <t xml:space="preserve">    </t>
    </r>
    <r>
      <rPr>
        <sz val="10"/>
        <rFont val="方正仿宋_GBK"/>
        <charset val="134"/>
      </rPr>
      <t>城市环境卫生</t>
    </r>
  </si>
  <si>
    <r>
      <rPr>
        <sz val="10"/>
        <rFont val="Times New Roman"/>
        <charset val="134"/>
      </rPr>
      <t xml:space="preserve">    </t>
    </r>
    <r>
      <rPr>
        <sz val="10"/>
        <rFont val="方正仿宋_GBK"/>
        <charset val="134"/>
      </rPr>
      <t>公有房屋</t>
    </r>
  </si>
  <si>
    <r>
      <rPr>
        <sz val="10"/>
        <rFont val="Times New Roman"/>
        <charset val="134"/>
      </rPr>
      <t xml:space="preserve">    </t>
    </r>
    <r>
      <rPr>
        <sz val="10"/>
        <rFont val="方正仿宋_GBK"/>
        <charset val="134"/>
      </rPr>
      <t>城市防洪</t>
    </r>
  </si>
  <si>
    <r>
      <rPr>
        <sz val="10"/>
        <rFont val="Times New Roman"/>
        <charset val="134"/>
      </rPr>
      <t xml:space="preserve">    </t>
    </r>
    <r>
      <rPr>
        <sz val="10"/>
        <rFont val="方正仿宋_GBK"/>
        <charset val="134"/>
      </rPr>
      <t>其他城市基础设施配套费安排的支出</t>
    </r>
  </si>
  <si>
    <r>
      <rPr>
        <b/>
        <sz val="10"/>
        <rFont val="Times New Roman"/>
        <charset val="134"/>
      </rPr>
      <t xml:space="preserve">  </t>
    </r>
    <r>
      <rPr>
        <b/>
        <sz val="10"/>
        <rFont val="方正仿宋_GBK"/>
        <charset val="134"/>
      </rPr>
      <t>污水处理费安排的支出</t>
    </r>
  </si>
  <si>
    <r>
      <rPr>
        <sz val="10"/>
        <rFont val="Times New Roman"/>
        <charset val="134"/>
      </rPr>
      <t xml:space="preserve">    </t>
    </r>
    <r>
      <rPr>
        <sz val="10"/>
        <rFont val="方正仿宋_GBK"/>
        <charset val="134"/>
      </rPr>
      <t>污水处理设施建设和运营</t>
    </r>
  </si>
  <si>
    <r>
      <rPr>
        <sz val="10"/>
        <rFont val="Times New Roman"/>
        <charset val="134"/>
      </rPr>
      <t xml:space="preserve">    </t>
    </r>
    <r>
      <rPr>
        <sz val="10"/>
        <rFont val="方正仿宋_GBK"/>
        <charset val="134"/>
      </rPr>
      <t>代征手续费</t>
    </r>
  </si>
  <si>
    <r>
      <rPr>
        <sz val="10"/>
        <rFont val="Times New Roman"/>
        <charset val="134"/>
      </rPr>
      <t xml:space="preserve">    </t>
    </r>
    <r>
      <rPr>
        <sz val="10"/>
        <rFont val="方正仿宋_GBK"/>
        <charset val="134"/>
      </rPr>
      <t>其他污水处理费安排的支出</t>
    </r>
  </si>
  <si>
    <r>
      <rPr>
        <b/>
        <sz val="10"/>
        <rFont val="Times New Roman"/>
        <charset val="134"/>
      </rPr>
      <t xml:space="preserve">  </t>
    </r>
    <r>
      <rPr>
        <b/>
        <sz val="10"/>
        <rFont val="方正仿宋_GBK"/>
        <charset val="134"/>
      </rPr>
      <t>土地储备专项债券收入安排的支出</t>
    </r>
    <r>
      <rPr>
        <b/>
        <sz val="10"/>
        <rFont val="Times New Roman"/>
        <charset val="134"/>
      </rPr>
      <t xml:space="preserve">  </t>
    </r>
  </si>
  <si>
    <r>
      <rPr>
        <sz val="10"/>
        <rFont val="Times New Roman"/>
        <charset val="134"/>
      </rPr>
      <t xml:space="preserve">    </t>
    </r>
    <r>
      <rPr>
        <sz val="10"/>
        <rFont val="方正仿宋_GBK"/>
        <charset val="134"/>
      </rPr>
      <t>征地和拆迁补偿支出</t>
    </r>
    <r>
      <rPr>
        <sz val="10"/>
        <rFont val="Times New Roman"/>
        <charset val="134"/>
      </rPr>
      <t xml:space="preserve">  </t>
    </r>
  </si>
  <si>
    <r>
      <rPr>
        <sz val="10"/>
        <rFont val="Times New Roman"/>
        <charset val="134"/>
      </rPr>
      <t xml:space="preserve">    </t>
    </r>
    <r>
      <rPr>
        <sz val="10"/>
        <rFont val="方正仿宋_GBK"/>
        <charset val="134"/>
      </rPr>
      <t>土地开发支出</t>
    </r>
    <r>
      <rPr>
        <sz val="10"/>
        <rFont val="Times New Roman"/>
        <charset val="134"/>
      </rPr>
      <t xml:space="preserve">  </t>
    </r>
  </si>
  <si>
    <r>
      <rPr>
        <sz val="10"/>
        <rFont val="Times New Roman"/>
        <charset val="134"/>
      </rPr>
      <t xml:space="preserve">    </t>
    </r>
    <r>
      <rPr>
        <sz val="10"/>
        <rFont val="方正仿宋_GBK"/>
        <charset val="134"/>
      </rPr>
      <t>其他土地储备专项债券收入安排的支出</t>
    </r>
    <r>
      <rPr>
        <sz val="10"/>
        <rFont val="Times New Roman"/>
        <charset val="134"/>
      </rPr>
      <t xml:space="preserve">  </t>
    </r>
  </si>
  <si>
    <r>
      <rPr>
        <b/>
        <sz val="10"/>
        <rFont val="Times New Roman"/>
        <charset val="134"/>
      </rPr>
      <t xml:space="preserve">  </t>
    </r>
    <r>
      <rPr>
        <b/>
        <sz val="10"/>
        <rFont val="方正仿宋_GBK"/>
        <charset val="134"/>
      </rPr>
      <t>棚户区改造专项债券收入安排的支出</t>
    </r>
    <r>
      <rPr>
        <b/>
        <sz val="10"/>
        <rFont val="Times New Roman"/>
        <charset val="134"/>
      </rPr>
      <t xml:space="preserve">  </t>
    </r>
  </si>
  <si>
    <r>
      <rPr>
        <sz val="10"/>
        <rFont val="Times New Roman"/>
        <charset val="134"/>
      </rPr>
      <t xml:space="preserve">    </t>
    </r>
    <r>
      <rPr>
        <sz val="10"/>
        <rFont val="方正仿宋_GBK"/>
        <charset val="134"/>
      </rPr>
      <t>其他棚户区改造专项债券收入安排的支出</t>
    </r>
    <r>
      <rPr>
        <sz val="10"/>
        <rFont val="Times New Roman"/>
        <charset val="134"/>
      </rPr>
      <t xml:space="preserve">  </t>
    </r>
  </si>
  <si>
    <r>
      <rPr>
        <b/>
        <sz val="10"/>
        <rFont val="Times New Roman"/>
        <charset val="134"/>
      </rPr>
      <t xml:space="preserve">  </t>
    </r>
    <r>
      <rPr>
        <b/>
        <sz val="10"/>
        <rFont val="方正仿宋_GBK"/>
        <charset val="134"/>
      </rPr>
      <t>城市基础设施配套费对应专项债务收入安排的支出</t>
    </r>
    <r>
      <rPr>
        <b/>
        <sz val="10"/>
        <rFont val="Times New Roman"/>
        <charset val="134"/>
      </rPr>
      <t xml:space="preserve">  </t>
    </r>
  </si>
  <si>
    <r>
      <rPr>
        <sz val="10"/>
        <rFont val="Times New Roman"/>
        <charset val="134"/>
      </rPr>
      <t xml:space="preserve">    </t>
    </r>
    <r>
      <rPr>
        <sz val="10"/>
        <rFont val="方正仿宋_GBK"/>
        <charset val="134"/>
      </rPr>
      <t>城市公共设施</t>
    </r>
    <r>
      <rPr>
        <sz val="10"/>
        <rFont val="Times New Roman"/>
        <charset val="134"/>
      </rPr>
      <t xml:space="preserve">  </t>
    </r>
  </si>
  <si>
    <r>
      <rPr>
        <sz val="10"/>
        <rFont val="Times New Roman"/>
        <charset val="134"/>
      </rPr>
      <t xml:space="preserve">    </t>
    </r>
    <r>
      <rPr>
        <sz val="10"/>
        <rFont val="方正仿宋_GBK"/>
        <charset val="134"/>
      </rPr>
      <t>城市环境卫生</t>
    </r>
    <r>
      <rPr>
        <sz val="10"/>
        <rFont val="Times New Roman"/>
        <charset val="134"/>
      </rPr>
      <t xml:space="preserve">  </t>
    </r>
  </si>
  <si>
    <r>
      <rPr>
        <sz val="10"/>
        <rFont val="Times New Roman"/>
        <charset val="134"/>
      </rPr>
      <t xml:space="preserve">    </t>
    </r>
    <r>
      <rPr>
        <sz val="10"/>
        <rFont val="方正仿宋_GBK"/>
        <charset val="134"/>
      </rPr>
      <t>公有房屋</t>
    </r>
    <r>
      <rPr>
        <sz val="10"/>
        <rFont val="Times New Roman"/>
        <charset val="134"/>
      </rPr>
      <t xml:space="preserve">  </t>
    </r>
  </si>
  <si>
    <r>
      <rPr>
        <sz val="10"/>
        <rFont val="Times New Roman"/>
        <charset val="134"/>
      </rPr>
      <t xml:space="preserve">    </t>
    </r>
    <r>
      <rPr>
        <sz val="10"/>
        <rFont val="方正仿宋_GBK"/>
        <charset val="134"/>
      </rPr>
      <t>城市防洪</t>
    </r>
    <r>
      <rPr>
        <sz val="10"/>
        <rFont val="Times New Roman"/>
        <charset val="134"/>
      </rPr>
      <t xml:space="preserve">  </t>
    </r>
  </si>
  <si>
    <r>
      <rPr>
        <sz val="10"/>
        <rFont val="Times New Roman"/>
        <charset val="134"/>
      </rPr>
      <t xml:space="preserve">    </t>
    </r>
    <r>
      <rPr>
        <sz val="10"/>
        <rFont val="方正仿宋_GBK"/>
        <charset val="134"/>
      </rPr>
      <t>其他城市基础设施配套费对应专项债务收入安排的支出</t>
    </r>
    <r>
      <rPr>
        <sz val="10"/>
        <rFont val="Times New Roman"/>
        <charset val="134"/>
      </rPr>
      <t xml:space="preserve">  </t>
    </r>
  </si>
  <si>
    <r>
      <rPr>
        <b/>
        <sz val="10"/>
        <rFont val="Times New Roman"/>
        <charset val="134"/>
      </rPr>
      <t xml:space="preserve">  </t>
    </r>
    <r>
      <rPr>
        <b/>
        <sz val="10"/>
        <rFont val="方正仿宋_GBK"/>
        <charset val="134"/>
      </rPr>
      <t>污水处理费对应专项债务收入安排的支出</t>
    </r>
    <r>
      <rPr>
        <b/>
        <sz val="10"/>
        <rFont val="Times New Roman"/>
        <charset val="134"/>
      </rPr>
      <t xml:space="preserve">  </t>
    </r>
  </si>
  <si>
    <r>
      <rPr>
        <sz val="10"/>
        <rFont val="Times New Roman"/>
        <charset val="134"/>
      </rPr>
      <t xml:space="preserve">    </t>
    </r>
    <r>
      <rPr>
        <sz val="10"/>
        <rFont val="方正仿宋_GBK"/>
        <charset val="134"/>
      </rPr>
      <t>污水处理设施建设和运营</t>
    </r>
    <r>
      <rPr>
        <sz val="10"/>
        <rFont val="Times New Roman"/>
        <charset val="134"/>
      </rPr>
      <t xml:space="preserve">  </t>
    </r>
  </si>
  <si>
    <r>
      <rPr>
        <sz val="10"/>
        <rFont val="Times New Roman"/>
        <charset val="134"/>
      </rPr>
      <t xml:space="preserve">    </t>
    </r>
    <r>
      <rPr>
        <sz val="10"/>
        <rFont val="方正仿宋_GBK"/>
        <charset val="134"/>
      </rPr>
      <t>其他污水处理费对应专项债务收入安排的支出</t>
    </r>
    <r>
      <rPr>
        <sz val="10"/>
        <rFont val="Times New Roman"/>
        <charset val="134"/>
      </rPr>
      <t xml:space="preserve">  </t>
    </r>
  </si>
  <si>
    <t>农林水支出</t>
  </si>
  <si>
    <r>
      <rPr>
        <b/>
        <sz val="10"/>
        <rFont val="Times New Roman"/>
        <charset val="134"/>
      </rPr>
      <t xml:space="preserve">  </t>
    </r>
    <r>
      <rPr>
        <b/>
        <sz val="10"/>
        <rFont val="方正仿宋_GBK"/>
        <charset val="134"/>
      </rPr>
      <t>大中型水库库区基金安排的支出</t>
    </r>
  </si>
  <si>
    <r>
      <rPr>
        <sz val="10"/>
        <rFont val="Times New Roman"/>
        <charset val="134"/>
      </rPr>
      <t xml:space="preserve">    </t>
    </r>
    <r>
      <rPr>
        <sz val="10"/>
        <rFont val="方正仿宋_GBK"/>
        <charset val="134"/>
      </rPr>
      <t>解决移民遗留问题</t>
    </r>
  </si>
  <si>
    <r>
      <rPr>
        <sz val="10"/>
        <rFont val="Times New Roman"/>
        <charset val="134"/>
      </rPr>
      <t xml:space="preserve">    </t>
    </r>
    <r>
      <rPr>
        <sz val="10"/>
        <rFont val="方正仿宋_GBK"/>
        <charset val="134"/>
      </rPr>
      <t>库区防护工程维护</t>
    </r>
  </si>
  <si>
    <r>
      <rPr>
        <sz val="10"/>
        <rFont val="Times New Roman"/>
        <charset val="134"/>
      </rPr>
      <t xml:space="preserve">    </t>
    </r>
    <r>
      <rPr>
        <sz val="10"/>
        <rFont val="方正仿宋_GBK"/>
        <charset val="134"/>
      </rPr>
      <t>其他大中型水库库区基金支出</t>
    </r>
  </si>
  <si>
    <r>
      <rPr>
        <b/>
        <sz val="10"/>
        <rFont val="Times New Roman"/>
        <charset val="134"/>
      </rPr>
      <t xml:space="preserve">  </t>
    </r>
    <r>
      <rPr>
        <b/>
        <sz val="10"/>
        <rFont val="方正仿宋_GBK"/>
        <charset val="134"/>
      </rPr>
      <t>三峡水库库区基金支出</t>
    </r>
  </si>
  <si>
    <r>
      <rPr>
        <sz val="10"/>
        <rFont val="Times New Roman"/>
        <charset val="134"/>
      </rPr>
      <t xml:space="preserve">    </t>
    </r>
    <r>
      <rPr>
        <sz val="10"/>
        <rFont val="方正仿宋_GBK"/>
        <charset val="134"/>
      </rPr>
      <t>库区维护和管理</t>
    </r>
  </si>
  <si>
    <r>
      <rPr>
        <sz val="10"/>
        <rFont val="Times New Roman"/>
        <charset val="134"/>
      </rPr>
      <t xml:space="preserve">    </t>
    </r>
    <r>
      <rPr>
        <sz val="10"/>
        <rFont val="方正仿宋_GBK"/>
        <charset val="134"/>
      </rPr>
      <t>其他三峡水库库区基金支出</t>
    </r>
  </si>
  <si>
    <r>
      <rPr>
        <b/>
        <sz val="10"/>
        <rFont val="Times New Roman"/>
        <charset val="134"/>
      </rPr>
      <t xml:space="preserve">  </t>
    </r>
    <r>
      <rPr>
        <b/>
        <sz val="10"/>
        <rFont val="方正仿宋_GBK"/>
        <charset val="134"/>
      </rPr>
      <t>国家重大水利工程建设基金安排的支出</t>
    </r>
  </si>
  <si>
    <r>
      <rPr>
        <sz val="10"/>
        <rFont val="Times New Roman"/>
        <charset val="134"/>
      </rPr>
      <t xml:space="preserve">    </t>
    </r>
    <r>
      <rPr>
        <sz val="10"/>
        <rFont val="方正仿宋_GBK"/>
        <charset val="134"/>
      </rPr>
      <t>南水北调工程建设</t>
    </r>
  </si>
  <si>
    <r>
      <rPr>
        <sz val="10"/>
        <rFont val="Times New Roman"/>
        <charset val="134"/>
      </rPr>
      <t xml:space="preserve">    </t>
    </r>
    <r>
      <rPr>
        <sz val="10"/>
        <rFont val="方正仿宋_GBK"/>
        <charset val="134"/>
      </rPr>
      <t>三峡工程后续工作</t>
    </r>
  </si>
  <si>
    <r>
      <rPr>
        <sz val="10"/>
        <rFont val="Times New Roman"/>
        <charset val="134"/>
      </rPr>
      <t xml:space="preserve">    </t>
    </r>
    <r>
      <rPr>
        <sz val="10"/>
        <rFont val="方正仿宋_GBK"/>
        <charset val="134"/>
      </rPr>
      <t>地方重大水利工程建设</t>
    </r>
  </si>
  <si>
    <r>
      <rPr>
        <sz val="10"/>
        <rFont val="Times New Roman"/>
        <charset val="134"/>
      </rPr>
      <t xml:space="preserve">    </t>
    </r>
    <r>
      <rPr>
        <sz val="10"/>
        <rFont val="方正仿宋_GBK"/>
        <charset val="134"/>
      </rPr>
      <t>其他重大水利工程建设基金支出</t>
    </r>
  </si>
  <si>
    <r>
      <rPr>
        <b/>
        <sz val="10"/>
        <rFont val="Times New Roman"/>
        <charset val="134"/>
      </rPr>
      <t xml:space="preserve">  </t>
    </r>
    <r>
      <rPr>
        <b/>
        <sz val="10"/>
        <rFont val="方正仿宋_GBK"/>
        <charset val="134"/>
      </rPr>
      <t>大中型水库库区基金对应专项债务收入安排的支出</t>
    </r>
    <r>
      <rPr>
        <b/>
        <sz val="10"/>
        <rFont val="Times New Roman"/>
        <charset val="134"/>
      </rPr>
      <t xml:space="preserve">  </t>
    </r>
  </si>
  <si>
    <r>
      <rPr>
        <sz val="10"/>
        <rFont val="Times New Roman"/>
        <charset val="134"/>
      </rPr>
      <t xml:space="preserve">    </t>
    </r>
    <r>
      <rPr>
        <sz val="10"/>
        <rFont val="方正仿宋_GBK"/>
        <charset val="134"/>
      </rPr>
      <t>基础设施建设和经济发展</t>
    </r>
    <r>
      <rPr>
        <sz val="10"/>
        <rFont val="Times New Roman"/>
        <charset val="134"/>
      </rPr>
      <t xml:space="preserve">  </t>
    </r>
  </si>
  <si>
    <r>
      <rPr>
        <sz val="10"/>
        <rFont val="Times New Roman"/>
        <charset val="134"/>
      </rPr>
      <t xml:space="preserve">    </t>
    </r>
    <r>
      <rPr>
        <sz val="10"/>
        <rFont val="方正仿宋_GBK"/>
        <charset val="134"/>
      </rPr>
      <t>其他大中型水库库区基金对应专项债务收入支出</t>
    </r>
    <r>
      <rPr>
        <sz val="10"/>
        <rFont val="Times New Roman"/>
        <charset val="134"/>
      </rPr>
      <t xml:space="preserve">  </t>
    </r>
  </si>
  <si>
    <r>
      <rPr>
        <b/>
        <sz val="10"/>
        <rFont val="Times New Roman"/>
        <charset val="134"/>
      </rPr>
      <t xml:space="preserve">  </t>
    </r>
    <r>
      <rPr>
        <b/>
        <sz val="10"/>
        <rFont val="方正仿宋_GBK"/>
        <charset val="134"/>
      </rPr>
      <t>国家重大水利工程建设基金对应专项债务收入安排的支出</t>
    </r>
    <r>
      <rPr>
        <b/>
        <sz val="10"/>
        <rFont val="Times New Roman"/>
        <charset val="134"/>
      </rPr>
      <t xml:space="preserve">  </t>
    </r>
  </si>
  <si>
    <r>
      <rPr>
        <sz val="10"/>
        <rFont val="Times New Roman"/>
        <charset val="134"/>
      </rPr>
      <t xml:space="preserve">    </t>
    </r>
    <r>
      <rPr>
        <sz val="10"/>
        <rFont val="方正仿宋_GBK"/>
        <charset val="134"/>
      </rPr>
      <t>南水北调工程建设</t>
    </r>
    <r>
      <rPr>
        <sz val="10"/>
        <rFont val="Times New Roman"/>
        <charset val="134"/>
      </rPr>
      <t xml:space="preserve">  </t>
    </r>
  </si>
  <si>
    <r>
      <rPr>
        <sz val="10"/>
        <rFont val="Times New Roman"/>
        <charset val="134"/>
      </rPr>
      <t xml:space="preserve">    </t>
    </r>
    <r>
      <rPr>
        <sz val="10"/>
        <rFont val="方正仿宋_GBK"/>
        <charset val="134"/>
      </rPr>
      <t>三峡工程后续工作</t>
    </r>
    <r>
      <rPr>
        <sz val="10"/>
        <rFont val="Times New Roman"/>
        <charset val="134"/>
      </rPr>
      <t xml:space="preserve">  </t>
    </r>
  </si>
  <si>
    <r>
      <rPr>
        <sz val="10"/>
        <rFont val="Times New Roman"/>
        <charset val="134"/>
      </rPr>
      <t xml:space="preserve">    </t>
    </r>
    <r>
      <rPr>
        <sz val="10"/>
        <rFont val="方正仿宋_GBK"/>
        <charset val="134"/>
      </rPr>
      <t>地方重大水利工程建设</t>
    </r>
    <r>
      <rPr>
        <sz val="10"/>
        <rFont val="Times New Roman"/>
        <charset val="134"/>
      </rPr>
      <t xml:space="preserve">  </t>
    </r>
  </si>
  <si>
    <r>
      <rPr>
        <sz val="10"/>
        <rFont val="Times New Roman"/>
        <charset val="134"/>
      </rPr>
      <t xml:space="preserve">    </t>
    </r>
    <r>
      <rPr>
        <sz val="10"/>
        <rFont val="方正仿宋_GBK"/>
        <charset val="134"/>
      </rPr>
      <t>其他重大水利工程建设基金对应专项债务收入支出</t>
    </r>
    <r>
      <rPr>
        <sz val="10"/>
        <rFont val="Times New Roman"/>
        <charset val="134"/>
      </rPr>
      <t xml:space="preserve">  </t>
    </r>
  </si>
  <si>
    <t>交通运输支出</t>
  </si>
  <si>
    <r>
      <rPr>
        <b/>
        <sz val="10"/>
        <rFont val="Times New Roman"/>
        <charset val="134"/>
      </rPr>
      <t xml:space="preserve">  </t>
    </r>
    <r>
      <rPr>
        <b/>
        <sz val="10"/>
        <rFont val="方正仿宋_GBK"/>
        <charset val="134"/>
      </rPr>
      <t>海南省高等级公路车辆通行附加费安排的支出</t>
    </r>
  </si>
  <si>
    <r>
      <rPr>
        <sz val="10"/>
        <rFont val="Times New Roman"/>
        <charset val="134"/>
      </rPr>
      <t xml:space="preserve">    </t>
    </r>
    <r>
      <rPr>
        <sz val="10"/>
        <rFont val="方正仿宋_GBK"/>
        <charset val="134"/>
      </rPr>
      <t>公路建设</t>
    </r>
  </si>
  <si>
    <r>
      <rPr>
        <sz val="10"/>
        <rFont val="Times New Roman"/>
        <charset val="134"/>
      </rPr>
      <t xml:space="preserve">    </t>
    </r>
    <r>
      <rPr>
        <sz val="10"/>
        <rFont val="方正仿宋_GBK"/>
        <charset val="134"/>
      </rPr>
      <t>公路养护</t>
    </r>
  </si>
  <si>
    <r>
      <rPr>
        <sz val="10"/>
        <rFont val="Times New Roman"/>
        <charset val="134"/>
      </rPr>
      <t xml:space="preserve">    </t>
    </r>
    <r>
      <rPr>
        <sz val="10"/>
        <rFont val="方正仿宋_GBK"/>
        <charset val="134"/>
      </rPr>
      <t>公路还贷</t>
    </r>
  </si>
  <si>
    <r>
      <rPr>
        <sz val="10"/>
        <rFont val="Times New Roman"/>
        <charset val="134"/>
      </rPr>
      <t xml:space="preserve">    </t>
    </r>
    <r>
      <rPr>
        <sz val="10"/>
        <rFont val="方正仿宋_GBK"/>
        <charset val="134"/>
      </rPr>
      <t>其他海南省高等级公路车辆通行附加费安排的支出</t>
    </r>
  </si>
  <si>
    <r>
      <rPr>
        <b/>
        <sz val="10"/>
        <rFont val="Times New Roman"/>
        <charset val="134"/>
      </rPr>
      <t xml:space="preserve">  </t>
    </r>
    <r>
      <rPr>
        <b/>
        <sz val="10"/>
        <rFont val="方正仿宋_GBK"/>
        <charset val="134"/>
      </rPr>
      <t>车辆通行费安排的支出</t>
    </r>
  </si>
  <si>
    <r>
      <rPr>
        <sz val="10"/>
        <rFont val="Times New Roman"/>
        <charset val="134"/>
      </rPr>
      <t xml:space="preserve">    </t>
    </r>
    <r>
      <rPr>
        <sz val="10"/>
        <rFont val="方正仿宋_GBK"/>
        <charset val="134"/>
      </rPr>
      <t>政府还贷公路养护</t>
    </r>
  </si>
  <si>
    <r>
      <rPr>
        <sz val="10"/>
        <rFont val="Times New Roman"/>
        <charset val="134"/>
      </rPr>
      <t xml:space="preserve">    </t>
    </r>
    <r>
      <rPr>
        <sz val="10"/>
        <rFont val="方正仿宋_GBK"/>
        <charset val="134"/>
      </rPr>
      <t>政府还贷公路管理</t>
    </r>
  </si>
  <si>
    <r>
      <rPr>
        <sz val="10"/>
        <rFont val="Times New Roman"/>
        <charset val="134"/>
      </rPr>
      <t xml:space="preserve">    </t>
    </r>
    <r>
      <rPr>
        <sz val="10"/>
        <rFont val="方正仿宋_GBK"/>
        <charset val="134"/>
      </rPr>
      <t>其他车辆通行费安排的支出</t>
    </r>
  </si>
  <si>
    <r>
      <rPr>
        <b/>
        <sz val="10"/>
        <rFont val="Times New Roman"/>
        <charset val="134"/>
      </rPr>
      <t xml:space="preserve">  </t>
    </r>
    <r>
      <rPr>
        <b/>
        <sz val="10"/>
        <rFont val="方正仿宋_GBK"/>
        <charset val="134"/>
      </rPr>
      <t>港口建设费安排的支出</t>
    </r>
  </si>
  <si>
    <r>
      <rPr>
        <sz val="10"/>
        <rFont val="Times New Roman"/>
        <charset val="134"/>
      </rPr>
      <t xml:space="preserve">    </t>
    </r>
    <r>
      <rPr>
        <sz val="10"/>
        <rFont val="方正仿宋_GBK"/>
        <charset val="134"/>
      </rPr>
      <t>港口设施</t>
    </r>
  </si>
  <si>
    <r>
      <rPr>
        <sz val="10"/>
        <rFont val="Times New Roman"/>
        <charset val="134"/>
      </rPr>
      <t xml:space="preserve">    </t>
    </r>
    <r>
      <rPr>
        <sz val="10"/>
        <rFont val="方正仿宋_GBK"/>
        <charset val="134"/>
      </rPr>
      <t>航道建设和维护</t>
    </r>
  </si>
  <si>
    <r>
      <rPr>
        <sz val="10"/>
        <rFont val="Times New Roman"/>
        <charset val="134"/>
      </rPr>
      <t xml:space="preserve">    </t>
    </r>
    <r>
      <rPr>
        <sz val="10"/>
        <rFont val="方正仿宋_GBK"/>
        <charset val="134"/>
      </rPr>
      <t>航运保障系统建设</t>
    </r>
  </si>
  <si>
    <r>
      <rPr>
        <sz val="10"/>
        <rFont val="Times New Roman"/>
        <charset val="134"/>
      </rPr>
      <t xml:space="preserve">    </t>
    </r>
    <r>
      <rPr>
        <sz val="10"/>
        <rFont val="方正仿宋_GBK"/>
        <charset val="134"/>
      </rPr>
      <t>其他港口建设费安排的支出</t>
    </r>
  </si>
  <si>
    <r>
      <rPr>
        <b/>
        <sz val="10"/>
        <rFont val="Times New Roman"/>
        <charset val="134"/>
      </rPr>
      <t xml:space="preserve">  </t>
    </r>
    <r>
      <rPr>
        <b/>
        <sz val="10"/>
        <rFont val="方正仿宋_GBK"/>
        <charset val="134"/>
      </rPr>
      <t>铁路建设基金支出</t>
    </r>
  </si>
  <si>
    <r>
      <rPr>
        <sz val="10"/>
        <rFont val="Times New Roman"/>
        <charset val="134"/>
      </rPr>
      <t xml:space="preserve">    </t>
    </r>
    <r>
      <rPr>
        <sz val="10"/>
        <rFont val="方正仿宋_GBK"/>
        <charset val="134"/>
      </rPr>
      <t>铁路建设投资</t>
    </r>
  </si>
  <si>
    <r>
      <rPr>
        <sz val="10"/>
        <rFont val="Times New Roman"/>
        <charset val="134"/>
      </rPr>
      <t xml:space="preserve">    </t>
    </r>
    <r>
      <rPr>
        <sz val="10"/>
        <rFont val="方正仿宋_GBK"/>
        <charset val="134"/>
      </rPr>
      <t>购置铁路机车车辆</t>
    </r>
  </si>
  <si>
    <r>
      <rPr>
        <sz val="10"/>
        <rFont val="Times New Roman"/>
        <charset val="134"/>
      </rPr>
      <t xml:space="preserve">    </t>
    </r>
    <r>
      <rPr>
        <sz val="10"/>
        <rFont val="方正仿宋_GBK"/>
        <charset val="134"/>
      </rPr>
      <t>铁路还贷</t>
    </r>
  </si>
  <si>
    <r>
      <rPr>
        <sz val="10"/>
        <rFont val="Times New Roman"/>
        <charset val="134"/>
      </rPr>
      <t xml:space="preserve">    </t>
    </r>
    <r>
      <rPr>
        <sz val="10"/>
        <rFont val="方正仿宋_GBK"/>
        <charset val="134"/>
      </rPr>
      <t>建设项目铺底资金</t>
    </r>
  </si>
  <si>
    <r>
      <rPr>
        <sz val="10"/>
        <rFont val="Times New Roman"/>
        <charset val="134"/>
      </rPr>
      <t xml:space="preserve">    </t>
    </r>
    <r>
      <rPr>
        <sz val="10"/>
        <rFont val="方正仿宋_GBK"/>
        <charset val="134"/>
      </rPr>
      <t>勘测设计</t>
    </r>
  </si>
  <si>
    <r>
      <rPr>
        <sz val="10"/>
        <rFont val="Times New Roman"/>
        <charset val="134"/>
      </rPr>
      <t xml:space="preserve">    </t>
    </r>
    <r>
      <rPr>
        <sz val="10"/>
        <rFont val="方正仿宋_GBK"/>
        <charset val="134"/>
      </rPr>
      <t>注册资本金</t>
    </r>
  </si>
  <si>
    <r>
      <rPr>
        <sz val="10"/>
        <rFont val="Times New Roman"/>
        <charset val="134"/>
      </rPr>
      <t xml:space="preserve">    </t>
    </r>
    <r>
      <rPr>
        <sz val="10"/>
        <rFont val="方正仿宋_GBK"/>
        <charset val="134"/>
      </rPr>
      <t>周转资金</t>
    </r>
  </si>
  <si>
    <r>
      <rPr>
        <sz val="10"/>
        <rFont val="Times New Roman"/>
        <charset val="134"/>
      </rPr>
      <t xml:space="preserve">    </t>
    </r>
    <r>
      <rPr>
        <sz val="10"/>
        <rFont val="方正仿宋_GBK"/>
        <charset val="134"/>
      </rPr>
      <t>其他铁路建设基金支出</t>
    </r>
  </si>
  <si>
    <r>
      <rPr>
        <b/>
        <sz val="10"/>
        <rFont val="Times New Roman"/>
        <charset val="134"/>
      </rPr>
      <t xml:space="preserve">  </t>
    </r>
    <r>
      <rPr>
        <b/>
        <sz val="10"/>
        <rFont val="方正仿宋_GBK"/>
        <charset val="134"/>
      </rPr>
      <t>船舶油污损害赔偿基金支出</t>
    </r>
  </si>
  <si>
    <r>
      <rPr>
        <sz val="10"/>
        <rFont val="Times New Roman"/>
        <charset val="134"/>
      </rPr>
      <t xml:space="preserve">    </t>
    </r>
    <r>
      <rPr>
        <sz val="10"/>
        <rFont val="方正仿宋_GBK"/>
        <charset val="134"/>
      </rPr>
      <t>应急处置费用</t>
    </r>
  </si>
  <si>
    <r>
      <rPr>
        <sz val="10"/>
        <rFont val="Times New Roman"/>
        <charset val="134"/>
      </rPr>
      <t xml:space="preserve">    </t>
    </r>
    <r>
      <rPr>
        <sz val="10"/>
        <rFont val="方正仿宋_GBK"/>
        <charset val="134"/>
      </rPr>
      <t>控制清除污染</t>
    </r>
  </si>
  <si>
    <r>
      <rPr>
        <sz val="10"/>
        <rFont val="Times New Roman"/>
        <charset val="134"/>
      </rPr>
      <t xml:space="preserve">    </t>
    </r>
    <r>
      <rPr>
        <sz val="10"/>
        <rFont val="方正仿宋_GBK"/>
        <charset val="134"/>
      </rPr>
      <t>损失补偿</t>
    </r>
  </si>
  <si>
    <r>
      <rPr>
        <sz val="10"/>
        <rFont val="Times New Roman"/>
        <charset val="134"/>
      </rPr>
      <t xml:space="preserve">    </t>
    </r>
    <r>
      <rPr>
        <sz val="10"/>
        <rFont val="方正仿宋_GBK"/>
        <charset val="134"/>
      </rPr>
      <t>生态恢复</t>
    </r>
  </si>
  <si>
    <r>
      <rPr>
        <sz val="10"/>
        <rFont val="Times New Roman"/>
        <charset val="134"/>
      </rPr>
      <t xml:space="preserve">    </t>
    </r>
    <r>
      <rPr>
        <sz val="10"/>
        <rFont val="方正仿宋_GBK"/>
        <charset val="134"/>
      </rPr>
      <t>监视监测</t>
    </r>
  </si>
  <si>
    <r>
      <rPr>
        <sz val="10"/>
        <rFont val="Times New Roman"/>
        <charset val="134"/>
      </rPr>
      <t xml:space="preserve">    </t>
    </r>
    <r>
      <rPr>
        <sz val="10"/>
        <rFont val="方正仿宋_GBK"/>
        <charset val="134"/>
      </rPr>
      <t>其他船舶油污损害赔偿基金支出</t>
    </r>
  </si>
  <si>
    <r>
      <rPr>
        <b/>
        <sz val="10"/>
        <rFont val="Times New Roman"/>
        <charset val="134"/>
      </rPr>
      <t xml:space="preserve">  </t>
    </r>
    <r>
      <rPr>
        <b/>
        <sz val="10"/>
        <rFont val="方正仿宋_GBK"/>
        <charset val="134"/>
      </rPr>
      <t>民航发展基金支出</t>
    </r>
  </si>
  <si>
    <r>
      <rPr>
        <sz val="10"/>
        <rFont val="Times New Roman"/>
        <charset val="134"/>
      </rPr>
      <t xml:space="preserve">    </t>
    </r>
    <r>
      <rPr>
        <sz val="10"/>
        <rFont val="方正仿宋_GBK"/>
        <charset val="134"/>
      </rPr>
      <t>民航机场建设</t>
    </r>
  </si>
  <si>
    <r>
      <rPr>
        <sz val="10"/>
        <rFont val="Times New Roman"/>
        <charset val="134"/>
      </rPr>
      <t xml:space="preserve">    </t>
    </r>
    <r>
      <rPr>
        <sz val="10"/>
        <rFont val="方正仿宋_GBK"/>
        <charset val="134"/>
      </rPr>
      <t>空管系统建设</t>
    </r>
  </si>
  <si>
    <r>
      <rPr>
        <sz val="10"/>
        <rFont val="Times New Roman"/>
        <charset val="134"/>
      </rPr>
      <t xml:space="preserve">    </t>
    </r>
    <r>
      <rPr>
        <sz val="10"/>
        <rFont val="方正仿宋_GBK"/>
        <charset val="134"/>
      </rPr>
      <t>民航安全</t>
    </r>
  </si>
  <si>
    <r>
      <rPr>
        <sz val="10"/>
        <rFont val="Times New Roman"/>
        <charset val="134"/>
      </rPr>
      <t xml:space="preserve">    </t>
    </r>
    <r>
      <rPr>
        <sz val="10"/>
        <rFont val="方正仿宋_GBK"/>
        <charset val="134"/>
      </rPr>
      <t>航线和机场补贴</t>
    </r>
  </si>
  <si>
    <r>
      <rPr>
        <sz val="10"/>
        <rFont val="Times New Roman"/>
        <charset val="134"/>
      </rPr>
      <t xml:space="preserve">    </t>
    </r>
    <r>
      <rPr>
        <sz val="10"/>
        <rFont val="方正仿宋_GBK"/>
        <charset val="134"/>
      </rPr>
      <t>民航节能减排</t>
    </r>
  </si>
  <si>
    <r>
      <rPr>
        <sz val="10"/>
        <rFont val="Times New Roman"/>
        <charset val="134"/>
      </rPr>
      <t xml:space="preserve">    </t>
    </r>
    <r>
      <rPr>
        <sz val="10"/>
        <rFont val="方正仿宋_GBK"/>
        <charset val="134"/>
      </rPr>
      <t>通用航空发展</t>
    </r>
  </si>
  <si>
    <r>
      <rPr>
        <sz val="10"/>
        <rFont val="Times New Roman"/>
        <charset val="134"/>
      </rPr>
      <t xml:space="preserve">    </t>
    </r>
    <r>
      <rPr>
        <sz val="10"/>
        <rFont val="方正仿宋_GBK"/>
        <charset val="134"/>
      </rPr>
      <t>征管经费</t>
    </r>
  </si>
  <si>
    <r>
      <rPr>
        <sz val="10"/>
        <rFont val="Times New Roman"/>
        <charset val="134"/>
      </rPr>
      <t xml:space="preserve">    </t>
    </r>
    <r>
      <rPr>
        <sz val="10"/>
        <rFont val="方正仿宋_GBK"/>
        <charset val="134"/>
      </rPr>
      <t>其他民航发展基金支出</t>
    </r>
  </si>
  <si>
    <r>
      <rPr>
        <b/>
        <sz val="10"/>
        <rFont val="Times New Roman"/>
        <charset val="134"/>
      </rPr>
      <t xml:space="preserve">  </t>
    </r>
    <r>
      <rPr>
        <b/>
        <sz val="10"/>
        <rFont val="方正仿宋_GBK"/>
        <charset val="134"/>
      </rPr>
      <t>海南省高等级公路车辆通行附加费对应专项债务收入安排的支出</t>
    </r>
    <r>
      <rPr>
        <b/>
        <sz val="10"/>
        <rFont val="Times New Roman"/>
        <charset val="134"/>
      </rPr>
      <t xml:space="preserve">  </t>
    </r>
  </si>
  <si>
    <r>
      <rPr>
        <sz val="10"/>
        <rFont val="Times New Roman"/>
        <charset val="134"/>
      </rPr>
      <t xml:space="preserve">    </t>
    </r>
    <r>
      <rPr>
        <sz val="10"/>
        <rFont val="方正仿宋_GBK"/>
        <charset val="134"/>
      </rPr>
      <t>公路建设</t>
    </r>
    <r>
      <rPr>
        <sz val="10"/>
        <rFont val="Times New Roman"/>
        <charset val="134"/>
      </rPr>
      <t xml:space="preserve">  </t>
    </r>
  </si>
  <si>
    <r>
      <rPr>
        <sz val="10"/>
        <rFont val="Times New Roman"/>
        <charset val="134"/>
      </rPr>
      <t xml:space="preserve">    </t>
    </r>
    <r>
      <rPr>
        <sz val="10"/>
        <rFont val="方正仿宋_GBK"/>
        <charset val="134"/>
      </rPr>
      <t>其他海南省高等级公路车辆通行附加费对应专项债务收入安排的支出</t>
    </r>
    <r>
      <rPr>
        <sz val="10"/>
        <rFont val="Times New Roman"/>
        <charset val="134"/>
      </rPr>
      <t xml:space="preserve">  </t>
    </r>
  </si>
  <si>
    <r>
      <rPr>
        <b/>
        <sz val="10"/>
        <rFont val="Times New Roman"/>
        <charset val="134"/>
      </rPr>
      <t xml:space="preserve">  </t>
    </r>
    <r>
      <rPr>
        <b/>
        <sz val="10"/>
        <rFont val="方正仿宋_GBK"/>
        <charset val="134"/>
      </rPr>
      <t>政府收费公路专项债券收入安排的支出</t>
    </r>
    <r>
      <rPr>
        <b/>
        <sz val="10"/>
        <rFont val="Times New Roman"/>
        <charset val="134"/>
      </rPr>
      <t xml:space="preserve">  </t>
    </r>
  </si>
  <si>
    <r>
      <rPr>
        <sz val="10"/>
        <rFont val="Times New Roman"/>
        <charset val="134"/>
      </rPr>
      <t xml:space="preserve">    </t>
    </r>
    <r>
      <rPr>
        <sz val="10"/>
        <rFont val="方正仿宋_GBK"/>
        <charset val="134"/>
      </rPr>
      <t>其他政府收费公路专项债券收入安排的支出</t>
    </r>
    <r>
      <rPr>
        <sz val="10"/>
        <rFont val="Times New Roman"/>
        <charset val="134"/>
      </rPr>
      <t xml:space="preserve">  </t>
    </r>
  </si>
  <si>
    <r>
      <rPr>
        <b/>
        <sz val="10"/>
        <rFont val="Times New Roman"/>
        <charset val="134"/>
      </rPr>
      <t xml:space="preserve">  </t>
    </r>
    <r>
      <rPr>
        <b/>
        <sz val="10"/>
        <rFont val="方正仿宋_GBK"/>
        <charset val="134"/>
      </rPr>
      <t>车辆通行费对应专项债务收入安排的支出</t>
    </r>
    <r>
      <rPr>
        <b/>
        <sz val="10"/>
        <rFont val="Times New Roman"/>
        <charset val="134"/>
      </rPr>
      <t xml:space="preserve">  </t>
    </r>
  </si>
  <si>
    <r>
      <rPr>
        <b/>
        <sz val="10"/>
        <rFont val="Times New Roman"/>
        <charset val="134"/>
      </rPr>
      <t xml:space="preserve">  </t>
    </r>
    <r>
      <rPr>
        <b/>
        <sz val="10"/>
        <rFont val="方正仿宋_GBK"/>
        <charset val="134"/>
      </rPr>
      <t>港口建设费对应专项债务收入安排的支出</t>
    </r>
    <r>
      <rPr>
        <b/>
        <sz val="10"/>
        <rFont val="Times New Roman"/>
        <charset val="134"/>
      </rPr>
      <t xml:space="preserve">  </t>
    </r>
  </si>
  <si>
    <r>
      <rPr>
        <sz val="10"/>
        <rFont val="Times New Roman"/>
        <charset val="134"/>
      </rPr>
      <t xml:space="preserve">    </t>
    </r>
    <r>
      <rPr>
        <sz val="10"/>
        <rFont val="方正仿宋_GBK"/>
        <charset val="134"/>
      </rPr>
      <t>港口设施</t>
    </r>
    <r>
      <rPr>
        <sz val="10"/>
        <rFont val="Times New Roman"/>
        <charset val="134"/>
      </rPr>
      <t xml:space="preserve">  </t>
    </r>
  </si>
  <si>
    <r>
      <rPr>
        <sz val="10"/>
        <rFont val="Times New Roman"/>
        <charset val="134"/>
      </rPr>
      <t xml:space="preserve">    </t>
    </r>
    <r>
      <rPr>
        <sz val="10"/>
        <rFont val="方正仿宋_GBK"/>
        <charset val="134"/>
      </rPr>
      <t>航运保障系统建设</t>
    </r>
    <r>
      <rPr>
        <sz val="10"/>
        <rFont val="Times New Roman"/>
        <charset val="134"/>
      </rPr>
      <t xml:space="preserve">  </t>
    </r>
  </si>
  <si>
    <r>
      <rPr>
        <sz val="10"/>
        <rFont val="Times New Roman"/>
        <charset val="134"/>
      </rPr>
      <t xml:space="preserve">    </t>
    </r>
    <r>
      <rPr>
        <sz val="10"/>
        <rFont val="方正仿宋_GBK"/>
        <charset val="134"/>
      </rPr>
      <t>其他港口建设费对应专项债务收入安排的支出</t>
    </r>
    <r>
      <rPr>
        <sz val="10"/>
        <rFont val="Times New Roman"/>
        <charset val="134"/>
      </rPr>
      <t xml:space="preserve">  </t>
    </r>
  </si>
  <si>
    <t>资源勘探信息等支出</t>
  </si>
  <si>
    <r>
      <rPr>
        <b/>
        <sz val="10"/>
        <rFont val="Times New Roman"/>
        <charset val="134"/>
      </rPr>
      <t xml:space="preserve">  </t>
    </r>
    <r>
      <rPr>
        <b/>
        <sz val="10"/>
        <rFont val="方正仿宋_GBK"/>
        <charset val="134"/>
      </rPr>
      <t>农网还贷资金支出</t>
    </r>
  </si>
  <si>
    <r>
      <rPr>
        <sz val="10"/>
        <rFont val="Times New Roman"/>
        <charset val="134"/>
      </rPr>
      <t xml:space="preserve">    </t>
    </r>
    <r>
      <rPr>
        <sz val="10"/>
        <rFont val="方正仿宋_GBK"/>
        <charset val="134"/>
      </rPr>
      <t>中央农网还贷资金支出</t>
    </r>
  </si>
  <si>
    <r>
      <rPr>
        <sz val="10"/>
        <rFont val="Times New Roman"/>
        <charset val="134"/>
      </rPr>
      <t xml:space="preserve">    </t>
    </r>
    <r>
      <rPr>
        <sz val="10"/>
        <rFont val="方正仿宋_GBK"/>
        <charset val="134"/>
      </rPr>
      <t>地方农网还贷资金支出</t>
    </r>
  </si>
  <si>
    <r>
      <rPr>
        <sz val="10"/>
        <rFont val="Times New Roman"/>
        <charset val="134"/>
      </rPr>
      <t xml:space="preserve">    </t>
    </r>
    <r>
      <rPr>
        <sz val="10"/>
        <rFont val="方正仿宋_GBK"/>
        <charset val="134"/>
      </rPr>
      <t>其他农网还贷资金支出</t>
    </r>
  </si>
  <si>
    <r>
      <rPr>
        <b/>
        <sz val="10"/>
        <rFont val="Times New Roman"/>
        <charset val="134"/>
      </rPr>
      <t xml:space="preserve">  </t>
    </r>
    <r>
      <rPr>
        <b/>
        <sz val="10"/>
        <rFont val="方正仿宋_GBK"/>
        <charset val="134"/>
      </rPr>
      <t>金融调控支出</t>
    </r>
  </si>
  <si>
    <r>
      <rPr>
        <sz val="10"/>
        <rFont val="Times New Roman"/>
        <charset val="134"/>
      </rPr>
      <t xml:space="preserve">    </t>
    </r>
    <r>
      <rPr>
        <sz val="10"/>
        <rFont val="方正仿宋_GBK"/>
        <charset val="134"/>
      </rPr>
      <t>中央特别国债经营基金支出</t>
    </r>
  </si>
  <si>
    <r>
      <rPr>
        <sz val="10"/>
        <rFont val="Times New Roman"/>
        <charset val="134"/>
      </rPr>
      <t xml:space="preserve">    </t>
    </r>
    <r>
      <rPr>
        <sz val="10"/>
        <rFont val="方正仿宋_GBK"/>
        <charset val="134"/>
      </rPr>
      <t>中央特别国债经营基金财务支出</t>
    </r>
  </si>
  <si>
    <r>
      <rPr>
        <b/>
        <sz val="10"/>
        <rFont val="Times New Roman"/>
        <charset val="134"/>
      </rPr>
      <t xml:space="preserve">  </t>
    </r>
    <r>
      <rPr>
        <b/>
        <sz val="10"/>
        <rFont val="方正仿宋_GBK"/>
        <charset val="134"/>
      </rPr>
      <t>其他政府性基金及对应专项债务收入安排的支出</t>
    </r>
  </si>
  <si>
    <r>
      <rPr>
        <sz val="10"/>
        <rFont val="Times New Roman"/>
        <charset val="134"/>
      </rPr>
      <t xml:space="preserve">    </t>
    </r>
    <r>
      <rPr>
        <sz val="10"/>
        <rFont val="方正仿宋_GBK"/>
        <charset val="134"/>
      </rPr>
      <t>其他政府性基金安排的支出</t>
    </r>
    <r>
      <rPr>
        <sz val="10"/>
        <rFont val="Times New Roman"/>
        <charset val="134"/>
      </rPr>
      <t xml:space="preserve">  </t>
    </r>
  </si>
  <si>
    <r>
      <rPr>
        <sz val="10"/>
        <rFont val="Times New Roman"/>
        <charset val="134"/>
      </rPr>
      <t xml:space="preserve">    </t>
    </r>
    <r>
      <rPr>
        <sz val="10"/>
        <rFont val="方正仿宋_GBK"/>
        <charset val="134"/>
      </rPr>
      <t>其他地方自行试点项目收益专项债券收入安排的支出</t>
    </r>
    <r>
      <rPr>
        <sz val="10"/>
        <rFont val="Times New Roman"/>
        <charset val="134"/>
      </rPr>
      <t xml:space="preserve">  </t>
    </r>
  </si>
  <si>
    <r>
      <rPr>
        <sz val="10"/>
        <rFont val="Times New Roman"/>
        <charset val="134"/>
      </rPr>
      <t xml:space="preserve">    </t>
    </r>
    <r>
      <rPr>
        <sz val="10"/>
        <rFont val="方正仿宋_GBK"/>
        <charset val="134"/>
      </rPr>
      <t>其他政府性基金债务收入安排的支出</t>
    </r>
    <r>
      <rPr>
        <sz val="10"/>
        <rFont val="Times New Roman"/>
        <charset val="134"/>
      </rPr>
      <t xml:space="preserve">  </t>
    </r>
  </si>
  <si>
    <r>
      <rPr>
        <b/>
        <sz val="10"/>
        <rFont val="Times New Roman"/>
        <charset val="134"/>
      </rPr>
      <t xml:space="preserve">  </t>
    </r>
    <r>
      <rPr>
        <b/>
        <sz val="10"/>
        <rFont val="方正仿宋_GBK"/>
        <charset val="134"/>
      </rPr>
      <t>彩票发行销售机构业务费安排的支出</t>
    </r>
  </si>
  <si>
    <r>
      <rPr>
        <sz val="10"/>
        <rFont val="Times New Roman"/>
        <charset val="134"/>
      </rPr>
      <t xml:space="preserve">    </t>
    </r>
    <r>
      <rPr>
        <sz val="10"/>
        <rFont val="方正仿宋_GBK"/>
        <charset val="134"/>
      </rPr>
      <t>福利彩票发行机构的业务费支出</t>
    </r>
  </si>
  <si>
    <r>
      <rPr>
        <sz val="10"/>
        <rFont val="Times New Roman"/>
        <charset val="134"/>
      </rPr>
      <t xml:space="preserve">    </t>
    </r>
    <r>
      <rPr>
        <sz val="10"/>
        <rFont val="方正仿宋_GBK"/>
        <charset val="134"/>
      </rPr>
      <t>体育彩票发行机构的业务费支出</t>
    </r>
  </si>
  <si>
    <r>
      <rPr>
        <sz val="10"/>
        <rFont val="Times New Roman"/>
        <charset val="134"/>
      </rPr>
      <t xml:space="preserve">    </t>
    </r>
    <r>
      <rPr>
        <sz val="10"/>
        <rFont val="方正仿宋_GBK"/>
        <charset val="134"/>
      </rPr>
      <t>福利彩票销售机构的业务费支出</t>
    </r>
  </si>
  <si>
    <r>
      <rPr>
        <sz val="10"/>
        <rFont val="Times New Roman"/>
        <charset val="134"/>
      </rPr>
      <t xml:space="preserve">    </t>
    </r>
    <r>
      <rPr>
        <sz val="10"/>
        <rFont val="方正仿宋_GBK"/>
        <charset val="134"/>
      </rPr>
      <t>体育彩票销售机构的业务费支出</t>
    </r>
  </si>
  <si>
    <r>
      <rPr>
        <sz val="10"/>
        <rFont val="Times New Roman"/>
        <charset val="134"/>
      </rPr>
      <t xml:space="preserve">    </t>
    </r>
    <r>
      <rPr>
        <sz val="10"/>
        <rFont val="方正仿宋_GBK"/>
        <charset val="134"/>
      </rPr>
      <t>彩票兑奖周转金支出</t>
    </r>
  </si>
  <si>
    <r>
      <rPr>
        <sz val="10"/>
        <rFont val="Times New Roman"/>
        <charset val="134"/>
      </rPr>
      <t xml:space="preserve">    </t>
    </r>
    <r>
      <rPr>
        <sz val="10"/>
        <rFont val="方正仿宋_GBK"/>
        <charset val="134"/>
      </rPr>
      <t>彩票发行销售风险基金支出</t>
    </r>
  </si>
  <si>
    <r>
      <rPr>
        <sz val="10"/>
        <rFont val="Times New Roman"/>
        <charset val="134"/>
      </rPr>
      <t xml:space="preserve">    </t>
    </r>
    <r>
      <rPr>
        <sz val="10"/>
        <rFont val="方正仿宋_GBK"/>
        <charset val="134"/>
      </rPr>
      <t>彩票市场调控资金支出</t>
    </r>
  </si>
  <si>
    <r>
      <rPr>
        <sz val="10"/>
        <rFont val="Times New Roman"/>
        <charset val="134"/>
      </rPr>
      <t xml:space="preserve">    </t>
    </r>
    <r>
      <rPr>
        <sz val="10"/>
        <rFont val="方正仿宋_GBK"/>
        <charset val="134"/>
      </rPr>
      <t>其他彩票发行销售机构业务费安排的支出</t>
    </r>
  </si>
  <si>
    <r>
      <rPr>
        <b/>
        <sz val="10"/>
        <rFont val="Times New Roman"/>
        <charset val="134"/>
      </rPr>
      <t xml:space="preserve">  </t>
    </r>
    <r>
      <rPr>
        <b/>
        <sz val="10"/>
        <rFont val="方正仿宋_GBK"/>
        <charset val="134"/>
      </rPr>
      <t>彩票公益金安排的支出</t>
    </r>
  </si>
  <si>
    <r>
      <rPr>
        <sz val="10"/>
        <rFont val="Times New Roman"/>
        <charset val="134"/>
      </rPr>
      <t xml:space="preserve">    </t>
    </r>
    <r>
      <rPr>
        <sz val="10"/>
        <rFont val="方正仿宋_GBK"/>
        <charset val="134"/>
      </rPr>
      <t>用于补充全国社会保障基金的彩票公益金支出</t>
    </r>
  </si>
  <si>
    <r>
      <rPr>
        <sz val="10"/>
        <rFont val="Times New Roman"/>
        <charset val="134"/>
      </rPr>
      <t xml:space="preserve">    </t>
    </r>
    <r>
      <rPr>
        <sz val="10"/>
        <rFont val="方正仿宋_GBK"/>
        <charset val="134"/>
      </rPr>
      <t>用于社会福利的彩票公益金支出</t>
    </r>
  </si>
  <si>
    <r>
      <rPr>
        <sz val="10"/>
        <rFont val="Times New Roman"/>
        <charset val="134"/>
      </rPr>
      <t xml:space="preserve">    </t>
    </r>
    <r>
      <rPr>
        <sz val="10"/>
        <rFont val="方正仿宋_GBK"/>
        <charset val="134"/>
      </rPr>
      <t>用于体育事业的彩票公益金支出</t>
    </r>
  </si>
  <si>
    <r>
      <rPr>
        <sz val="10"/>
        <rFont val="Times New Roman"/>
        <charset val="134"/>
      </rPr>
      <t xml:space="preserve">    </t>
    </r>
    <r>
      <rPr>
        <sz val="10"/>
        <rFont val="方正仿宋_GBK"/>
        <charset val="134"/>
      </rPr>
      <t>用于教育事业的彩票公益金支出</t>
    </r>
  </si>
  <si>
    <r>
      <rPr>
        <sz val="10"/>
        <rFont val="Times New Roman"/>
        <charset val="134"/>
      </rPr>
      <t xml:space="preserve">    </t>
    </r>
    <r>
      <rPr>
        <sz val="10"/>
        <rFont val="方正仿宋_GBK"/>
        <charset val="134"/>
      </rPr>
      <t>用于红十字事业的彩票公益金支出</t>
    </r>
  </si>
  <si>
    <r>
      <rPr>
        <sz val="10"/>
        <rFont val="Times New Roman"/>
        <charset val="134"/>
      </rPr>
      <t xml:space="preserve">    </t>
    </r>
    <r>
      <rPr>
        <sz val="10"/>
        <rFont val="方正仿宋_GBK"/>
        <charset val="134"/>
      </rPr>
      <t>用于残疾人事业的彩票公益金支出</t>
    </r>
  </si>
  <si>
    <r>
      <rPr>
        <sz val="10"/>
        <rFont val="Times New Roman"/>
        <charset val="134"/>
      </rPr>
      <t xml:space="preserve">    </t>
    </r>
    <r>
      <rPr>
        <sz val="10"/>
        <rFont val="方正仿宋_GBK"/>
        <charset val="134"/>
      </rPr>
      <t>用于文化事业的彩票公益金支出</t>
    </r>
  </si>
  <si>
    <r>
      <rPr>
        <sz val="10"/>
        <rFont val="Times New Roman"/>
        <charset val="134"/>
      </rPr>
      <t xml:space="preserve">    </t>
    </r>
    <r>
      <rPr>
        <sz val="10"/>
        <rFont val="方正仿宋_GBK"/>
        <charset val="134"/>
      </rPr>
      <t>用于扶贫的彩票公益金支出</t>
    </r>
  </si>
  <si>
    <r>
      <rPr>
        <sz val="10"/>
        <rFont val="Times New Roman"/>
        <charset val="134"/>
      </rPr>
      <t xml:space="preserve">    </t>
    </r>
    <r>
      <rPr>
        <sz val="10"/>
        <rFont val="方正仿宋_GBK"/>
        <charset val="134"/>
      </rPr>
      <t>用于法律援助的彩票公益金支出</t>
    </r>
  </si>
  <si>
    <r>
      <rPr>
        <sz val="10"/>
        <rFont val="Times New Roman"/>
        <charset val="134"/>
      </rPr>
      <t xml:space="preserve">    </t>
    </r>
    <r>
      <rPr>
        <sz val="10"/>
        <rFont val="方正仿宋_GBK"/>
        <charset val="134"/>
      </rPr>
      <t>用于城乡医疗救助的彩票公益金支出</t>
    </r>
  </si>
  <si>
    <r>
      <rPr>
        <sz val="10"/>
        <rFont val="Times New Roman"/>
        <charset val="134"/>
      </rPr>
      <t xml:space="preserve">    </t>
    </r>
    <r>
      <rPr>
        <sz val="10"/>
        <rFont val="方正仿宋_GBK"/>
        <charset val="134"/>
      </rPr>
      <t>用于其他社会公益事业的彩票公益金支出</t>
    </r>
  </si>
  <si>
    <t>债务付息支出</t>
  </si>
  <si>
    <r>
      <rPr>
        <b/>
        <sz val="10"/>
        <rFont val="Times New Roman"/>
        <charset val="134"/>
      </rPr>
      <t xml:space="preserve">  </t>
    </r>
    <r>
      <rPr>
        <b/>
        <sz val="10"/>
        <rFont val="方正仿宋_GBK"/>
        <charset val="134"/>
      </rPr>
      <t>地方政府专项债务付息支出</t>
    </r>
  </si>
  <si>
    <r>
      <rPr>
        <sz val="10"/>
        <rFont val="Times New Roman"/>
        <charset val="134"/>
      </rPr>
      <t xml:space="preserve">    </t>
    </r>
    <r>
      <rPr>
        <sz val="10"/>
        <rFont val="方正仿宋_GBK"/>
        <charset val="134"/>
      </rPr>
      <t>海南省高等级公路车辆通行附加费债务付息支出</t>
    </r>
  </si>
  <si>
    <r>
      <rPr>
        <sz val="10"/>
        <rFont val="Times New Roman"/>
        <charset val="134"/>
      </rPr>
      <t xml:space="preserve">    </t>
    </r>
    <r>
      <rPr>
        <sz val="10"/>
        <rFont val="方正仿宋_GBK"/>
        <charset val="134"/>
      </rPr>
      <t>港口建设费债务付息支出</t>
    </r>
  </si>
  <si>
    <r>
      <rPr>
        <sz val="10"/>
        <rFont val="Times New Roman"/>
        <charset val="134"/>
      </rPr>
      <t xml:space="preserve">    </t>
    </r>
    <r>
      <rPr>
        <sz val="10"/>
        <rFont val="方正仿宋_GBK"/>
        <charset val="134"/>
      </rPr>
      <t>国家电影事业发展专项资金债务付息支出</t>
    </r>
  </si>
  <si>
    <r>
      <rPr>
        <sz val="10"/>
        <rFont val="Times New Roman"/>
        <charset val="134"/>
      </rPr>
      <t xml:space="preserve">    </t>
    </r>
    <r>
      <rPr>
        <sz val="10"/>
        <rFont val="方正仿宋_GBK"/>
        <charset val="134"/>
      </rPr>
      <t>国有土地使用权出让金债务付息支出</t>
    </r>
  </si>
  <si>
    <r>
      <rPr>
        <sz val="10"/>
        <rFont val="Times New Roman"/>
        <charset val="134"/>
      </rPr>
      <t xml:space="preserve">    </t>
    </r>
    <r>
      <rPr>
        <sz val="10"/>
        <rFont val="方正仿宋_GBK"/>
        <charset val="134"/>
      </rPr>
      <t>国有土地收益基金债务付息支出</t>
    </r>
  </si>
  <si>
    <r>
      <rPr>
        <sz val="10"/>
        <rFont val="Times New Roman"/>
        <charset val="134"/>
      </rPr>
      <t xml:space="preserve">    </t>
    </r>
    <r>
      <rPr>
        <sz val="10"/>
        <rFont val="方正仿宋_GBK"/>
        <charset val="134"/>
      </rPr>
      <t>农业土地开发资金债务付息支出</t>
    </r>
  </si>
  <si>
    <r>
      <rPr>
        <sz val="10"/>
        <rFont val="Times New Roman"/>
        <charset val="134"/>
      </rPr>
      <t xml:space="preserve">    </t>
    </r>
    <r>
      <rPr>
        <sz val="10"/>
        <rFont val="方正仿宋_GBK"/>
        <charset val="134"/>
      </rPr>
      <t>大中型水库库区基金债务付息支出</t>
    </r>
  </si>
  <si>
    <r>
      <rPr>
        <sz val="10"/>
        <rFont val="Times New Roman"/>
        <charset val="134"/>
      </rPr>
      <t xml:space="preserve">    </t>
    </r>
    <r>
      <rPr>
        <sz val="10"/>
        <rFont val="方正仿宋_GBK"/>
        <charset val="134"/>
      </rPr>
      <t>城市基础设施配套费债务付息支出</t>
    </r>
  </si>
  <si>
    <r>
      <rPr>
        <sz val="10"/>
        <rFont val="Times New Roman"/>
        <charset val="134"/>
      </rPr>
      <t xml:space="preserve">    </t>
    </r>
    <r>
      <rPr>
        <sz val="10"/>
        <rFont val="方正仿宋_GBK"/>
        <charset val="134"/>
      </rPr>
      <t>小型水库移民扶助基金债务付息支出</t>
    </r>
  </si>
  <si>
    <r>
      <rPr>
        <sz val="10"/>
        <rFont val="Times New Roman"/>
        <charset val="134"/>
      </rPr>
      <t xml:space="preserve">    </t>
    </r>
    <r>
      <rPr>
        <sz val="10"/>
        <rFont val="方正仿宋_GBK"/>
        <charset val="134"/>
      </rPr>
      <t>国家重大水利工程建设基金债务付息支出</t>
    </r>
  </si>
  <si>
    <r>
      <rPr>
        <sz val="10"/>
        <rFont val="Times New Roman"/>
        <charset val="134"/>
      </rPr>
      <t xml:space="preserve">    </t>
    </r>
    <r>
      <rPr>
        <sz val="10"/>
        <rFont val="方正仿宋_GBK"/>
        <charset val="134"/>
      </rPr>
      <t>车辆通行费债务付息支出</t>
    </r>
  </si>
  <si>
    <r>
      <rPr>
        <sz val="10"/>
        <rFont val="Times New Roman"/>
        <charset val="134"/>
      </rPr>
      <t xml:space="preserve">    </t>
    </r>
    <r>
      <rPr>
        <sz val="10"/>
        <rFont val="方正仿宋_GBK"/>
        <charset val="134"/>
      </rPr>
      <t>污水处理费债务付息支出</t>
    </r>
  </si>
  <si>
    <r>
      <rPr>
        <sz val="10"/>
        <rFont val="Times New Roman"/>
        <charset val="134"/>
      </rPr>
      <t xml:space="preserve">    </t>
    </r>
    <r>
      <rPr>
        <sz val="10"/>
        <rFont val="方正仿宋_GBK"/>
        <charset val="134"/>
      </rPr>
      <t>土地储备专项债券付息支出</t>
    </r>
  </si>
  <si>
    <r>
      <rPr>
        <sz val="10"/>
        <rFont val="Times New Roman"/>
        <charset val="134"/>
      </rPr>
      <t xml:space="preserve">    </t>
    </r>
    <r>
      <rPr>
        <sz val="10"/>
        <rFont val="方正仿宋_GBK"/>
        <charset val="134"/>
      </rPr>
      <t>政府收费公路专项债券付息支出</t>
    </r>
  </si>
  <si>
    <r>
      <rPr>
        <sz val="10"/>
        <rFont val="Times New Roman"/>
        <charset val="134"/>
      </rPr>
      <t xml:space="preserve">    </t>
    </r>
    <r>
      <rPr>
        <sz val="10"/>
        <rFont val="方正仿宋_GBK"/>
        <charset val="134"/>
      </rPr>
      <t>棚户区改造专项债券付息支出</t>
    </r>
  </si>
  <si>
    <r>
      <rPr>
        <sz val="10"/>
        <rFont val="Times New Roman"/>
        <charset val="134"/>
      </rPr>
      <t xml:space="preserve">    </t>
    </r>
    <r>
      <rPr>
        <sz val="10"/>
        <rFont val="方正仿宋_GBK"/>
        <charset val="134"/>
      </rPr>
      <t>其他地方自行试点项目收益专项债券付息支出</t>
    </r>
  </si>
  <si>
    <r>
      <rPr>
        <sz val="10"/>
        <rFont val="Times New Roman"/>
        <charset val="134"/>
      </rPr>
      <t xml:space="preserve">    </t>
    </r>
    <r>
      <rPr>
        <sz val="10"/>
        <rFont val="方正仿宋_GBK"/>
        <charset val="134"/>
      </rPr>
      <t>其他政府性基金债务付息支出</t>
    </r>
  </si>
  <si>
    <t>债务发行费用支出</t>
  </si>
  <si>
    <r>
      <rPr>
        <b/>
        <sz val="10"/>
        <rFont val="Times New Roman"/>
        <charset val="134"/>
      </rPr>
      <t xml:space="preserve">  </t>
    </r>
    <r>
      <rPr>
        <b/>
        <sz val="10"/>
        <rFont val="方正仿宋_GBK"/>
        <charset val="134"/>
      </rPr>
      <t>地方政府专项债务发行费用支出</t>
    </r>
  </si>
  <si>
    <r>
      <rPr>
        <sz val="10"/>
        <rFont val="Times New Roman"/>
        <charset val="134"/>
      </rPr>
      <t xml:space="preserve">    </t>
    </r>
    <r>
      <rPr>
        <sz val="10"/>
        <rFont val="方正仿宋_GBK"/>
        <charset val="134"/>
      </rPr>
      <t>海南省高等级公路车辆通行附加费债务发行费用支出</t>
    </r>
  </si>
  <si>
    <r>
      <rPr>
        <sz val="10"/>
        <rFont val="Times New Roman"/>
        <charset val="134"/>
      </rPr>
      <t xml:space="preserve">    </t>
    </r>
    <r>
      <rPr>
        <sz val="10"/>
        <rFont val="方正仿宋_GBK"/>
        <charset val="134"/>
      </rPr>
      <t>港口建设费债务发行费用支出</t>
    </r>
  </si>
  <si>
    <r>
      <rPr>
        <sz val="10"/>
        <rFont val="Times New Roman"/>
        <charset val="134"/>
      </rPr>
      <t xml:space="preserve">    </t>
    </r>
    <r>
      <rPr>
        <sz val="10"/>
        <rFont val="方正仿宋_GBK"/>
        <charset val="134"/>
      </rPr>
      <t>国家电影事业发展专项资金债务发行费用支出</t>
    </r>
  </si>
  <si>
    <r>
      <rPr>
        <sz val="10"/>
        <rFont val="Times New Roman"/>
        <charset val="134"/>
      </rPr>
      <t xml:space="preserve">    </t>
    </r>
    <r>
      <rPr>
        <sz val="10"/>
        <rFont val="方正仿宋_GBK"/>
        <charset val="134"/>
      </rPr>
      <t>国有土地使用权出让金债务发行费用支出</t>
    </r>
  </si>
  <si>
    <r>
      <rPr>
        <sz val="10"/>
        <rFont val="Times New Roman"/>
        <charset val="134"/>
      </rPr>
      <t xml:space="preserve">    </t>
    </r>
    <r>
      <rPr>
        <sz val="10"/>
        <rFont val="方正仿宋_GBK"/>
        <charset val="134"/>
      </rPr>
      <t>国有土地收益基金债务发行费用支出</t>
    </r>
  </si>
  <si>
    <r>
      <rPr>
        <sz val="10"/>
        <rFont val="Times New Roman"/>
        <charset val="134"/>
      </rPr>
      <t xml:space="preserve">    </t>
    </r>
    <r>
      <rPr>
        <sz val="10"/>
        <rFont val="方正仿宋_GBK"/>
        <charset val="134"/>
      </rPr>
      <t>农业土地开发资金债务发行费用支出</t>
    </r>
  </si>
  <si>
    <r>
      <rPr>
        <sz val="10"/>
        <rFont val="Times New Roman"/>
        <charset val="134"/>
      </rPr>
      <t xml:space="preserve">    </t>
    </r>
    <r>
      <rPr>
        <sz val="10"/>
        <rFont val="方正仿宋_GBK"/>
        <charset val="134"/>
      </rPr>
      <t>大中型水库库区基金债务发行费用支出</t>
    </r>
  </si>
  <si>
    <r>
      <rPr>
        <sz val="10"/>
        <rFont val="Times New Roman"/>
        <charset val="134"/>
      </rPr>
      <t xml:space="preserve">    </t>
    </r>
    <r>
      <rPr>
        <sz val="10"/>
        <rFont val="方正仿宋_GBK"/>
        <charset val="134"/>
      </rPr>
      <t>城市基础设施配套费债务发行费用支出</t>
    </r>
  </si>
  <si>
    <r>
      <rPr>
        <sz val="10"/>
        <rFont val="Times New Roman"/>
        <charset val="134"/>
      </rPr>
      <t xml:space="preserve">    </t>
    </r>
    <r>
      <rPr>
        <sz val="10"/>
        <rFont val="方正仿宋_GBK"/>
        <charset val="134"/>
      </rPr>
      <t>小型水库移民扶助基金债务发行费用支出</t>
    </r>
  </si>
  <si>
    <r>
      <rPr>
        <sz val="10"/>
        <rFont val="Times New Roman"/>
        <charset val="134"/>
      </rPr>
      <t xml:space="preserve">    </t>
    </r>
    <r>
      <rPr>
        <sz val="10"/>
        <rFont val="方正仿宋_GBK"/>
        <charset val="134"/>
      </rPr>
      <t>国家重大水利工程建设基金债务发行费用支出</t>
    </r>
  </si>
  <si>
    <r>
      <rPr>
        <sz val="10"/>
        <rFont val="Times New Roman"/>
        <charset val="134"/>
      </rPr>
      <t xml:space="preserve">    </t>
    </r>
    <r>
      <rPr>
        <sz val="10"/>
        <rFont val="方正仿宋_GBK"/>
        <charset val="134"/>
      </rPr>
      <t>车辆通行费债务发行费用支出</t>
    </r>
  </si>
  <si>
    <r>
      <rPr>
        <sz val="10"/>
        <rFont val="Times New Roman"/>
        <charset val="134"/>
      </rPr>
      <t xml:space="preserve">    </t>
    </r>
    <r>
      <rPr>
        <sz val="10"/>
        <rFont val="方正仿宋_GBK"/>
        <charset val="134"/>
      </rPr>
      <t>污水处理费债务发行费用支出</t>
    </r>
  </si>
  <si>
    <r>
      <rPr>
        <sz val="10"/>
        <rFont val="Times New Roman"/>
        <charset val="134"/>
      </rPr>
      <t xml:space="preserve">    </t>
    </r>
    <r>
      <rPr>
        <sz val="10"/>
        <rFont val="方正仿宋_GBK"/>
        <charset val="134"/>
      </rPr>
      <t>土地储备专项债券发行费用支出</t>
    </r>
  </si>
  <si>
    <r>
      <rPr>
        <sz val="10"/>
        <rFont val="Times New Roman"/>
        <charset val="134"/>
      </rPr>
      <t xml:space="preserve">    </t>
    </r>
    <r>
      <rPr>
        <sz val="10"/>
        <rFont val="方正仿宋_GBK"/>
        <charset val="134"/>
      </rPr>
      <t>政府收费公路专项债券发行费用支出</t>
    </r>
  </si>
  <si>
    <r>
      <rPr>
        <sz val="10"/>
        <rFont val="Times New Roman"/>
        <charset val="134"/>
      </rPr>
      <t xml:space="preserve">    </t>
    </r>
    <r>
      <rPr>
        <sz val="10"/>
        <rFont val="方正仿宋_GBK"/>
        <charset val="134"/>
      </rPr>
      <t>棚户区改造专项债券发行费用支出</t>
    </r>
  </si>
  <si>
    <r>
      <rPr>
        <sz val="10"/>
        <rFont val="Times New Roman"/>
        <charset val="134"/>
      </rPr>
      <t xml:space="preserve">    </t>
    </r>
    <r>
      <rPr>
        <sz val="10"/>
        <rFont val="方正仿宋_GBK"/>
        <charset val="134"/>
      </rPr>
      <t>其他地方自行试点项目收益专项债券发行费用支出</t>
    </r>
  </si>
  <si>
    <r>
      <rPr>
        <sz val="10"/>
        <rFont val="Times New Roman"/>
        <charset val="134"/>
      </rPr>
      <t xml:space="preserve">    </t>
    </r>
    <r>
      <rPr>
        <sz val="10"/>
        <rFont val="方正仿宋_GBK"/>
        <charset val="134"/>
      </rPr>
      <t>其他政府性基金债务发行费用支出</t>
    </r>
  </si>
  <si>
    <t>抗疫特别国债安排支出</t>
  </si>
  <si>
    <t>基础设施建设</t>
  </si>
  <si>
    <t>公共卫生体系建设</t>
  </si>
  <si>
    <t>重大疫情防控救治体系建设</t>
  </si>
  <si>
    <t>粮食安全</t>
  </si>
  <si>
    <t>能源安全</t>
  </si>
  <si>
    <t>应急物资保障</t>
  </si>
  <si>
    <t>产业链改造升级</t>
  </si>
  <si>
    <t>城镇老旧小区改造</t>
  </si>
  <si>
    <t>生态环境治理</t>
  </si>
  <si>
    <t>交通基础设施建设</t>
  </si>
  <si>
    <t>市政设施建设</t>
  </si>
  <si>
    <t>重大区域规划基础设施建设</t>
  </si>
  <si>
    <t>其他基础设施建设</t>
  </si>
  <si>
    <t>抗疫相关支出</t>
  </si>
  <si>
    <t>减免房租补贴</t>
  </si>
  <si>
    <t>重点企业贷款贴息</t>
  </si>
  <si>
    <t>创业担保贷款贴息</t>
  </si>
  <si>
    <t>援企稳岗补贴</t>
  </si>
  <si>
    <t>困难群众基本生活补助</t>
  </si>
  <si>
    <t>其他抗疫相关支出</t>
  </si>
  <si>
    <t>表18</t>
  </si>
  <si>
    <t>2023年邻水县政府性基金预算收支决算平衡表</t>
  </si>
  <si>
    <r>
      <rPr>
        <b/>
        <sz val="11"/>
        <color indexed="8"/>
        <rFont val="方正仿宋_GBK"/>
        <charset val="134"/>
      </rPr>
      <t>收入</t>
    </r>
  </si>
  <si>
    <r>
      <rPr>
        <sz val="11"/>
        <color indexed="8"/>
        <rFont val="方正仿宋_GBK"/>
        <charset val="134"/>
      </rPr>
      <t>政府性基金预算收入</t>
    </r>
  </si>
  <si>
    <r>
      <rPr>
        <sz val="11"/>
        <color indexed="8"/>
        <rFont val="方正仿宋_GBK"/>
        <charset val="134"/>
      </rPr>
      <t>政府性基金预算支出</t>
    </r>
  </si>
  <si>
    <r>
      <rPr>
        <sz val="11"/>
        <rFont val="方正仿宋_GBK"/>
        <charset val="134"/>
      </rPr>
      <t>政府性基金转移收入</t>
    </r>
  </si>
  <si>
    <r>
      <rPr>
        <sz val="11"/>
        <rFont val="方正仿宋_GBK"/>
        <charset val="134"/>
      </rPr>
      <t>政府性基金转移支付支出</t>
    </r>
  </si>
  <si>
    <r>
      <rPr>
        <sz val="11"/>
        <rFont val="方正仿宋_GBK"/>
        <charset val="134"/>
      </rPr>
      <t>政府性基金补助收入</t>
    </r>
  </si>
  <si>
    <r>
      <rPr>
        <sz val="11"/>
        <rFont val="方正仿宋_GBK"/>
        <charset val="134"/>
      </rPr>
      <t>政府性基金补助支出</t>
    </r>
  </si>
  <si>
    <r>
      <rPr>
        <sz val="11"/>
        <rFont val="方正仿宋_GBK"/>
        <charset val="134"/>
      </rPr>
      <t>政府性基金上解收入</t>
    </r>
  </si>
  <si>
    <r>
      <rPr>
        <sz val="11"/>
        <rFont val="方正仿宋_GBK"/>
        <charset val="134"/>
      </rPr>
      <t>政府性基金上解支出</t>
    </r>
  </si>
  <si>
    <r>
      <rPr>
        <sz val="11"/>
        <rFont val="方正仿宋_GBK"/>
        <charset val="134"/>
      </rPr>
      <t>地方政府专项债务收入</t>
    </r>
  </si>
  <si>
    <r>
      <rPr>
        <sz val="11"/>
        <rFont val="方正仿宋_GBK"/>
        <charset val="134"/>
      </rPr>
      <t>地方政府专项债务还本支出</t>
    </r>
  </si>
  <si>
    <r>
      <rPr>
        <sz val="11"/>
        <rFont val="方正仿宋_GBK"/>
        <charset val="134"/>
      </rPr>
      <t>地方政府专项债务转贷收入</t>
    </r>
  </si>
  <si>
    <r>
      <rPr>
        <sz val="11"/>
        <rFont val="方正仿宋_GBK"/>
        <charset val="134"/>
      </rPr>
      <t>地方政府专项债务转贷支出</t>
    </r>
  </si>
  <si>
    <r>
      <rPr>
        <sz val="11"/>
        <rFont val="方正仿宋_GBK"/>
        <charset val="134"/>
      </rPr>
      <t>上年结转收入</t>
    </r>
  </si>
  <si>
    <r>
      <rPr>
        <sz val="11"/>
        <rFont val="方正仿宋_GBK"/>
        <charset val="134"/>
      </rPr>
      <t>调出资金</t>
    </r>
  </si>
  <si>
    <r>
      <rPr>
        <sz val="11"/>
        <rFont val="方正仿宋_GBK"/>
        <charset val="134"/>
      </rPr>
      <t>调入资金</t>
    </r>
  </si>
  <si>
    <r>
      <rPr>
        <sz val="11"/>
        <rFont val="方正仿宋_GBK"/>
        <charset val="134"/>
      </rPr>
      <t>年终结转</t>
    </r>
  </si>
  <si>
    <r>
      <rPr>
        <sz val="11"/>
        <color indexed="8"/>
        <rFont val="方正仿宋_GBK"/>
        <charset val="134"/>
      </rPr>
      <t>收入合计</t>
    </r>
  </si>
  <si>
    <r>
      <rPr>
        <sz val="11"/>
        <color indexed="8"/>
        <rFont val="方正仿宋_GBK"/>
        <charset val="134"/>
      </rPr>
      <t>支出合计</t>
    </r>
  </si>
  <si>
    <t>表19</t>
  </si>
  <si>
    <t>2023年邻水县（县级）政府性基金预算收入决算表</t>
  </si>
  <si>
    <t>表20</t>
  </si>
  <si>
    <t>2023年邻水县（县级）政府性基金预算支出决算表</t>
  </si>
  <si>
    <r>
      <rPr>
        <b/>
        <sz val="11"/>
        <color theme="1"/>
        <rFont val="Times New Roman"/>
        <charset val="134"/>
      </rPr>
      <t>2022</t>
    </r>
    <r>
      <rPr>
        <b/>
        <sz val="11"/>
        <color indexed="8"/>
        <rFont val="方正仿宋_GBK"/>
        <charset val="134"/>
      </rPr>
      <t>年</t>
    </r>
    <r>
      <rPr>
        <b/>
        <sz val="11"/>
        <color indexed="8"/>
        <rFont val="Times New Roman"/>
        <charset val="134"/>
      </rPr>
      <t xml:space="preserve">
</t>
    </r>
    <r>
      <rPr>
        <b/>
        <sz val="11"/>
        <color indexed="8"/>
        <rFont val="方正仿宋_GBK"/>
        <charset val="134"/>
      </rPr>
      <t>初预算数</t>
    </r>
  </si>
  <si>
    <r>
      <rPr>
        <b/>
        <sz val="11"/>
        <color theme="1"/>
        <rFont val="Times New Roman"/>
        <charset val="134"/>
      </rPr>
      <t>2022</t>
    </r>
    <r>
      <rPr>
        <b/>
        <sz val="11"/>
        <color indexed="8"/>
        <rFont val="方正仿宋_GBK"/>
        <charset val="134"/>
      </rPr>
      <t>年</t>
    </r>
    <r>
      <rPr>
        <b/>
        <sz val="11"/>
        <color indexed="8"/>
        <rFont val="Times New Roman"/>
        <charset val="134"/>
      </rPr>
      <t xml:space="preserve">
</t>
    </r>
    <r>
      <rPr>
        <b/>
        <sz val="11"/>
        <color indexed="8"/>
        <rFont val="方正仿宋_GBK"/>
        <charset val="134"/>
      </rPr>
      <t>调整预算数</t>
    </r>
  </si>
  <si>
    <r>
      <rPr>
        <b/>
        <sz val="11"/>
        <color theme="1"/>
        <rFont val="Times New Roman"/>
        <charset val="134"/>
      </rPr>
      <t>2022</t>
    </r>
    <r>
      <rPr>
        <b/>
        <sz val="11"/>
        <color indexed="8"/>
        <rFont val="方正仿宋_GBK"/>
        <charset val="134"/>
      </rPr>
      <t>年</t>
    </r>
    <r>
      <rPr>
        <b/>
        <sz val="11"/>
        <color indexed="8"/>
        <rFont val="Times New Roman"/>
        <charset val="134"/>
      </rPr>
      <t xml:space="preserve">
</t>
    </r>
    <r>
      <rPr>
        <b/>
        <sz val="11"/>
        <color indexed="8"/>
        <rFont val="方正仿宋_GBK"/>
        <charset val="134"/>
      </rPr>
      <t>执行数</t>
    </r>
  </si>
  <si>
    <r>
      <rPr>
        <b/>
        <sz val="11"/>
        <color theme="1"/>
        <rFont val="Times New Roman"/>
        <charset val="134"/>
      </rPr>
      <t>2022</t>
    </r>
    <r>
      <rPr>
        <b/>
        <sz val="11"/>
        <color indexed="8"/>
        <rFont val="方正仿宋_GBK"/>
        <charset val="134"/>
      </rPr>
      <t>年</t>
    </r>
    <r>
      <rPr>
        <b/>
        <sz val="11"/>
        <color indexed="8"/>
        <rFont val="Times New Roman"/>
        <charset val="134"/>
      </rPr>
      <t xml:space="preserve">
</t>
    </r>
    <r>
      <rPr>
        <b/>
        <sz val="11"/>
        <color indexed="8"/>
        <rFont val="方正仿宋_GBK"/>
        <charset val="134"/>
      </rPr>
      <t>决算数</t>
    </r>
  </si>
  <si>
    <r>
      <rPr>
        <sz val="10"/>
        <rFont val="方正仿宋_GBK"/>
        <charset val="134"/>
      </rPr>
      <t>支出</t>
    </r>
    <r>
      <rPr>
        <sz val="10"/>
        <rFont val="方正仿宋_GBK"/>
        <charset val="134"/>
      </rPr>
      <t>合计</t>
    </r>
  </si>
  <si>
    <t>表21</t>
  </si>
  <si>
    <t>2023年邻水县（县级）政府性基金预算收支决算平衡表</t>
  </si>
  <si>
    <r>
      <rPr>
        <b/>
        <sz val="11"/>
        <color indexed="8"/>
        <rFont val="方正仿宋_GBK"/>
        <charset val="134"/>
      </rPr>
      <t>支出</t>
    </r>
  </si>
  <si>
    <t>表22</t>
  </si>
  <si>
    <t>2023年邻水县对下政府性基金预算
转移支付决算表</t>
  </si>
  <si>
    <t>决 算 数</t>
  </si>
  <si>
    <t>补助下级</t>
  </si>
  <si>
    <t xml:space="preserve">   一、国家电影事业发展专项资金收入</t>
  </si>
  <si>
    <t xml:space="preserve">   二、旅游发展基金收入</t>
  </si>
  <si>
    <t xml:space="preserve">   三、大中型水库移民后期扶持基金收入</t>
  </si>
  <si>
    <t xml:space="preserve">   四、农业土地开发资金收入</t>
  </si>
  <si>
    <t xml:space="preserve">   五、大中型水库库区基金收入</t>
  </si>
  <si>
    <t xml:space="preserve">   六、国家重大水利工程建设基金收入</t>
  </si>
  <si>
    <t xml:space="preserve">   七、港口建设费收入</t>
  </si>
  <si>
    <t xml:space="preserve">   八、民航发展基金收入</t>
  </si>
  <si>
    <t xml:space="preserve">   九、其他政府性基金及对应专项债务收入</t>
  </si>
  <si>
    <t xml:space="preserve">   十、彩票公益金收入</t>
  </si>
  <si>
    <t xml:space="preserve">   十一、抗疫特别国债</t>
  </si>
  <si>
    <t>表23</t>
  </si>
  <si>
    <t>2023年邻水县国有资本经营预算收入决算表</t>
  </si>
  <si>
    <r>
      <rPr>
        <b/>
        <sz val="10"/>
        <color indexed="8"/>
        <rFont val="方正仿宋_GBK"/>
        <charset val="134"/>
      </rPr>
      <t>预算科目</t>
    </r>
  </si>
  <si>
    <r>
      <rPr>
        <sz val="10"/>
        <color indexed="8"/>
        <rFont val="方正仿宋_GBK"/>
        <charset val="134"/>
      </rPr>
      <t>一、利润收入</t>
    </r>
  </si>
  <si>
    <r>
      <rPr>
        <sz val="10"/>
        <color indexed="8"/>
        <rFont val="方正仿宋_GBK"/>
        <charset val="134"/>
      </rPr>
      <t>运输企业利润收入</t>
    </r>
  </si>
  <si>
    <r>
      <rPr>
        <sz val="10"/>
        <color indexed="8"/>
        <rFont val="方正仿宋_GBK"/>
        <charset val="134"/>
      </rPr>
      <t>投资服务企业利润收入</t>
    </r>
  </si>
  <si>
    <r>
      <rPr>
        <sz val="10"/>
        <color indexed="8"/>
        <rFont val="方正仿宋_GBK"/>
        <charset val="134"/>
      </rPr>
      <t>建筑施工企业利润收入</t>
    </r>
  </si>
  <si>
    <r>
      <rPr>
        <sz val="10"/>
        <color indexed="8"/>
        <rFont val="方正仿宋_GBK"/>
        <charset val="134"/>
      </rPr>
      <t>金融企业利润收入</t>
    </r>
  </si>
  <si>
    <r>
      <rPr>
        <sz val="10"/>
        <color indexed="8"/>
        <rFont val="方正仿宋_GBK"/>
        <charset val="134"/>
      </rPr>
      <t>其他国有资本经营预算企业利润收入</t>
    </r>
  </si>
  <si>
    <r>
      <rPr>
        <sz val="10"/>
        <color indexed="8"/>
        <rFont val="方正仿宋_GBK"/>
        <charset val="134"/>
      </rPr>
      <t>二、股利、股息收入</t>
    </r>
  </si>
  <si>
    <r>
      <rPr>
        <sz val="10"/>
        <color indexed="8"/>
        <rFont val="方正仿宋_GBK"/>
        <charset val="134"/>
      </rPr>
      <t>三、产权转让收入</t>
    </r>
  </si>
  <si>
    <r>
      <rPr>
        <sz val="10"/>
        <color indexed="8"/>
        <rFont val="方正仿宋_GBK"/>
        <charset val="134"/>
      </rPr>
      <t>四、清算收入</t>
    </r>
  </si>
  <si>
    <r>
      <rPr>
        <sz val="10"/>
        <color indexed="8"/>
        <rFont val="方正仿宋_GBK"/>
        <charset val="134"/>
      </rPr>
      <t>五、其他收入</t>
    </r>
  </si>
  <si>
    <r>
      <rPr>
        <sz val="10"/>
        <color indexed="8"/>
        <rFont val="方正仿宋_GBK"/>
        <charset val="134"/>
      </rPr>
      <t>收入合计</t>
    </r>
  </si>
  <si>
    <t>表24</t>
  </si>
  <si>
    <t>2023年邻水县国有资本经营预算支出决算表</t>
  </si>
  <si>
    <r>
      <rPr>
        <b/>
        <sz val="10"/>
        <color indexed="8"/>
        <rFont val="方正仿宋_GBK"/>
        <charset val="134"/>
      </rPr>
      <t>同比</t>
    </r>
    <r>
      <rPr>
        <b/>
        <sz val="10"/>
        <color indexed="8"/>
        <rFont val="Times New Roman"/>
        <charset val="134"/>
      </rPr>
      <t>%</t>
    </r>
  </si>
  <si>
    <t>解决历史遗留问题及改革成本支出</t>
  </si>
  <si>
    <t>国有资本金注入</t>
  </si>
  <si>
    <t>国有经济结构调整支出</t>
  </si>
  <si>
    <t>公益性设施投资支出</t>
  </si>
  <si>
    <t>前瞻性战略性产业发展支出</t>
  </si>
  <si>
    <t>生态环境保护支出</t>
  </si>
  <si>
    <t>支出科技进步支出</t>
  </si>
  <si>
    <t>保障国家经济安全支出</t>
  </si>
  <si>
    <t>对外投资合作支出</t>
  </si>
  <si>
    <t>其他国有企业资本金注入</t>
  </si>
  <si>
    <t>国有企业政策性补贴（款）</t>
  </si>
  <si>
    <t>国有企业政策性补贴（项）</t>
  </si>
  <si>
    <t>金融国有资本经营预算支出</t>
  </si>
  <si>
    <t>资本性支出</t>
  </si>
  <si>
    <t>改革性支出</t>
  </si>
  <si>
    <t>其他国有企业经营预算支出</t>
  </si>
  <si>
    <t>国有资本经营预算支出</t>
  </si>
  <si>
    <t>表25</t>
  </si>
  <si>
    <t>2023年邻水县国有资本经营预算收支决算平衡表</t>
  </si>
  <si>
    <t>国有资本经营预算收入合计</t>
  </si>
  <si>
    <t>国有资本经营预算支出合计</t>
  </si>
  <si>
    <t>国有资本经营预算转移支付收入</t>
  </si>
  <si>
    <t>国有资本经营预算调出资金</t>
  </si>
  <si>
    <t>上年结余</t>
  </si>
  <si>
    <t>国有资本经营预算年终结余</t>
  </si>
  <si>
    <t>收入总计</t>
  </si>
  <si>
    <t>表26</t>
  </si>
  <si>
    <t>2023年邻水县（县级）国有资本经营预算收入决算表</t>
  </si>
  <si>
    <t>表27</t>
  </si>
  <si>
    <t>2023年邻水县（县级）国有资本经营预算支出决算表</t>
  </si>
  <si>
    <t>年初预算数</t>
  </si>
  <si>
    <t>表28</t>
  </si>
  <si>
    <t>2023年邻水县（县级）国有资本经营预算收支决算平衡表</t>
  </si>
  <si>
    <t>表29</t>
  </si>
  <si>
    <t>2023年邻水县对下国有资本经营预算转移支付决算表</t>
  </si>
  <si>
    <t>预 算 科 目</t>
  </si>
  <si>
    <t>一、解决历史遗留问题及改革成本支出</t>
  </si>
  <si>
    <t xml:space="preserve">        厂办大集体改革支出 </t>
  </si>
  <si>
    <t xml:space="preserve"> “三供一业”移交补助支出</t>
  </si>
  <si>
    <t xml:space="preserve"> 国有企业办职教幼教补助支出</t>
  </si>
  <si>
    <t xml:space="preserve"> 其他解决历史遗留问题及改革成本支出</t>
  </si>
  <si>
    <t>表30</t>
  </si>
  <si>
    <t>2023年邻水县社会保险基金预算收入决算表</t>
  </si>
  <si>
    <t>预    算    科    目</t>
  </si>
  <si>
    <t>一、社会保险基金收入</t>
  </si>
  <si>
    <r>
      <rPr>
        <sz val="10"/>
        <rFont val="Times New Roman"/>
        <charset val="134"/>
      </rPr>
      <t xml:space="preserve"> 1.</t>
    </r>
    <r>
      <rPr>
        <sz val="10"/>
        <rFont val="方正仿宋_GBK"/>
        <charset val="134"/>
      </rPr>
      <t>失业保险基金收入</t>
    </r>
  </si>
  <si>
    <r>
      <rPr>
        <sz val="10"/>
        <rFont val="Times New Roman"/>
        <charset val="134"/>
      </rPr>
      <t>2.</t>
    </r>
    <r>
      <rPr>
        <sz val="10"/>
        <rFont val="方正仿宋_GBK"/>
        <charset val="134"/>
      </rPr>
      <t>城乡居民基本养老保险基金收入</t>
    </r>
  </si>
  <si>
    <t>二、上年结余</t>
  </si>
  <si>
    <t>其中：失业保险</t>
  </si>
  <si>
    <t>基本养老保险金</t>
  </si>
  <si>
    <r>
      <rPr>
        <sz val="10"/>
        <rFont val="方正仿宋_GBK"/>
        <charset val="134"/>
      </rPr>
      <t>收</t>
    </r>
    <r>
      <rPr>
        <sz val="10"/>
        <rFont val="Times New Roman"/>
        <charset val="134"/>
      </rPr>
      <t xml:space="preserve"> </t>
    </r>
    <r>
      <rPr>
        <sz val="10"/>
        <rFont val="方正仿宋_GBK"/>
        <charset val="134"/>
      </rPr>
      <t>入</t>
    </r>
    <r>
      <rPr>
        <sz val="10"/>
        <rFont val="Times New Roman"/>
        <charset val="134"/>
      </rPr>
      <t xml:space="preserve"> </t>
    </r>
    <r>
      <rPr>
        <sz val="10"/>
        <rFont val="方正仿宋_GBK"/>
        <charset val="134"/>
      </rPr>
      <t>总</t>
    </r>
    <r>
      <rPr>
        <sz val="10"/>
        <rFont val="Times New Roman"/>
        <charset val="134"/>
      </rPr>
      <t xml:space="preserve"> </t>
    </r>
    <r>
      <rPr>
        <sz val="10"/>
        <rFont val="方正仿宋_GBK"/>
        <charset val="134"/>
      </rPr>
      <t>计</t>
    </r>
  </si>
  <si>
    <t>备注：1.“预算科目”根据政府收支分类科目调整进行相应调整。
      2.社会保险基金决算公开应与预算公开口径保持一致。</t>
  </si>
  <si>
    <t>表31</t>
  </si>
  <si>
    <t>2023年邻水县社会保险基金预算支出决算表</t>
  </si>
  <si>
    <t>一、社会保险基金支出</t>
  </si>
  <si>
    <r>
      <rPr>
        <sz val="10"/>
        <rFont val="Times New Roman"/>
        <charset val="134"/>
      </rPr>
      <t xml:space="preserve"> 1.</t>
    </r>
    <r>
      <rPr>
        <sz val="10"/>
        <rFont val="方正仿宋_GBK"/>
        <charset val="134"/>
      </rPr>
      <t>失业保险基金支出</t>
    </r>
  </si>
  <si>
    <t>失业保险金</t>
  </si>
  <si>
    <t>医疗保险费</t>
  </si>
  <si>
    <t>丧葬抚恤补助</t>
  </si>
  <si>
    <t>临时价格补贴</t>
  </si>
  <si>
    <r>
      <rPr>
        <sz val="10"/>
        <rFont val="Times New Roman"/>
        <charset val="134"/>
      </rPr>
      <t>2.</t>
    </r>
    <r>
      <rPr>
        <sz val="10"/>
        <rFont val="方正仿宋_GBK"/>
        <charset val="134"/>
      </rPr>
      <t>城乡居民基本养老保险基金支出</t>
    </r>
  </si>
  <si>
    <t>二、年终结余</t>
  </si>
  <si>
    <r>
      <rPr>
        <sz val="10"/>
        <rFont val="方正仿宋_GBK"/>
        <charset val="134"/>
      </rPr>
      <t>支</t>
    </r>
    <r>
      <rPr>
        <sz val="10"/>
        <rFont val="Times New Roman"/>
        <charset val="134"/>
      </rPr>
      <t xml:space="preserve"> </t>
    </r>
    <r>
      <rPr>
        <sz val="10"/>
        <rFont val="方正仿宋_GBK"/>
        <charset val="134"/>
      </rPr>
      <t>出</t>
    </r>
    <r>
      <rPr>
        <sz val="10"/>
        <rFont val="Times New Roman"/>
        <charset val="134"/>
      </rPr>
      <t xml:space="preserve"> </t>
    </r>
    <r>
      <rPr>
        <sz val="10"/>
        <rFont val="方正仿宋_GBK"/>
        <charset val="134"/>
      </rPr>
      <t>总</t>
    </r>
    <r>
      <rPr>
        <sz val="10"/>
        <rFont val="Times New Roman"/>
        <charset val="134"/>
      </rPr>
      <t xml:space="preserve"> </t>
    </r>
    <r>
      <rPr>
        <sz val="10"/>
        <rFont val="宋体"/>
        <charset val="134"/>
      </rPr>
      <t>计</t>
    </r>
  </si>
  <si>
    <t>表32</t>
  </si>
  <si>
    <t>2023年邻水县社会保险基金预算收支决算平衡表</t>
  </si>
  <si>
    <r>
      <rPr>
        <sz val="14"/>
        <rFont val="方正仿宋_GBK"/>
        <charset val="134"/>
      </rPr>
      <t>收</t>
    </r>
    <r>
      <rPr>
        <sz val="14"/>
        <rFont val="Times New Roman"/>
        <charset val="134"/>
      </rPr>
      <t xml:space="preserve"> </t>
    </r>
    <r>
      <rPr>
        <sz val="14"/>
        <rFont val="方正仿宋_GBK"/>
        <charset val="134"/>
      </rPr>
      <t>入</t>
    </r>
    <r>
      <rPr>
        <sz val="14"/>
        <rFont val="Times New Roman"/>
        <charset val="134"/>
      </rPr>
      <t xml:space="preserve"> </t>
    </r>
    <r>
      <rPr>
        <sz val="14"/>
        <rFont val="方正仿宋_GBK"/>
        <charset val="134"/>
      </rPr>
      <t>总</t>
    </r>
    <r>
      <rPr>
        <sz val="14"/>
        <rFont val="Times New Roman"/>
        <charset val="134"/>
      </rPr>
      <t xml:space="preserve"> </t>
    </r>
    <r>
      <rPr>
        <sz val="14"/>
        <rFont val="方正仿宋_GBK"/>
        <charset val="134"/>
      </rPr>
      <t>计</t>
    </r>
  </si>
  <si>
    <r>
      <rPr>
        <sz val="14"/>
        <rFont val="方正仿宋_GBK"/>
        <charset val="134"/>
      </rPr>
      <t>支</t>
    </r>
    <r>
      <rPr>
        <sz val="14"/>
        <rFont val="Times New Roman"/>
        <charset val="134"/>
      </rPr>
      <t xml:space="preserve"> </t>
    </r>
    <r>
      <rPr>
        <sz val="14"/>
        <rFont val="方正仿宋_GBK"/>
        <charset val="134"/>
      </rPr>
      <t>出</t>
    </r>
    <r>
      <rPr>
        <sz val="14"/>
        <rFont val="Times New Roman"/>
        <charset val="134"/>
      </rPr>
      <t xml:space="preserve"> </t>
    </r>
    <r>
      <rPr>
        <sz val="14"/>
        <rFont val="方正仿宋_GBK"/>
        <charset val="134"/>
      </rPr>
      <t>总</t>
    </r>
    <r>
      <rPr>
        <sz val="14"/>
        <rFont val="Times New Roman"/>
        <charset val="134"/>
      </rPr>
      <t xml:space="preserve"> </t>
    </r>
    <r>
      <rPr>
        <sz val="14"/>
        <rFont val="宋体"/>
        <charset val="134"/>
      </rPr>
      <t>计</t>
    </r>
  </si>
  <si>
    <r>
      <rPr>
        <sz val="14"/>
        <rFont val="Times New Roman"/>
        <charset val="134"/>
      </rPr>
      <t xml:space="preserve"> 1.</t>
    </r>
    <r>
      <rPr>
        <sz val="14"/>
        <rFont val="方正仿宋_GBK"/>
        <charset val="134"/>
      </rPr>
      <t>失业保险基金收入</t>
    </r>
  </si>
  <si>
    <r>
      <rPr>
        <sz val="14"/>
        <rFont val="Times New Roman"/>
        <charset val="134"/>
      </rPr>
      <t xml:space="preserve"> 1.</t>
    </r>
    <r>
      <rPr>
        <sz val="14"/>
        <rFont val="方正仿宋_GBK"/>
        <charset val="134"/>
      </rPr>
      <t>失业保险基金支出</t>
    </r>
  </si>
  <si>
    <r>
      <rPr>
        <sz val="14"/>
        <rFont val="Times New Roman"/>
        <charset val="134"/>
      </rPr>
      <t>2.</t>
    </r>
    <r>
      <rPr>
        <sz val="14"/>
        <rFont val="方正仿宋_GBK"/>
        <charset val="134"/>
      </rPr>
      <t>城乡居民基本养老保险基金收入</t>
    </r>
  </si>
  <si>
    <r>
      <rPr>
        <sz val="14"/>
        <rFont val="Times New Roman"/>
        <charset val="134"/>
      </rPr>
      <t>2.</t>
    </r>
    <r>
      <rPr>
        <sz val="14"/>
        <rFont val="方正仿宋_GBK"/>
        <charset val="134"/>
      </rPr>
      <t>城乡居民基本养老保险基金支出</t>
    </r>
  </si>
  <si>
    <t>表33</t>
  </si>
  <si>
    <t>2023年邻水县（县级）社会保险基金预算收入决算表</t>
  </si>
  <si>
    <t>表34</t>
  </si>
  <si>
    <t>2023年邻水县（县级）社会保险基金预算支出决算表</t>
  </si>
  <si>
    <t>表35</t>
  </si>
  <si>
    <t>2023年邻水县（县级）社会保险基金预算收支决算平衡表</t>
  </si>
  <si>
    <t>表36</t>
  </si>
  <si>
    <t>邻水县（县级）2023年地方政府债务限额及余额决算情况表</t>
  </si>
  <si>
    <t>地   区</t>
  </si>
  <si>
    <t>2023年债务限额</t>
  </si>
  <si>
    <t>2023年债务余额决算数</t>
  </si>
  <si>
    <t>一般债务</t>
  </si>
  <si>
    <t>专项债务</t>
  </si>
  <si>
    <r>
      <rPr>
        <sz val="11"/>
        <rFont val="方正仿宋_GBK"/>
        <charset val="134"/>
      </rPr>
      <t>邻水县</t>
    </r>
  </si>
  <si>
    <t>表37</t>
  </si>
  <si>
    <t>邻水县2023年地方政府债券发行、还本付息决算表</t>
  </si>
  <si>
    <t>项    目</t>
  </si>
  <si>
    <t>本地区</t>
  </si>
  <si>
    <t>本级</t>
  </si>
  <si>
    <r>
      <rPr>
        <b/>
        <sz val="10"/>
        <color rgb="FF000000"/>
        <rFont val="方正仿宋_GBK"/>
        <charset val="134"/>
      </rPr>
      <t>一、</t>
    </r>
    <r>
      <rPr>
        <b/>
        <sz val="10"/>
        <color indexed="8"/>
        <rFont val="Times New Roman"/>
        <charset val="0"/>
      </rPr>
      <t>2023</t>
    </r>
    <r>
      <rPr>
        <b/>
        <sz val="10"/>
        <color indexed="8"/>
        <rFont val="方正仿宋_GBK"/>
        <charset val="134"/>
      </rPr>
      <t>年末地方政府债务余额</t>
    </r>
  </si>
  <si>
    <r>
      <rPr>
        <sz val="10"/>
        <color indexed="8"/>
        <rFont val="Times New Roman"/>
        <charset val="0"/>
      </rPr>
      <t xml:space="preserve">    </t>
    </r>
    <r>
      <rPr>
        <sz val="10"/>
        <color indexed="8"/>
        <rFont val="方正仿宋_GBK"/>
        <charset val="134"/>
      </rPr>
      <t>其中：</t>
    </r>
    <r>
      <rPr>
        <sz val="10"/>
        <color indexed="8"/>
        <rFont val="Times New Roman"/>
        <charset val="0"/>
      </rPr>
      <t xml:space="preserve"> </t>
    </r>
    <r>
      <rPr>
        <sz val="10"/>
        <color indexed="8"/>
        <rFont val="方正仿宋_GBK"/>
        <charset val="134"/>
      </rPr>
      <t>一般债务</t>
    </r>
  </si>
  <si>
    <r>
      <rPr>
        <sz val="10"/>
        <color indexed="8"/>
        <rFont val="Times New Roman"/>
        <charset val="0"/>
      </rPr>
      <t xml:space="preserve">           </t>
    </r>
    <r>
      <rPr>
        <sz val="10"/>
        <color indexed="8"/>
        <rFont val="方正仿宋_GBK"/>
        <charset val="134"/>
      </rPr>
      <t>专项债务</t>
    </r>
  </si>
  <si>
    <r>
      <rPr>
        <b/>
        <sz val="10"/>
        <color rgb="FF000000"/>
        <rFont val="方正仿宋_GBK"/>
        <charset val="134"/>
      </rPr>
      <t>二、</t>
    </r>
    <r>
      <rPr>
        <b/>
        <sz val="10"/>
        <color indexed="8"/>
        <rFont val="Times New Roman"/>
        <charset val="0"/>
      </rPr>
      <t>2023</t>
    </r>
    <r>
      <rPr>
        <b/>
        <sz val="10"/>
        <color indexed="8"/>
        <rFont val="方正仿宋_GBK"/>
        <charset val="134"/>
      </rPr>
      <t>年地方政府债务限额</t>
    </r>
  </si>
  <si>
    <r>
      <rPr>
        <b/>
        <sz val="10"/>
        <color rgb="FF000000"/>
        <rFont val="方正仿宋_GBK"/>
        <charset val="134"/>
      </rPr>
      <t>三、</t>
    </r>
    <r>
      <rPr>
        <b/>
        <sz val="10"/>
        <color indexed="8"/>
        <rFont val="Times New Roman"/>
        <charset val="0"/>
      </rPr>
      <t>2023</t>
    </r>
    <r>
      <rPr>
        <b/>
        <sz val="10"/>
        <color indexed="8"/>
        <rFont val="方正仿宋_GBK"/>
        <charset val="134"/>
      </rPr>
      <t>年地方政府债券发行决算数</t>
    </r>
  </si>
  <si>
    <r>
      <rPr>
        <sz val="10"/>
        <color indexed="8"/>
        <rFont val="Times New Roman"/>
        <charset val="0"/>
      </rPr>
      <t xml:space="preserve">     </t>
    </r>
    <r>
      <rPr>
        <sz val="10"/>
        <color indexed="8"/>
        <rFont val="方正仿宋_GBK"/>
        <charset val="134"/>
      </rPr>
      <t>新增一般债券发行额</t>
    </r>
  </si>
  <si>
    <r>
      <rPr>
        <sz val="10"/>
        <color indexed="8"/>
        <rFont val="Times New Roman"/>
        <charset val="0"/>
      </rPr>
      <t xml:space="preserve">     </t>
    </r>
    <r>
      <rPr>
        <sz val="10"/>
        <color indexed="8"/>
        <rFont val="方正仿宋_GBK"/>
        <charset val="134"/>
      </rPr>
      <t>再融资一般债券发行额</t>
    </r>
  </si>
  <si>
    <r>
      <rPr>
        <sz val="10"/>
        <color indexed="8"/>
        <rFont val="Times New Roman"/>
        <charset val="0"/>
      </rPr>
      <t xml:space="preserve">     </t>
    </r>
    <r>
      <rPr>
        <sz val="10"/>
        <color indexed="8"/>
        <rFont val="方正仿宋_GBK"/>
        <charset val="134"/>
      </rPr>
      <t>新增专项债券发行额</t>
    </r>
  </si>
  <si>
    <r>
      <rPr>
        <sz val="10"/>
        <color indexed="8"/>
        <rFont val="Times New Roman"/>
        <charset val="0"/>
      </rPr>
      <t xml:space="preserve">     </t>
    </r>
    <r>
      <rPr>
        <sz val="10"/>
        <color indexed="8"/>
        <rFont val="方正仿宋_GBK"/>
        <charset val="134"/>
      </rPr>
      <t>再融资专项债券发行额</t>
    </r>
  </si>
  <si>
    <r>
      <rPr>
        <b/>
        <sz val="10"/>
        <color rgb="FF000000"/>
        <rFont val="方正仿宋_GBK"/>
        <charset val="134"/>
      </rPr>
      <t>四、</t>
    </r>
    <r>
      <rPr>
        <b/>
        <sz val="10"/>
        <color indexed="8"/>
        <rFont val="Times New Roman"/>
        <charset val="0"/>
      </rPr>
      <t>2023</t>
    </r>
    <r>
      <rPr>
        <b/>
        <sz val="10"/>
        <color indexed="8"/>
        <rFont val="方正仿宋_GBK"/>
        <charset val="134"/>
      </rPr>
      <t>年地方政府债务还本支出决算数</t>
    </r>
  </si>
  <si>
    <r>
      <rPr>
        <sz val="10"/>
        <color indexed="8"/>
        <rFont val="Times New Roman"/>
        <charset val="0"/>
      </rPr>
      <t xml:space="preserve">    </t>
    </r>
    <r>
      <rPr>
        <sz val="10"/>
        <color indexed="8"/>
        <rFont val="方正仿宋_GBK"/>
        <charset val="134"/>
      </rPr>
      <t>其中：</t>
    </r>
    <r>
      <rPr>
        <sz val="10"/>
        <color indexed="8"/>
        <rFont val="Times New Roman"/>
        <charset val="0"/>
      </rPr>
      <t xml:space="preserve"> </t>
    </r>
    <r>
      <rPr>
        <sz val="10"/>
        <color indexed="8"/>
        <rFont val="方正仿宋_GBK"/>
        <charset val="134"/>
      </rPr>
      <t>一般债务还本支出</t>
    </r>
  </si>
  <si>
    <r>
      <rPr>
        <sz val="10"/>
        <color indexed="8"/>
        <rFont val="Times New Roman"/>
        <charset val="0"/>
      </rPr>
      <t xml:space="preserve">           </t>
    </r>
    <r>
      <rPr>
        <sz val="10"/>
        <color indexed="8"/>
        <rFont val="方正仿宋_GBK"/>
        <charset val="134"/>
      </rPr>
      <t>专项债务还本支出</t>
    </r>
  </si>
  <si>
    <r>
      <rPr>
        <b/>
        <sz val="10"/>
        <color rgb="FF000000"/>
        <rFont val="方正仿宋_GBK"/>
        <charset val="134"/>
      </rPr>
      <t>五、</t>
    </r>
    <r>
      <rPr>
        <b/>
        <sz val="10"/>
        <color indexed="8"/>
        <rFont val="Times New Roman"/>
        <charset val="0"/>
      </rPr>
      <t>2023</t>
    </r>
    <r>
      <rPr>
        <b/>
        <sz val="10"/>
        <color indexed="8"/>
        <rFont val="方正仿宋_GBK"/>
        <charset val="134"/>
      </rPr>
      <t>年地方政府债务付息支出决算数</t>
    </r>
  </si>
  <si>
    <r>
      <rPr>
        <sz val="10"/>
        <color indexed="8"/>
        <rFont val="Times New Roman"/>
        <charset val="0"/>
      </rPr>
      <t xml:space="preserve">    </t>
    </r>
    <r>
      <rPr>
        <sz val="10"/>
        <color indexed="8"/>
        <rFont val="方正仿宋_GBK"/>
        <charset val="134"/>
      </rPr>
      <t>其中：</t>
    </r>
    <r>
      <rPr>
        <sz val="10"/>
        <color indexed="8"/>
        <rFont val="Times New Roman"/>
        <charset val="0"/>
      </rPr>
      <t xml:space="preserve"> </t>
    </r>
    <r>
      <rPr>
        <sz val="10"/>
        <color indexed="8"/>
        <rFont val="方正仿宋_GBK"/>
        <charset val="134"/>
      </rPr>
      <t>一般债务付息支出</t>
    </r>
  </si>
  <si>
    <r>
      <rPr>
        <sz val="10"/>
        <color indexed="8"/>
        <rFont val="Times New Roman"/>
        <charset val="0"/>
      </rPr>
      <t xml:space="preserve">           </t>
    </r>
    <r>
      <rPr>
        <sz val="10"/>
        <color indexed="8"/>
        <rFont val="方正仿宋_GBK"/>
        <charset val="134"/>
      </rPr>
      <t>专项债务付息支出</t>
    </r>
  </si>
  <si>
    <r>
      <rPr>
        <b/>
        <sz val="10"/>
        <color rgb="FF000000"/>
        <rFont val="方正仿宋_GBK"/>
        <charset val="134"/>
      </rPr>
      <t>六、</t>
    </r>
    <r>
      <rPr>
        <b/>
        <sz val="10"/>
        <color indexed="8"/>
        <rFont val="Times New Roman"/>
        <charset val="0"/>
      </rPr>
      <t>2023</t>
    </r>
    <r>
      <rPr>
        <b/>
        <sz val="10"/>
        <color indexed="8"/>
        <rFont val="方正仿宋_GBK"/>
        <charset val="134"/>
      </rPr>
      <t>年末地方政府债务余额决算数</t>
    </r>
  </si>
  <si>
    <r>
      <rPr>
        <b/>
        <sz val="10"/>
        <color rgb="FF000000"/>
        <rFont val="方正仿宋_GBK"/>
        <charset val="134"/>
      </rPr>
      <t>七、</t>
    </r>
    <r>
      <rPr>
        <b/>
        <sz val="10"/>
        <color indexed="8"/>
        <rFont val="Times New Roman"/>
        <charset val="0"/>
      </rPr>
      <t>2023</t>
    </r>
    <r>
      <rPr>
        <b/>
        <sz val="10"/>
        <color indexed="8"/>
        <rFont val="方正仿宋_GBK"/>
        <charset val="134"/>
      </rPr>
      <t>年地方政府债务限额</t>
    </r>
  </si>
  <si>
    <r>
      <rPr>
        <b/>
        <sz val="10"/>
        <color rgb="FF000000"/>
        <rFont val="方正仿宋_GBK"/>
        <charset val="134"/>
      </rPr>
      <t>八、</t>
    </r>
    <r>
      <rPr>
        <b/>
        <sz val="10"/>
        <color indexed="8"/>
        <rFont val="Times New Roman"/>
        <charset val="0"/>
      </rPr>
      <t>2023</t>
    </r>
    <r>
      <rPr>
        <b/>
        <sz val="10"/>
        <color indexed="8"/>
        <rFont val="方正仿宋_GBK"/>
        <charset val="134"/>
      </rPr>
      <t>年地方政府债务年限（年）</t>
    </r>
  </si>
  <si>
    <r>
      <rPr>
        <sz val="10"/>
        <color indexed="8"/>
        <rFont val="Times New Roman"/>
        <charset val="0"/>
      </rPr>
      <t xml:space="preserve">    </t>
    </r>
    <r>
      <rPr>
        <sz val="10"/>
        <color indexed="8"/>
        <rFont val="方正仿宋_GBK"/>
        <charset val="134"/>
      </rPr>
      <t>其中：</t>
    </r>
    <r>
      <rPr>
        <sz val="10"/>
        <color indexed="8"/>
        <rFont val="Times New Roman"/>
        <charset val="0"/>
      </rPr>
      <t xml:space="preserve"> </t>
    </r>
    <r>
      <rPr>
        <sz val="10"/>
        <color indexed="8"/>
        <rFont val="方正仿宋_GBK"/>
        <charset val="134"/>
      </rPr>
      <t>一般债务年限（年）</t>
    </r>
  </si>
  <si>
    <r>
      <rPr>
        <sz val="10"/>
        <color rgb="FF000000"/>
        <rFont val="Times New Roman"/>
        <charset val="0"/>
      </rPr>
      <t xml:space="preserve">           </t>
    </r>
    <r>
      <rPr>
        <sz val="10"/>
        <color indexed="8"/>
        <rFont val="方正仿宋_GBK"/>
        <charset val="134"/>
      </rPr>
      <t>专项债务年限（年）</t>
    </r>
  </si>
  <si>
    <t xml:space="preserve">注：1.本表反映上两年度本地区、本级地方政府债务限额及余额决算数，上一年度本地区、本级地方政府债务发行额、还本支出、付息支出、剩余债务年限、限额及余额决算数等。
   </t>
  </si>
  <si>
    <t>表38</t>
  </si>
  <si>
    <t>邻水县2023年本级地方政府专项债务表</t>
  </si>
  <si>
    <t>项目</t>
  </si>
  <si>
    <r>
      <rPr>
        <b/>
        <sz val="11"/>
        <color theme="1"/>
        <rFont val="方正仿宋_GBK"/>
        <charset val="134"/>
      </rPr>
      <t>一、专项债券收入</t>
    </r>
  </si>
  <si>
    <r>
      <rPr>
        <b/>
        <sz val="11"/>
        <color theme="1"/>
        <rFont val="方正仿宋_GBK"/>
        <charset val="134"/>
      </rPr>
      <t>二、专项债券支出</t>
    </r>
  </si>
  <si>
    <r>
      <rPr>
        <b/>
        <sz val="11"/>
        <color theme="1"/>
        <rFont val="方正仿宋_GBK"/>
        <charset val="134"/>
      </rPr>
      <t>三、还本付息</t>
    </r>
  </si>
  <si>
    <r>
      <rPr>
        <sz val="11"/>
        <color theme="1"/>
        <rFont val="Times New Roman"/>
        <charset val="134"/>
      </rPr>
      <t xml:space="preserve">    </t>
    </r>
    <r>
      <rPr>
        <sz val="11"/>
        <color indexed="8"/>
        <rFont val="方正仿宋_GBK"/>
        <charset val="134"/>
      </rPr>
      <t>其中：还本决算数</t>
    </r>
  </si>
  <si>
    <r>
      <rPr>
        <sz val="11"/>
        <color theme="1"/>
        <rFont val="Times New Roman"/>
        <charset val="134"/>
      </rPr>
      <t xml:space="preserve">          </t>
    </r>
    <r>
      <rPr>
        <sz val="11"/>
        <color indexed="8"/>
        <rFont val="方正仿宋_GBK"/>
        <charset val="134"/>
      </rPr>
      <t>付息决算数</t>
    </r>
  </si>
  <si>
    <r>
      <rPr>
        <b/>
        <sz val="11"/>
        <color theme="1"/>
        <rFont val="方正仿宋_GBK"/>
        <charset val="134"/>
      </rPr>
      <t>四、项目负债规模</t>
    </r>
  </si>
  <si>
    <r>
      <rPr>
        <b/>
        <sz val="11"/>
        <color theme="1"/>
        <rFont val="方正仿宋_GBK"/>
        <charset val="134"/>
      </rPr>
      <t>五、已发行专项债券期限（年）</t>
    </r>
  </si>
  <si>
    <r>
      <rPr>
        <b/>
        <sz val="11"/>
        <color theme="1"/>
        <rFont val="方正仿宋_GBK"/>
        <charset val="134"/>
      </rPr>
      <t>六、已发行专项债券利率（</t>
    </r>
    <r>
      <rPr>
        <b/>
        <sz val="11"/>
        <color theme="1"/>
        <rFont val="Times New Roman"/>
        <charset val="134"/>
      </rPr>
      <t>%</t>
    </r>
    <r>
      <rPr>
        <b/>
        <sz val="11"/>
        <color theme="1"/>
        <rFont val="方正仿宋_GBK"/>
        <charset val="134"/>
      </rPr>
      <t>）</t>
    </r>
  </si>
  <si>
    <t xml:space="preserve">注：1.本表反映上一年度本级政府专项债券收入、支出、还本付息情况，反映本级项目的负债规模、期限、利率、还本付息等情况。
  </t>
  </si>
  <si>
    <t>表39</t>
  </si>
  <si>
    <t>邻水县2023年末地方政府债券使用情况表</t>
  </si>
  <si>
    <t>区划名称</t>
  </si>
  <si>
    <t>项目名称</t>
  </si>
  <si>
    <t>项目领域</t>
  </si>
  <si>
    <t>项目主管部门</t>
  </si>
  <si>
    <t>项目实施单位</t>
  </si>
  <si>
    <t>债券性质</t>
  </si>
  <si>
    <t>发行金额</t>
  </si>
  <si>
    <t>发行时间
（年/月）</t>
  </si>
  <si>
    <r>
      <rPr>
        <b/>
        <sz val="10"/>
        <rFont val="方正仿宋_GBK"/>
        <charset val="134"/>
      </rPr>
      <t>合计</t>
    </r>
  </si>
  <si>
    <r>
      <rPr>
        <b/>
        <sz val="10"/>
        <rFont val="方正仿宋_GBK"/>
        <charset val="134"/>
      </rPr>
      <t>一般债合计</t>
    </r>
  </si>
  <si>
    <t>大洪河（邻水段）水环境综合治理项目</t>
  </si>
  <si>
    <t>生态环保</t>
  </si>
  <si>
    <t>邻水县生态环境局</t>
  </si>
  <si>
    <t>邻水县强农建筑工程有限公司</t>
  </si>
  <si>
    <t>一般债券</t>
  </si>
  <si>
    <t>2023-01</t>
  </si>
  <si>
    <t>邻水县2023年小型水库雨水情测报及安全监测设施项目</t>
  </si>
  <si>
    <t>农林水利</t>
  </si>
  <si>
    <t>邻水县水务局</t>
  </si>
  <si>
    <t>邻水县清水河水库管理所</t>
  </si>
  <si>
    <t>邻水县城南中心卫生院应急隔离医院建设项目</t>
  </si>
  <si>
    <t>社会事业</t>
  </si>
  <si>
    <t>邻水县卫生健康局</t>
  </si>
  <si>
    <t>邻水县城南中心卫生院</t>
  </si>
  <si>
    <t>邻水县疾病预防控制中心业务用房改建及能力提升建设项目</t>
  </si>
  <si>
    <t>邻水县疾病预防控制中心</t>
  </si>
  <si>
    <t>邻水县精神病医院升级改造建设项目</t>
  </si>
  <si>
    <t>邻水县精神病医院</t>
  </si>
  <si>
    <t>邻水县森林防灭火应急能力提升项目</t>
  </si>
  <si>
    <t>邻水县自然资源和规划局</t>
  </si>
  <si>
    <t>邻水县县道袁幺路（袁市至九龙段）大修工程</t>
  </si>
  <si>
    <t>交通基础设施</t>
  </si>
  <si>
    <t>邻水县交通运输局</t>
  </si>
  <si>
    <t>邻水交通投资集团有限公司</t>
  </si>
  <si>
    <t>邻水县消防救援大队装备器材采购及营房维护项目</t>
  </si>
  <si>
    <t>邻水县消防救援大队</t>
  </si>
  <si>
    <t xml:space="preserve"> 邻水县消防救援大队</t>
  </si>
  <si>
    <t>四川省邻水中学南校区建设工程</t>
  </si>
  <si>
    <t>邻水县教育科技和体育局</t>
  </si>
  <si>
    <t>四川省邻水中学</t>
  </si>
  <si>
    <t>2023-07</t>
  </si>
  <si>
    <t>邻水县九龙镇第二小学建设工程</t>
  </si>
  <si>
    <t>义务教育</t>
  </si>
  <si>
    <t>邻水县南城学校建设工程</t>
  </si>
  <si>
    <t>其他社会事业</t>
  </si>
  <si>
    <t>邻水县境内公路维修工程</t>
  </si>
  <si>
    <t>公路</t>
  </si>
  <si>
    <t>邻水县养护中心</t>
  </si>
  <si>
    <t>华蓥山东麓旅游产业大道建设项目</t>
  </si>
  <si>
    <r>
      <rPr>
        <sz val="10"/>
        <rFont val="方正仿宋_GBK"/>
        <charset val="134"/>
      </rPr>
      <t>邻水县</t>
    </r>
    <r>
      <rPr>
        <sz val="10"/>
        <rFont val="Times New Roman"/>
        <charset val="0"/>
      </rPr>
      <t>2023</t>
    </r>
    <r>
      <rPr>
        <sz val="10"/>
        <rFont val="方正仿宋_GBK"/>
        <charset val="134"/>
      </rPr>
      <t>年市政道路设施维修维护项目</t>
    </r>
  </si>
  <si>
    <t>市政</t>
  </si>
  <si>
    <t>邻水县综合执法局</t>
  </si>
  <si>
    <t>成渝双城经济圈广安高新区生态环境治理项目</t>
  </si>
  <si>
    <t>产业园区基础设施</t>
  </si>
  <si>
    <t>广安高新区管委会</t>
  </si>
  <si>
    <t>邻水县社会治理联动指挥中心项目</t>
  </si>
  <si>
    <t>邻水县公安局</t>
  </si>
  <si>
    <r>
      <rPr>
        <sz val="10"/>
        <rFont val="方正仿宋_GBK"/>
        <charset val="134"/>
      </rPr>
      <t>邻水县</t>
    </r>
    <r>
      <rPr>
        <sz val="10"/>
        <rFont val="Times New Roman"/>
        <charset val="0"/>
      </rPr>
      <t>2023</t>
    </r>
    <r>
      <rPr>
        <sz val="10"/>
        <rFont val="方正仿宋_GBK"/>
        <charset val="134"/>
      </rPr>
      <t>年高标准农田建设项目</t>
    </r>
  </si>
  <si>
    <t>高标准农田</t>
  </si>
  <si>
    <t>邻水县农业农村局</t>
  </si>
  <si>
    <r>
      <rPr>
        <sz val="10"/>
        <rFont val="方正仿宋_GBK"/>
        <charset val="134"/>
      </rPr>
      <t>邻水县</t>
    </r>
    <r>
      <rPr>
        <sz val="10"/>
        <rFont val="Times New Roman"/>
        <charset val="0"/>
      </rPr>
      <t>2023年农村人居环境改善项目</t>
    </r>
  </si>
  <si>
    <t>农业</t>
  </si>
  <si>
    <t>专项债合计</t>
  </si>
  <si>
    <t>邻水县东部未来城产城融合基础及配套设施建设项目</t>
  </si>
  <si>
    <t>邻水县远丰工业发展有限责任公司</t>
  </si>
  <si>
    <t>专项债券</t>
  </si>
  <si>
    <t>成渝双城经济圈川渝合作高滩园区生产、生活服务区及配套基础设施建设项目</t>
  </si>
  <si>
    <t>邻水县经济和信息化局</t>
  </si>
  <si>
    <t>邻水县建设发展有限公司</t>
  </si>
  <si>
    <t>2023-04</t>
  </si>
  <si>
    <t>2023-08</t>
  </si>
  <si>
    <t>邻水县西部新城市政基础设施及停车场建设工程</t>
  </si>
  <si>
    <t>供气</t>
  </si>
  <si>
    <t>邻水县住房和城乡建设局</t>
  </si>
  <si>
    <t>2023-02</t>
  </si>
  <si>
    <t>邻水县冷链物流园及配套设施建设项目</t>
  </si>
  <si>
    <t xml:space="preserve"> 城乡冷链物流设施</t>
  </si>
  <si>
    <t>邻水县商务局</t>
  </si>
  <si>
    <t>邻水现代农业发展集团有限公司</t>
  </si>
  <si>
    <t>邻水县邻西夏城棚户区改造及配套基础设施项目</t>
  </si>
  <si>
    <t>棚户区改造</t>
  </si>
  <si>
    <t>邻水县城镇建设投资有限责任公司</t>
  </si>
  <si>
    <t>邻水县邻西冬城（文兴锦苑）棚户区改造项目</t>
  </si>
  <si>
    <t>邻水县同心苑棚户区改造及配套基础设施工程（二期）</t>
  </si>
  <si>
    <t>邻水县同心苑棚户区改造及配套基础设施工程（一期）</t>
  </si>
  <si>
    <t>邻水县兴业花园棚户区改造项目</t>
  </si>
  <si>
    <t>邻水县太阳湾棚户区改造项目</t>
  </si>
  <si>
    <t>邻水县鼎屏镇老旧小区改造（第三批）项目</t>
  </si>
  <si>
    <t>邻水县城镇污水处理设施及配套管网建设项目</t>
  </si>
  <si>
    <t>城镇污水垃圾收集处理</t>
  </si>
  <si>
    <t>邻水县智慧停车场建设项目</t>
  </si>
  <si>
    <t>城市停车场</t>
  </si>
  <si>
    <t>邻水县华盛建筑工程有限公司</t>
  </si>
  <si>
    <t>邻水县城北产业环线地下管廊工程</t>
  </si>
  <si>
    <t>地下管廊</t>
  </si>
  <si>
    <t>2023-05</t>
  </si>
  <si>
    <t>邻水县县域医共体能力提升建设项目</t>
  </si>
  <si>
    <t>邻水县人民医院传染病区建设项目</t>
  </si>
  <si>
    <t>邻水县人民医院</t>
  </si>
  <si>
    <t>邻水县人民医院妇产儿科老年病大楼建设项目</t>
  </si>
  <si>
    <t>邻水县第二人民医院应急医疗救治能力提升建设项目</t>
  </si>
  <si>
    <t>邻水县第二人民医院</t>
  </si>
  <si>
    <t>邻水县妇幼保健院整体迁建建设项目</t>
  </si>
  <si>
    <t>邻水县妇幼保健院</t>
  </si>
  <si>
    <t>邻水县学前教育能力提升工程</t>
  </si>
  <si>
    <t>学前教育</t>
  </si>
  <si>
    <t>邻水县职业中学产教融合建设工程</t>
  </si>
  <si>
    <t>职业教育</t>
  </si>
  <si>
    <t>四川省邻水县职业中学</t>
  </si>
  <si>
    <t>邻水县全域旅游公共服务保障设施建设项目（一期）</t>
  </si>
  <si>
    <t>文化旅游</t>
  </si>
  <si>
    <t>邻水县文化广播电视和旅游局</t>
  </si>
  <si>
    <t>邻水县千岛洪湖旅游休闲度假区—让水湖景区配套设施建设项目</t>
  </si>
  <si>
    <t>邻水县丰源水务投资有限责任公司</t>
  </si>
  <si>
    <t>邻水县体育综合体项目</t>
  </si>
  <si>
    <t>邻水县现代农业产业融合发展基础设施一期建设项目</t>
  </si>
  <si>
    <t>邻水县“四季友橙”产业融合示范园建设项目</t>
  </si>
  <si>
    <t>邻水县城乡供水提质改造一期项目</t>
  </si>
  <si>
    <t>供水</t>
  </si>
  <si>
    <t>西渝高铁广安段</t>
  </si>
  <si>
    <t>铁路</t>
  </si>
  <si>
    <t>广安市发展改革局</t>
  </si>
  <si>
    <t>广安交投工程建设有限公司</t>
  </si>
  <si>
    <t>2023-03</t>
  </si>
  <si>
    <r>
      <rPr>
        <sz val="10"/>
        <rFont val="方正仿宋_GBK"/>
        <charset val="134"/>
      </rPr>
      <t>邻水县公路交通基础设施项目（西环线）</t>
    </r>
    <r>
      <rPr>
        <sz val="10"/>
        <rFont val="Times New Roman"/>
        <charset val="0"/>
      </rPr>
      <t>BT</t>
    </r>
  </si>
  <si>
    <t>表40</t>
  </si>
  <si>
    <t>2023年邻水县上级税收返还和转移支付补助决算表</t>
  </si>
  <si>
    <r>
      <rPr>
        <sz val="10"/>
        <rFont val="方正黑体_GBK"/>
        <charset val="134"/>
      </rPr>
      <t>预算科目</t>
    </r>
  </si>
  <si>
    <r>
      <rPr>
        <sz val="10"/>
        <rFont val="Times New Roman"/>
        <charset val="0"/>
      </rPr>
      <t>2022</t>
    </r>
    <r>
      <rPr>
        <sz val="10"/>
        <rFont val="方正黑体_GBK"/>
        <charset val="134"/>
      </rPr>
      <t>年</t>
    </r>
    <r>
      <rPr>
        <sz val="10"/>
        <rFont val="Times New Roman"/>
        <charset val="0"/>
      </rPr>
      <t xml:space="preserve">
</t>
    </r>
    <r>
      <rPr>
        <sz val="10"/>
        <rFont val="方正黑体_GBK"/>
        <charset val="134"/>
      </rPr>
      <t>决算数</t>
    </r>
  </si>
  <si>
    <r>
      <rPr>
        <sz val="10"/>
        <color theme="1"/>
        <rFont val="Times New Roman"/>
        <charset val="0"/>
      </rPr>
      <t>2023</t>
    </r>
    <r>
      <rPr>
        <sz val="10"/>
        <color indexed="8"/>
        <rFont val="方正黑体_GBK"/>
        <charset val="134"/>
      </rPr>
      <t>年</t>
    </r>
    <r>
      <rPr>
        <sz val="10"/>
        <color indexed="8"/>
        <rFont val="Times New Roman"/>
        <charset val="0"/>
      </rPr>
      <t xml:space="preserve">
</t>
    </r>
    <r>
      <rPr>
        <sz val="10"/>
        <color indexed="8"/>
        <rFont val="方正黑体_GBK"/>
        <charset val="134"/>
      </rPr>
      <t>预算数</t>
    </r>
  </si>
  <si>
    <r>
      <rPr>
        <sz val="10"/>
        <color theme="1"/>
        <rFont val="Times New Roman"/>
        <charset val="0"/>
      </rPr>
      <t>2023</t>
    </r>
    <r>
      <rPr>
        <sz val="10"/>
        <color indexed="8"/>
        <rFont val="方正黑体_GBK"/>
        <charset val="134"/>
      </rPr>
      <t>年</t>
    </r>
    <r>
      <rPr>
        <sz val="10"/>
        <color indexed="8"/>
        <rFont val="Times New Roman"/>
        <charset val="0"/>
      </rPr>
      <t xml:space="preserve">
</t>
    </r>
    <r>
      <rPr>
        <sz val="10"/>
        <color indexed="8"/>
        <rFont val="方正黑体_GBK"/>
        <charset val="134"/>
      </rPr>
      <t>执行数</t>
    </r>
  </si>
  <si>
    <r>
      <rPr>
        <sz val="10"/>
        <color theme="1"/>
        <rFont val="Times New Roman"/>
        <charset val="0"/>
      </rPr>
      <t>2023</t>
    </r>
    <r>
      <rPr>
        <sz val="10"/>
        <color indexed="8"/>
        <rFont val="方正黑体_GBK"/>
        <charset val="134"/>
      </rPr>
      <t>年</t>
    </r>
    <r>
      <rPr>
        <sz val="10"/>
        <color indexed="8"/>
        <rFont val="Times New Roman"/>
        <charset val="0"/>
      </rPr>
      <t xml:space="preserve">
</t>
    </r>
    <r>
      <rPr>
        <sz val="10"/>
        <color indexed="8"/>
        <rFont val="方正黑体_GBK"/>
        <charset val="134"/>
      </rPr>
      <t>决算数</t>
    </r>
  </si>
  <si>
    <t>表41</t>
  </si>
  <si>
    <t>2023年省市对县政府性基金转移支付补助决算表</t>
  </si>
  <si>
    <t>上级补助</t>
  </si>
  <si>
    <t xml:space="preserve">   四、国有土地使用权出让收入</t>
  </si>
  <si>
    <t xml:space="preserve">   五、国有土地收益基金收入</t>
  </si>
  <si>
    <t xml:space="preserve">   六、农业土地开发资金收入</t>
  </si>
  <si>
    <t xml:space="preserve">   七、城市基础设施配套费收入</t>
  </si>
  <si>
    <t xml:space="preserve">   八、污水处理费收入</t>
  </si>
  <si>
    <t xml:space="preserve">   九、大中型水库库区基金收入</t>
  </si>
  <si>
    <t xml:space="preserve">   十一、抗疫特别国债收入</t>
  </si>
  <si>
    <t>表42</t>
  </si>
  <si>
    <t>邻水县2023年一般债务限额和余额情况表</t>
  </si>
  <si>
    <t>表43</t>
  </si>
  <si>
    <t>邻水县2023年专项债务限额和余额情况表</t>
  </si>
  <si>
    <t>表44</t>
  </si>
  <si>
    <t>邻水县2023年度地方政府一般债务和专项债务的债务年限情况表</t>
  </si>
  <si>
    <t>债务年限</t>
  </si>
  <si>
    <t>一般债合计</t>
  </si>
  <si>
    <t>邻水县污水处理设施及配套管网建设项目</t>
  </si>
  <si>
    <t>市政和产业园区基础设施</t>
  </si>
  <si>
    <t>保障性安居工程</t>
  </si>
  <si>
    <t>邻水县住房和城乡建设规划局</t>
  </si>
  <si>
    <t>邻水县保障性住房管理中心</t>
  </si>
  <si>
    <t>棚改专项债券</t>
  </si>
  <si>
    <t>邻水县邻西夏城棚户区改造项目</t>
  </si>
  <si>
    <t>邻水县邻西冬城（文兴锦苑）棚户区改造及配套基础设施工程</t>
  </si>
  <si>
    <t>其他自平衡专项债券</t>
  </si>
  <si>
    <t>城乡冷链等物流基础设施</t>
  </si>
  <si>
    <t>四川广安川渝合作高滩园区管理委员会</t>
  </si>
  <si>
    <t>广安市交通运输局</t>
  </si>
  <si>
    <t>广安市铁路和机场建设发展服务中心</t>
  </si>
  <si>
    <t>邻水县国有资产经营管理集团有限公司</t>
  </si>
  <si>
    <t>邻水县千岛洪湖旅游休闲度假区-让水湖景区配套设施建设项目</t>
  </si>
  <si>
    <t>表45</t>
  </si>
  <si>
    <t>邻水县2023年度新增一般债务和专项债务情况表</t>
  </si>
  <si>
    <t>表46</t>
  </si>
  <si>
    <t>邻水县2023年度专项债券收入、支出及专项收入情况表</t>
  </si>
  <si>
    <t>收入金额</t>
  </si>
  <si>
    <t>支出金额</t>
  </si>
  <si>
    <t>表47</t>
  </si>
  <si>
    <t>邻水县2023年度债券项目实施情况表</t>
  </si>
  <si>
    <t xml:space="preserve">表48
</t>
  </si>
  <si>
    <t>邻水县2023年一般债务和专项债务年限情况表</t>
  </si>
  <si>
    <t>邻水县本级</t>
  </si>
  <si>
    <t>一、2023年地方政府一般债务剩余年限（年）</t>
  </si>
  <si>
    <t>二、2023年地方政府专项债务剩余年限（年）</t>
  </si>
</sst>
</file>

<file path=xl/styles.xml><?xml version="1.0" encoding="utf-8"?>
<styleSheet xmlns="http://schemas.openxmlformats.org/spreadsheetml/2006/main" xmlns:mc="http://schemas.openxmlformats.org/markup-compatibility/2006" xmlns:xr9="http://schemas.microsoft.com/office/spreadsheetml/2016/revision9" mc:Ignorable="xr9">
  <numFmts count="3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mm\.dd"/>
    <numFmt numFmtId="177" formatCode="#,##0.00_ "/>
    <numFmt numFmtId="178" formatCode="_-* #,##0.00_-;\-* #,##0.00_-;_-* &quot;-&quot;??_-;_-@_-"/>
    <numFmt numFmtId="179" formatCode="* #,##0.00;* \-#,##0.00;* &quot;-&quot;??;@"/>
    <numFmt numFmtId="180" formatCode="_-* #,##0_-;\-* #,##0_-;_-* &quot;-&quot;_-;_-@_-"/>
    <numFmt numFmtId="181" formatCode="_ \¥* #,##0_ ;_ \¥* \-#,##0_ ;_ \¥* &quot;-&quot;_ ;_ @_ "/>
    <numFmt numFmtId="182" formatCode="_-\¥* #,##0_-;\-\¥* #,##0_-;_-\¥* &quot;-&quot;_-;_-@_-"/>
    <numFmt numFmtId="183" formatCode="_(* #,##0_);_(* \(#,##0\);_(* &quot;-&quot;_);_(@_)"/>
    <numFmt numFmtId="184" formatCode="&quot;$&quot;\ #,##0_-;[Red]&quot;$&quot;\ #,##0\-"/>
    <numFmt numFmtId="185" formatCode="#,##0.0_);\(#,##0.0\)"/>
    <numFmt numFmtId="186" formatCode="#\ ??/??"/>
    <numFmt numFmtId="187" formatCode="#,##0;\(#,##0\)"/>
    <numFmt numFmtId="188" formatCode="\$#,##0;\(\$#,##0\)"/>
    <numFmt numFmtId="189" formatCode="_-&quot;$&quot;\ * #,##0.00_-;_-&quot;$&quot;\ * #,##0.00\-;_-&quot;$&quot;\ * &quot;-&quot;??_-;_-@_-"/>
    <numFmt numFmtId="190" formatCode="_(&quot;$&quot;* #,##0_);_(&quot;$&quot;* \(#,##0\);_(&quot;$&quot;* &quot;-&quot;_);_(@_)"/>
    <numFmt numFmtId="191" formatCode="_(&quot;$&quot;* #,##0.00_);_(&quot;$&quot;* \(#,##0.00\);_(&quot;$&quot;* &quot;-&quot;??_);_(@_)"/>
    <numFmt numFmtId="192" formatCode="_(* #,##0.00_);_(* \(#,##0.00\);_(* &quot;-&quot;??_);_(@_)"/>
    <numFmt numFmtId="193" formatCode="&quot;$&quot;#,##0_);[Red]\(&quot;$&quot;#,##0\)"/>
    <numFmt numFmtId="194" formatCode="_-&quot;$&quot;\ * #,##0_-;_-&quot;$&quot;\ * #,##0\-;_-&quot;$&quot;\ * &quot;-&quot;_-;_-@_-"/>
    <numFmt numFmtId="195" formatCode="&quot;$&quot;#,##0.00_);[Red]\(&quot;$&quot;#,##0.00\)"/>
    <numFmt numFmtId="196" formatCode="\$#,##0.00;\(\$#,##0.00\)"/>
    <numFmt numFmtId="197" formatCode="&quot;$&quot;\ #,##0.00_-;[Red]&quot;$&quot;\ #,##0.00\-"/>
    <numFmt numFmtId="198" formatCode="yyyy&quot;年&quot;m&quot;月&quot;;@"/>
    <numFmt numFmtId="199" formatCode="0_);[Red]\(0\)"/>
    <numFmt numFmtId="200" formatCode="0_ "/>
    <numFmt numFmtId="201" formatCode="#,##0_ "/>
    <numFmt numFmtId="202" formatCode="#,##0.000000"/>
    <numFmt numFmtId="203" formatCode="0.00_ "/>
    <numFmt numFmtId="204" formatCode="0.0_ "/>
    <numFmt numFmtId="205" formatCode="0.0_);[Red]\(0.0\)"/>
    <numFmt numFmtId="206" formatCode="0.0%"/>
    <numFmt numFmtId="207" formatCode="0_ ;[Red]\-0\ "/>
  </numFmts>
  <fonts count="159">
    <font>
      <sz val="11"/>
      <color indexed="8"/>
      <name val="宋体"/>
      <charset val="134"/>
    </font>
    <font>
      <sz val="12"/>
      <color indexed="8"/>
      <name val="宋体"/>
      <charset val="134"/>
    </font>
    <font>
      <b/>
      <sz val="20"/>
      <color theme="1"/>
      <name val="宋体"/>
      <charset val="134"/>
      <scheme val="minor"/>
    </font>
    <font>
      <sz val="14"/>
      <color theme="1"/>
      <name val="宋体"/>
      <charset val="134"/>
      <scheme val="minor"/>
    </font>
    <font>
      <sz val="11"/>
      <name val="宋体"/>
      <charset val="134"/>
    </font>
    <font>
      <sz val="12"/>
      <name val="方正黑体简体"/>
      <charset val="134"/>
    </font>
    <font>
      <b/>
      <sz val="20"/>
      <name val="方正小标宋简体"/>
      <charset val="134"/>
    </font>
    <font>
      <sz val="12"/>
      <name val="宋体"/>
      <charset val="134"/>
      <scheme val="minor"/>
    </font>
    <font>
      <b/>
      <sz val="11"/>
      <name val="宋体"/>
      <charset val="134"/>
      <scheme val="minor"/>
    </font>
    <font>
      <b/>
      <sz val="11"/>
      <name val="方正仿宋_GBK"/>
      <charset val="134"/>
    </font>
    <font>
      <b/>
      <sz val="11"/>
      <name val="Times New Roman"/>
      <charset val="134"/>
    </font>
    <font>
      <sz val="11"/>
      <name val="方正仿宋_GBK"/>
      <charset val="134"/>
    </font>
    <font>
      <sz val="11"/>
      <name val="Times New Roman"/>
      <charset val="134"/>
    </font>
    <font>
      <sz val="11"/>
      <color theme="1"/>
      <name val="宋体"/>
      <charset val="134"/>
      <scheme val="minor"/>
    </font>
    <font>
      <sz val="11"/>
      <name val="宋体"/>
      <charset val="134"/>
      <scheme val="minor"/>
    </font>
    <font>
      <sz val="11"/>
      <name val="Times New Roman"/>
      <charset val="0"/>
    </font>
    <font>
      <b/>
      <sz val="12"/>
      <name val="方正黑体_GBK"/>
      <charset val="134"/>
    </font>
    <font>
      <sz val="18"/>
      <name val="方正小标宋_GBK"/>
      <charset val="134"/>
    </font>
    <font>
      <sz val="10"/>
      <name val="方正仿宋_GBK"/>
      <charset val="134"/>
    </font>
    <font>
      <sz val="12"/>
      <name val="方正仿宋_GBK"/>
      <charset val="134"/>
    </font>
    <font>
      <b/>
      <sz val="12"/>
      <name val="宋体"/>
      <charset val="134"/>
      <scheme val="minor"/>
    </font>
    <font>
      <b/>
      <sz val="10"/>
      <name val="方正仿宋_GBK"/>
      <charset val="134"/>
    </font>
    <font>
      <sz val="10"/>
      <color theme="1"/>
      <name val="Times New Roman"/>
      <charset val="0"/>
    </font>
    <font>
      <b/>
      <sz val="10"/>
      <name val="Times New Roman"/>
      <charset val="0"/>
    </font>
    <font>
      <sz val="10"/>
      <name val="Times New Roman"/>
      <charset val="0"/>
    </font>
    <font>
      <sz val="14"/>
      <name val="方正黑体_GBK"/>
      <charset val="134"/>
    </font>
    <font>
      <b/>
      <sz val="20"/>
      <color theme="1"/>
      <name val="方正小标宋简体"/>
      <charset val="134"/>
    </font>
    <font>
      <sz val="12"/>
      <color theme="1"/>
      <name val="宋体"/>
      <charset val="134"/>
      <scheme val="minor"/>
    </font>
    <font>
      <b/>
      <sz val="11"/>
      <color theme="1"/>
      <name val="宋体"/>
      <charset val="134"/>
      <scheme val="minor"/>
    </font>
    <font>
      <b/>
      <sz val="11"/>
      <color theme="1"/>
      <name val="Times New Roman"/>
      <charset val="134"/>
    </font>
    <font>
      <sz val="11"/>
      <color theme="1"/>
      <name val="Times New Roman"/>
      <charset val="134"/>
    </font>
    <font>
      <sz val="11"/>
      <color indexed="8"/>
      <name val="Times New Roman"/>
      <charset val="0"/>
    </font>
    <font>
      <sz val="11"/>
      <color indexed="8"/>
      <name val="宋体"/>
      <charset val="134"/>
      <scheme val="minor"/>
    </font>
    <font>
      <b/>
      <sz val="11"/>
      <color indexed="8"/>
      <name val="宋体"/>
      <charset val="134"/>
      <scheme val="minor"/>
    </font>
    <font>
      <b/>
      <sz val="10"/>
      <color rgb="FF000000"/>
      <name val="方正仿宋_GBK"/>
      <charset val="134"/>
    </font>
    <font>
      <sz val="10"/>
      <color indexed="8"/>
      <name val="Times New Roman"/>
      <charset val="0"/>
    </font>
    <font>
      <sz val="10"/>
      <color rgb="FF000000"/>
      <name val="Times New Roman"/>
      <charset val="0"/>
    </font>
    <font>
      <sz val="12"/>
      <color indexed="8"/>
      <name val="宋体"/>
      <charset val="134"/>
      <scheme val="minor"/>
    </font>
    <font>
      <sz val="14"/>
      <name val="方正仿宋_GBK"/>
      <charset val="134"/>
    </font>
    <font>
      <sz val="12"/>
      <name val="宋体"/>
      <charset val="134"/>
    </font>
    <font>
      <sz val="14"/>
      <name val="Times New Roman"/>
      <charset val="134"/>
    </font>
    <font>
      <sz val="12"/>
      <name val="Times New Roman"/>
      <charset val="134"/>
    </font>
    <font>
      <b/>
      <sz val="20"/>
      <color indexed="8"/>
      <name val="方正小标宋简体"/>
      <charset val="134"/>
    </font>
    <font>
      <sz val="10"/>
      <name val="Times New Roman"/>
      <charset val="134"/>
    </font>
    <font>
      <b/>
      <sz val="10"/>
      <name val="宋体"/>
      <charset val="134"/>
    </font>
    <font>
      <sz val="10"/>
      <name val="宋体"/>
      <charset val="134"/>
    </font>
    <font>
      <sz val="10"/>
      <color indexed="8"/>
      <name val="方正仿宋_GBK"/>
      <charset val="134"/>
    </font>
    <font>
      <b/>
      <sz val="10"/>
      <color indexed="8"/>
      <name val="方正仿宋_GBK"/>
      <charset val="134"/>
    </font>
    <font>
      <b/>
      <sz val="10"/>
      <color indexed="8"/>
      <name val="Times New Roman"/>
      <charset val="0"/>
    </font>
    <font>
      <sz val="11"/>
      <color indexed="10"/>
      <name val="宋体"/>
      <charset val="134"/>
      <scheme val="minor"/>
    </font>
    <font>
      <b/>
      <sz val="10"/>
      <color indexed="8"/>
      <name val="Times New Roman"/>
      <charset val="134"/>
    </font>
    <font>
      <sz val="10"/>
      <color indexed="8"/>
      <name val="Times New Roman"/>
      <charset val="134"/>
    </font>
    <font>
      <b/>
      <sz val="11"/>
      <color indexed="8"/>
      <name val="Times New Roman"/>
      <charset val="134"/>
    </font>
    <font>
      <sz val="11"/>
      <color indexed="8"/>
      <name val="Times New Roman"/>
      <charset val="134"/>
    </font>
    <font>
      <b/>
      <sz val="11"/>
      <color indexed="8"/>
      <name val="Times New Roman"/>
      <charset val="0"/>
    </font>
    <font>
      <b/>
      <sz val="12"/>
      <name val="方正黑体简体"/>
      <charset val="134"/>
    </font>
    <font>
      <b/>
      <sz val="10"/>
      <name val="Times New Roman"/>
      <charset val="134"/>
    </font>
    <font>
      <b/>
      <sz val="11"/>
      <color rgb="FF000000"/>
      <name val="方正仿宋_GBK"/>
      <charset val="134"/>
    </font>
    <font>
      <b/>
      <sz val="18"/>
      <name val="宋体"/>
      <charset val="134"/>
    </font>
    <font>
      <sz val="11"/>
      <color theme="1"/>
      <name val="宋体"/>
      <charset val="134"/>
      <scheme val="major"/>
    </font>
    <font>
      <b/>
      <sz val="12"/>
      <color theme="1"/>
      <name val="方正黑体简体"/>
      <charset val="134"/>
    </font>
    <font>
      <sz val="12"/>
      <color theme="1"/>
      <name val="方正黑体简体"/>
      <charset val="134"/>
    </font>
    <font>
      <b/>
      <sz val="10"/>
      <color theme="1"/>
      <name val="Times New Roman"/>
      <charset val="134"/>
    </font>
    <font>
      <b/>
      <sz val="10"/>
      <color theme="1"/>
      <name val="Times New Roman"/>
      <charset val="0"/>
    </font>
    <font>
      <sz val="10"/>
      <color theme="1"/>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sz val="12"/>
      <color indexed="16"/>
      <name val="宋体"/>
      <charset val="134"/>
    </font>
    <font>
      <sz val="12"/>
      <name val="Courier"/>
      <charset val="134"/>
    </font>
    <font>
      <sz val="7"/>
      <name val="Small Fonts"/>
      <charset val="134"/>
    </font>
    <font>
      <sz val="11"/>
      <color indexed="62"/>
      <name val="宋体"/>
      <charset val="134"/>
    </font>
    <font>
      <sz val="11"/>
      <color rgb="FF3F3F76"/>
      <name val="宋体"/>
      <charset val="134"/>
      <scheme val="minor"/>
    </font>
    <font>
      <b/>
      <sz val="11"/>
      <color indexed="63"/>
      <name val="宋体"/>
      <charset val="134"/>
    </font>
    <font>
      <b/>
      <sz val="11"/>
      <color rgb="FF3F3F3F"/>
      <name val="宋体"/>
      <charset val="134"/>
      <scheme val="minor"/>
    </font>
    <font>
      <sz val="11"/>
      <color indexed="60"/>
      <name val="宋体"/>
      <charset val="134"/>
    </font>
    <font>
      <sz val="11"/>
      <color rgb="FF9C6500"/>
      <name val="宋体"/>
      <charset val="134"/>
      <scheme val="minor"/>
    </font>
    <font>
      <b/>
      <sz val="12"/>
      <color indexed="8"/>
      <name val="宋体"/>
      <charset val="134"/>
    </font>
    <font>
      <sz val="10"/>
      <name val="Arial"/>
      <charset val="134"/>
    </font>
    <font>
      <sz val="11"/>
      <color indexed="9"/>
      <name val="宋体"/>
      <charset val="134"/>
    </font>
    <font>
      <sz val="11"/>
      <color theme="0"/>
      <name val="宋体"/>
      <charset val="134"/>
      <scheme val="minor"/>
    </font>
    <font>
      <sz val="12"/>
      <name val="Helv"/>
      <charset val="134"/>
    </font>
    <font>
      <sz val="11"/>
      <color indexed="52"/>
      <name val="宋体"/>
      <charset val="134"/>
    </font>
    <font>
      <sz val="11"/>
      <color indexed="8"/>
      <name val="Tahoma"/>
      <charset val="134"/>
    </font>
    <font>
      <sz val="10"/>
      <name val="MS Sans Serif"/>
      <charset val="134"/>
    </font>
    <font>
      <sz val="11"/>
      <color rgb="FFFA7D00"/>
      <name val="宋体"/>
      <charset val="134"/>
      <scheme val="minor"/>
    </font>
    <font>
      <sz val="11"/>
      <color indexed="10"/>
      <name val="宋体"/>
      <charset val="134"/>
    </font>
    <font>
      <i/>
      <sz val="11"/>
      <color indexed="23"/>
      <name val="宋体"/>
      <charset val="134"/>
    </font>
    <font>
      <sz val="11"/>
      <color rgb="FFFF0000"/>
      <name val="宋体"/>
      <charset val="134"/>
      <scheme val="minor"/>
    </font>
    <font>
      <sz val="10"/>
      <name val="楷体"/>
      <charset val="134"/>
    </font>
    <font>
      <b/>
      <sz val="13"/>
      <color indexed="56"/>
      <name val="宋体"/>
      <charset val="134"/>
    </font>
    <font>
      <i/>
      <sz val="11"/>
      <color rgb="FF7F7F7F"/>
      <name val="宋体"/>
      <charset val="134"/>
      <scheme val="minor"/>
    </font>
    <font>
      <b/>
      <sz val="11"/>
      <color indexed="9"/>
      <name val="宋体"/>
      <charset val="134"/>
    </font>
    <font>
      <b/>
      <sz val="11"/>
      <color theme="0"/>
      <name val="宋体"/>
      <charset val="134"/>
      <scheme val="minor"/>
    </font>
    <font>
      <b/>
      <sz val="11"/>
      <color indexed="52"/>
      <name val="宋体"/>
      <charset val="134"/>
    </font>
    <font>
      <b/>
      <sz val="11"/>
      <color rgb="FFFA7D00"/>
      <name val="宋体"/>
      <charset val="134"/>
      <scheme val="minor"/>
    </font>
    <font>
      <b/>
      <sz val="11"/>
      <color indexed="8"/>
      <name val="宋体"/>
      <charset val="134"/>
    </font>
    <font>
      <b/>
      <sz val="10"/>
      <name val="Arial"/>
      <charset val="134"/>
    </font>
    <font>
      <sz val="10"/>
      <color indexed="17"/>
      <name val="Calibri"/>
      <charset val="134"/>
    </font>
    <font>
      <sz val="11"/>
      <color indexed="17"/>
      <name val="宋体"/>
      <charset val="134"/>
    </font>
    <font>
      <sz val="11"/>
      <color indexed="20"/>
      <name val="宋体"/>
      <charset val="134"/>
    </font>
    <font>
      <sz val="12"/>
      <color indexed="17"/>
      <name val="宋体"/>
      <charset val="134"/>
    </font>
    <font>
      <sz val="10"/>
      <name val="Helv"/>
      <charset val="134"/>
    </font>
    <font>
      <sz val="11"/>
      <color rgb="FF006100"/>
      <name val="宋体"/>
      <charset val="134"/>
      <scheme val="minor"/>
    </font>
    <font>
      <b/>
      <sz val="10"/>
      <name val="Tms Rmn"/>
      <charset val="134"/>
    </font>
    <font>
      <sz val="10"/>
      <color indexed="8"/>
      <name val="Arial"/>
      <charset val="134"/>
    </font>
    <font>
      <sz val="12"/>
      <color theme="1"/>
      <name val="宋体"/>
      <charset val="134"/>
    </font>
    <font>
      <sz val="10"/>
      <name val="Geneva"/>
      <charset val="134"/>
    </font>
    <font>
      <sz val="11"/>
      <color theme="1"/>
      <name val="Tahoma"/>
      <charset val="134"/>
    </font>
    <font>
      <sz val="9"/>
      <color indexed="8"/>
      <name val="宋体"/>
      <charset val="134"/>
    </font>
    <font>
      <sz val="10"/>
      <color indexed="20"/>
      <name val="Calibri"/>
      <charset val="134"/>
    </font>
    <font>
      <sz val="8"/>
      <name val="Times New Roman"/>
      <charset val="134"/>
    </font>
    <font>
      <sz val="11"/>
      <color rgb="FF9C0006"/>
      <name val="宋体"/>
      <charset val="134"/>
      <scheme val="minor"/>
    </font>
    <font>
      <b/>
      <sz val="11"/>
      <color indexed="56"/>
      <name val="宋体"/>
      <charset val="134"/>
    </font>
    <font>
      <sz val="12"/>
      <color indexed="9"/>
      <name val="宋体"/>
      <charset val="134"/>
    </font>
    <font>
      <b/>
      <sz val="12"/>
      <name val="Arial"/>
      <charset val="134"/>
    </font>
    <font>
      <sz val="11"/>
      <color indexed="16"/>
      <name val="宋体"/>
      <charset val="134"/>
    </font>
    <font>
      <b/>
      <sz val="14"/>
      <name val="楷体"/>
      <charset val="134"/>
    </font>
    <font>
      <sz val="12"/>
      <name val="宋体"/>
      <charset val="134"/>
      <scheme val="major"/>
    </font>
    <font>
      <b/>
      <sz val="18"/>
      <color theme="3"/>
      <name val="宋体"/>
      <charset val="134"/>
      <scheme val="major"/>
    </font>
    <font>
      <b/>
      <sz val="18"/>
      <color indexed="56"/>
      <name val="宋体"/>
      <charset val="134"/>
    </font>
    <font>
      <b/>
      <sz val="18"/>
      <color indexed="62"/>
      <name val="宋体"/>
      <charset val="134"/>
    </font>
    <font>
      <u/>
      <sz val="12"/>
      <color indexed="12"/>
      <name val="宋体"/>
      <charset val="134"/>
    </font>
    <font>
      <sz val="12"/>
      <color indexed="20"/>
      <name val="宋体"/>
      <charset val="134"/>
    </font>
    <font>
      <sz val="12"/>
      <name val="仿宋_GB2312"/>
      <charset val="134"/>
    </font>
    <font>
      <b/>
      <sz val="15"/>
      <color indexed="56"/>
      <name val="宋体"/>
      <charset val="134"/>
    </font>
    <font>
      <b/>
      <sz val="12"/>
      <name val="宋体"/>
      <charset val="134"/>
    </font>
    <font>
      <sz val="11"/>
      <color indexed="14"/>
      <name val="宋体"/>
      <charset val="134"/>
    </font>
    <font>
      <sz val="10"/>
      <color indexed="8"/>
      <name val="Calibri"/>
      <charset val="134"/>
    </font>
    <font>
      <sz val="8"/>
      <name val="Arial"/>
      <charset val="134"/>
    </font>
    <font>
      <sz val="12"/>
      <color indexed="9"/>
      <name val="Helv"/>
      <charset val="134"/>
    </font>
    <font>
      <sz val="10"/>
      <color indexed="8"/>
      <name val="MS Sans Serif"/>
      <charset val="134"/>
    </font>
    <font>
      <b/>
      <sz val="9"/>
      <name val="Arial"/>
      <charset val="134"/>
    </font>
    <font>
      <b/>
      <sz val="10"/>
      <name val="MS Sans Serif"/>
      <charset val="134"/>
    </font>
    <font>
      <sz val="7"/>
      <name val="Small Fonts"/>
      <charset val="0"/>
    </font>
    <font>
      <sz val="10"/>
      <color indexed="8"/>
      <name val="方正黑体_GBK"/>
      <charset val="134"/>
    </font>
    <font>
      <b/>
      <sz val="11"/>
      <color theme="1"/>
      <name val="方正仿宋_GBK"/>
      <charset val="134"/>
    </font>
    <font>
      <sz val="11"/>
      <color indexed="8"/>
      <name val="方正仿宋_GBK"/>
      <charset val="134"/>
    </font>
    <font>
      <b/>
      <sz val="11"/>
      <color indexed="8"/>
      <name val="方正仿宋_GBK"/>
      <charset val="134"/>
    </font>
    <font>
      <sz val="10"/>
      <name val="方正黑体_GBK"/>
      <charset val="134"/>
    </font>
    <font>
      <sz val="14"/>
      <name val="宋体"/>
      <charset val="134"/>
    </font>
    <font>
      <sz val="9"/>
      <name val="宋体"/>
      <charset val="134"/>
    </font>
  </fonts>
  <fills count="80">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26"/>
        <bgColor indexed="64"/>
      </patternFill>
    </fill>
    <fill>
      <patternFill patternType="solid">
        <fgColor indexed="47"/>
        <bgColor indexed="64"/>
      </patternFill>
    </fill>
    <fill>
      <patternFill patternType="solid">
        <fgColor indexed="22"/>
        <bgColor indexed="64"/>
      </patternFill>
    </fill>
    <fill>
      <patternFill patternType="solid">
        <fgColor indexed="43"/>
        <bgColor indexed="64"/>
      </patternFill>
    </fill>
    <fill>
      <patternFill patternType="solid">
        <fgColor indexed="53"/>
        <bgColor indexed="64"/>
      </patternFill>
    </fill>
    <fill>
      <patternFill patternType="solid">
        <fgColor indexed="49"/>
        <bgColor indexed="64"/>
      </patternFill>
    </fill>
    <fill>
      <patternFill patternType="solid">
        <fgColor indexed="36"/>
        <bgColor indexed="64"/>
      </patternFill>
    </fill>
    <fill>
      <patternFill patternType="solid">
        <fgColor indexed="57"/>
        <bgColor indexed="64"/>
      </patternFill>
    </fill>
    <fill>
      <patternFill patternType="solid">
        <fgColor indexed="10"/>
        <bgColor indexed="64"/>
      </patternFill>
    </fill>
    <fill>
      <patternFill patternType="solid">
        <fgColor indexed="62"/>
        <bgColor indexed="64"/>
      </patternFill>
    </fill>
    <fill>
      <patternFill patternType="lightUp">
        <fgColor indexed="9"/>
        <bgColor indexed="22"/>
      </patternFill>
    </fill>
    <fill>
      <patternFill patternType="lightUp">
        <fgColor indexed="9"/>
        <bgColor indexed="29"/>
      </patternFill>
    </fill>
    <fill>
      <patternFill patternType="lightUp">
        <fgColor indexed="9"/>
        <bgColor indexed="55"/>
      </patternFill>
    </fill>
    <fill>
      <patternFill patternType="solid">
        <fgColor indexed="55"/>
        <bgColor indexed="64"/>
      </patternFill>
    </fill>
    <fill>
      <patternFill patternType="solid">
        <fgColor indexed="42"/>
        <bgColor indexed="64"/>
      </patternFill>
    </fill>
    <fill>
      <patternFill patternType="solid">
        <fgColor indexed="42"/>
        <bgColor indexed="42"/>
      </patternFill>
    </fill>
    <fill>
      <patternFill patternType="solid">
        <fgColor indexed="45"/>
        <bgColor indexed="64"/>
      </patternFill>
    </fill>
    <fill>
      <patternFill patternType="solid">
        <fgColor indexed="51"/>
        <bgColor indexed="64"/>
      </patternFill>
    </fill>
    <fill>
      <patternFill patternType="solid">
        <fgColor indexed="44"/>
        <bgColor indexed="64"/>
      </patternFill>
    </fill>
    <fill>
      <patternFill patternType="solid">
        <fgColor indexed="52"/>
        <bgColor indexed="64"/>
      </patternFill>
    </fill>
    <fill>
      <patternFill patternType="solid">
        <fgColor theme="5" tint="0.799920651875362"/>
        <bgColor indexed="64"/>
      </patternFill>
    </fill>
    <fill>
      <patternFill patternType="solid">
        <fgColor indexed="29"/>
        <bgColor indexed="64"/>
      </patternFill>
    </fill>
    <fill>
      <patternFill patternType="solid">
        <fgColor indexed="31"/>
        <bgColor indexed="64"/>
      </patternFill>
    </fill>
    <fill>
      <patternFill patternType="solid">
        <fgColor indexed="54"/>
        <bgColor indexed="64"/>
      </patternFill>
    </fill>
    <fill>
      <patternFill patternType="solid">
        <fgColor indexed="46"/>
        <bgColor indexed="64"/>
      </patternFill>
    </fill>
    <fill>
      <patternFill patternType="solid">
        <fgColor theme="5" tint="0.399914548173467"/>
        <bgColor indexed="64"/>
      </patternFill>
    </fill>
    <fill>
      <patternFill patternType="solid">
        <fgColor indexed="11"/>
        <bgColor indexed="64"/>
      </patternFill>
    </fill>
    <fill>
      <patternFill patternType="solid">
        <fgColor indexed="25"/>
        <bgColor indexed="64"/>
      </patternFill>
    </fill>
    <fill>
      <patternFill patternType="solid">
        <fgColor theme="8" tint="0.399914548173467"/>
        <bgColor indexed="64"/>
      </patternFill>
    </fill>
    <fill>
      <patternFill patternType="solid">
        <fgColor indexed="27"/>
        <bgColor indexed="64"/>
      </patternFill>
    </fill>
    <fill>
      <patternFill patternType="solid">
        <fgColor theme="9" tint="0.799920651875362"/>
        <bgColor indexed="64"/>
      </patternFill>
    </fill>
    <fill>
      <patternFill patternType="solid">
        <fgColor indexed="30"/>
        <bgColor indexed="64"/>
      </patternFill>
    </fill>
    <fill>
      <patternFill patternType="solid">
        <fgColor theme="9" tint="0.399914548173467"/>
        <bgColor indexed="64"/>
      </patternFill>
    </fill>
    <fill>
      <patternFill patternType="solid">
        <fgColor indexed="45"/>
        <bgColor indexed="45"/>
      </patternFill>
    </fill>
    <fill>
      <patternFill patternType="solid">
        <fgColor theme="6" tint="0.799920651875362"/>
        <bgColor indexed="64"/>
      </patternFill>
    </fill>
    <fill>
      <patternFill patternType="solid">
        <fgColor theme="4" tint="0.799920651875362"/>
        <bgColor indexed="64"/>
      </patternFill>
    </fill>
    <fill>
      <patternFill patternType="solid">
        <fgColor theme="7" tint="0.399914548173467"/>
        <bgColor indexed="64"/>
      </patternFill>
    </fill>
    <fill>
      <patternFill patternType="gray0625"/>
    </fill>
    <fill>
      <patternFill patternType="mediumGray">
        <fgColor indexed="22"/>
      </patternFill>
    </fill>
    <fill>
      <patternFill patternType="solid">
        <fgColor theme="6" tint="0.399914548173467"/>
        <bgColor indexed="64"/>
      </patternFill>
    </fill>
    <fill>
      <patternFill patternType="solid">
        <fgColor indexed="12"/>
        <bgColor indexed="64"/>
      </patternFill>
    </fill>
    <fill>
      <patternFill patternType="solid">
        <fgColor theme="8" tint="0.799920651875362"/>
        <bgColor indexed="64"/>
      </patternFill>
    </fill>
    <fill>
      <patternFill patternType="solid">
        <fgColor theme="7" tint="0.799920651875362"/>
        <bgColor indexed="64"/>
      </patternFill>
    </fill>
    <fill>
      <patternFill patternType="solid">
        <fgColor theme="4" tint="0.399914548173467"/>
        <bgColor indexed="64"/>
      </patternFill>
    </fill>
    <fill>
      <patternFill patternType="solid">
        <fgColor indexed="15"/>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right/>
      <top style="thin">
        <color auto="1"/>
      </top>
      <bottom/>
      <diagonal/>
    </border>
    <border>
      <left style="thin">
        <color indexed="8"/>
      </left>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indexed="22"/>
      </left>
      <right style="thin">
        <color indexed="22"/>
      </right>
      <top style="thin">
        <color indexed="22"/>
      </top>
      <bottom style="thin">
        <color indexed="22"/>
      </bottom>
      <diagonal/>
    </border>
    <border>
      <left/>
      <right style="thin">
        <color auto="1"/>
      </right>
      <top/>
      <bottom style="thin">
        <color auto="1"/>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thick">
        <color theme="4"/>
      </bottom>
      <diagonal/>
    </border>
    <border>
      <left/>
      <right/>
      <top/>
      <bottom style="medium">
        <color indexed="30"/>
      </bottom>
      <diagonal/>
    </border>
    <border>
      <left/>
      <right/>
      <top/>
      <bottom style="thick">
        <color theme="4" tint="0.499984740745262"/>
      </bottom>
      <diagonal/>
    </border>
    <border>
      <left/>
      <right/>
      <top/>
      <bottom style="medium">
        <color theme="4" tint="0.399914548173467"/>
      </bottom>
      <diagonal/>
    </border>
    <border>
      <left/>
      <right/>
      <top/>
      <bottom style="thick">
        <color indexed="62"/>
      </bottom>
      <diagonal/>
    </border>
    <border>
      <left/>
      <right/>
      <top/>
      <bottom style="thick">
        <color indexed="22"/>
      </bottom>
      <diagonal/>
    </border>
    <border>
      <left/>
      <right/>
      <top/>
      <bottom style="medium">
        <color auto="1"/>
      </bottom>
      <diagonal/>
    </border>
    <border>
      <left/>
      <right/>
      <top style="medium">
        <color auto="1"/>
      </top>
      <bottom style="medium">
        <color auto="1"/>
      </bottom>
      <diagonal/>
    </border>
  </borders>
  <cellStyleXfs count="382">
    <xf numFmtId="0" fontId="0" fillId="0" borderId="0">
      <alignment vertical="center"/>
    </xf>
    <xf numFmtId="43" fontId="0" fillId="0" borderId="0" applyFont="0" applyFill="0" applyBorder="0" applyAlignment="0" applyProtection="0">
      <alignment vertical="center"/>
    </xf>
    <xf numFmtId="44" fontId="13" fillId="0" borderId="0" applyFont="0" applyFill="0" applyBorder="0" applyAlignment="0" applyProtection="0">
      <alignment vertical="center"/>
    </xf>
    <xf numFmtId="9" fontId="13" fillId="0" borderId="0" applyFont="0" applyFill="0" applyBorder="0" applyAlignment="0" applyProtection="0">
      <alignment vertical="center"/>
    </xf>
    <xf numFmtId="41" fontId="13" fillId="0" borderId="0" applyFont="0" applyFill="0" applyBorder="0" applyAlignment="0" applyProtection="0">
      <alignment vertical="center"/>
    </xf>
    <xf numFmtId="42" fontId="13" fillId="0" borderId="0" applyFont="0" applyFill="0" applyBorder="0" applyAlignment="0" applyProtection="0">
      <alignment vertical="center"/>
    </xf>
    <xf numFmtId="0" fontId="65"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13" fillId="4" borderId="11" applyNumberFormat="0" applyFont="0" applyAlignment="0" applyProtection="0">
      <alignment vertical="center"/>
    </xf>
    <xf numFmtId="0" fontId="67"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70" fillId="0" borderId="12" applyNumberFormat="0" applyFill="0" applyAlignment="0" applyProtection="0">
      <alignment vertical="center"/>
    </xf>
    <xf numFmtId="0" fontId="71" fillId="0" borderId="12" applyNumberFormat="0" applyFill="0" applyAlignment="0" applyProtection="0">
      <alignment vertical="center"/>
    </xf>
    <xf numFmtId="0" fontId="72" fillId="0" borderId="13" applyNumberFormat="0" applyFill="0" applyAlignment="0" applyProtection="0">
      <alignment vertical="center"/>
    </xf>
    <xf numFmtId="0" fontId="72" fillId="0" borderId="0" applyNumberFormat="0" applyFill="0" applyBorder="0" applyAlignment="0" applyProtection="0">
      <alignment vertical="center"/>
    </xf>
    <xf numFmtId="0" fontId="73" fillId="5" borderId="14" applyNumberFormat="0" applyAlignment="0" applyProtection="0">
      <alignment vertical="center"/>
    </xf>
    <xf numFmtId="0" fontId="74" fillId="6" borderId="15" applyNumberFormat="0" applyAlignment="0" applyProtection="0">
      <alignment vertical="center"/>
    </xf>
    <xf numFmtId="0" fontId="75" fillId="6" borderId="14" applyNumberFormat="0" applyAlignment="0" applyProtection="0">
      <alignment vertical="center"/>
    </xf>
    <xf numFmtId="0" fontId="76" fillId="7" borderId="16" applyNumberFormat="0" applyAlignment="0" applyProtection="0">
      <alignment vertical="center"/>
    </xf>
    <xf numFmtId="0" fontId="77" fillId="0" borderId="17" applyNumberFormat="0" applyFill="0" applyAlignment="0" applyProtection="0">
      <alignment vertical="center"/>
    </xf>
    <xf numFmtId="0" fontId="78" fillId="0" borderId="18" applyNumberFormat="0" applyFill="0" applyAlignment="0" applyProtection="0">
      <alignment vertical="center"/>
    </xf>
    <xf numFmtId="0" fontId="79" fillId="8" borderId="0" applyNumberFormat="0" applyBorder="0" applyAlignment="0" applyProtection="0">
      <alignment vertical="center"/>
    </xf>
    <xf numFmtId="0" fontId="80" fillId="9" borderId="0" applyNumberFormat="0" applyBorder="0" applyAlignment="0" applyProtection="0">
      <alignment vertical="center"/>
    </xf>
    <xf numFmtId="0" fontId="81" fillId="10" borderId="0" applyNumberFormat="0" applyBorder="0" applyAlignment="0" applyProtection="0">
      <alignment vertical="center"/>
    </xf>
    <xf numFmtId="0" fontId="82" fillId="11" borderId="0" applyNumberFormat="0" applyBorder="0" applyAlignment="0" applyProtection="0">
      <alignment vertical="center"/>
    </xf>
    <xf numFmtId="0" fontId="83" fillId="12" borderId="0" applyNumberFormat="0" applyBorder="0" applyAlignment="0" applyProtection="0">
      <alignment vertical="center"/>
    </xf>
    <xf numFmtId="0" fontId="83" fillId="13" borderId="0" applyNumberFormat="0" applyBorder="0" applyAlignment="0" applyProtection="0">
      <alignment vertical="center"/>
    </xf>
    <xf numFmtId="0" fontId="82" fillId="14" borderId="0" applyNumberFormat="0" applyBorder="0" applyAlignment="0" applyProtection="0">
      <alignment vertical="center"/>
    </xf>
    <xf numFmtId="0" fontId="82" fillId="15" borderId="0" applyNumberFormat="0" applyBorder="0" applyAlignment="0" applyProtection="0">
      <alignment vertical="center"/>
    </xf>
    <xf numFmtId="0" fontId="83" fillId="16" borderId="0" applyNumberFormat="0" applyBorder="0" applyAlignment="0" applyProtection="0">
      <alignment vertical="center"/>
    </xf>
    <xf numFmtId="0" fontId="83" fillId="17" borderId="0" applyNumberFormat="0" applyBorder="0" applyAlignment="0" applyProtection="0">
      <alignment vertical="center"/>
    </xf>
    <xf numFmtId="0" fontId="82" fillId="18" borderId="0" applyNumberFormat="0" applyBorder="0" applyAlignment="0" applyProtection="0">
      <alignment vertical="center"/>
    </xf>
    <xf numFmtId="0" fontId="82" fillId="19" borderId="0" applyNumberFormat="0" applyBorder="0" applyAlignment="0" applyProtection="0">
      <alignment vertical="center"/>
    </xf>
    <xf numFmtId="0" fontId="83" fillId="20" borderId="0" applyNumberFormat="0" applyBorder="0" applyAlignment="0" applyProtection="0">
      <alignment vertical="center"/>
    </xf>
    <xf numFmtId="0" fontId="83" fillId="21" borderId="0" applyNumberFormat="0" applyBorder="0" applyAlignment="0" applyProtection="0">
      <alignment vertical="center"/>
    </xf>
    <xf numFmtId="0" fontId="82" fillId="22" borderId="0" applyNumberFormat="0" applyBorder="0" applyAlignment="0" applyProtection="0">
      <alignment vertical="center"/>
    </xf>
    <xf numFmtId="0" fontId="82" fillId="23" borderId="0" applyNumberFormat="0" applyBorder="0" applyAlignment="0" applyProtection="0">
      <alignment vertical="center"/>
    </xf>
    <xf numFmtId="0" fontId="83" fillId="24" borderId="0" applyNumberFormat="0" applyBorder="0" applyAlignment="0" applyProtection="0">
      <alignment vertical="center"/>
    </xf>
    <xf numFmtId="0" fontId="83" fillId="25" borderId="0" applyNumberFormat="0" applyBorder="0" applyAlignment="0" applyProtection="0">
      <alignment vertical="center"/>
    </xf>
    <xf numFmtId="0" fontId="82" fillId="26" borderId="0" applyNumberFormat="0" applyBorder="0" applyAlignment="0" applyProtection="0">
      <alignment vertical="center"/>
    </xf>
    <xf numFmtId="0" fontId="82" fillId="27" borderId="0" applyNumberFormat="0" applyBorder="0" applyAlignment="0" applyProtection="0">
      <alignment vertical="center"/>
    </xf>
    <xf numFmtId="0" fontId="83" fillId="28" borderId="0" applyNumberFormat="0" applyBorder="0" applyAlignment="0" applyProtection="0">
      <alignment vertical="center"/>
    </xf>
    <xf numFmtId="0" fontId="83" fillId="29" borderId="0" applyNumberFormat="0" applyBorder="0" applyAlignment="0" applyProtection="0">
      <alignment vertical="center"/>
    </xf>
    <xf numFmtId="0" fontId="82" fillId="30" borderId="0" applyNumberFormat="0" applyBorder="0" applyAlignment="0" applyProtection="0">
      <alignment vertical="center"/>
    </xf>
    <xf numFmtId="0" fontId="82" fillId="31" borderId="0" applyNumberFormat="0" applyBorder="0" applyAlignment="0" applyProtection="0">
      <alignment vertical="center"/>
    </xf>
    <xf numFmtId="0" fontId="83" fillId="32" borderId="0" applyNumberFormat="0" applyBorder="0" applyAlignment="0" applyProtection="0">
      <alignment vertical="center"/>
    </xf>
    <xf numFmtId="0" fontId="83" fillId="33" borderId="0" applyNumberFormat="0" applyBorder="0" applyAlignment="0" applyProtection="0">
      <alignment vertical="center"/>
    </xf>
    <xf numFmtId="0" fontId="82" fillId="34" borderId="0" applyNumberFormat="0" applyBorder="0" applyAlignment="0" applyProtection="0">
      <alignment vertical="center"/>
    </xf>
    <xf numFmtId="0" fontId="0" fillId="4" borderId="11" applyNumberFormat="0" applyFont="0" applyAlignment="0" applyProtection="0">
      <alignment vertical="center"/>
    </xf>
    <xf numFmtId="0" fontId="39" fillId="35" borderId="19" applyNumberFormat="0" applyFont="0" applyAlignment="0" applyProtection="0">
      <alignment vertical="center"/>
    </xf>
    <xf numFmtId="0" fontId="0" fillId="35" borderId="19" applyNumberFormat="0" applyFont="0" applyAlignment="0" applyProtection="0">
      <alignment vertical="center"/>
    </xf>
    <xf numFmtId="0" fontId="84" fillId="35" borderId="19" applyNumberFormat="0" applyFont="0" applyAlignment="0" applyProtection="0">
      <alignment vertical="center"/>
    </xf>
    <xf numFmtId="41" fontId="84" fillId="0" borderId="0" applyFont="0" applyFill="0" applyBorder="0" applyAlignment="0" applyProtection="0"/>
    <xf numFmtId="0" fontId="85" fillId="0" borderId="0"/>
    <xf numFmtId="0" fontId="86" fillId="0" borderId="0"/>
    <xf numFmtId="1" fontId="87" fillId="0" borderId="20" applyFill="0" applyProtection="0">
      <alignment horizontal="center"/>
    </xf>
    <xf numFmtId="0" fontId="88" fillId="36" borderId="21" applyNumberFormat="0" applyAlignment="0" applyProtection="0">
      <alignment vertical="center"/>
    </xf>
    <xf numFmtId="0" fontId="7" fillId="0" borderId="0"/>
    <xf numFmtId="0" fontId="89" fillId="5" borderId="14" applyNumberFormat="0" applyAlignment="0" applyProtection="0">
      <alignment vertical="center"/>
    </xf>
    <xf numFmtId="0" fontId="90" fillId="36" borderId="21" applyNumberFormat="0" applyAlignment="0" applyProtection="0">
      <alignment vertical="center"/>
    </xf>
    <xf numFmtId="0" fontId="90" fillId="37" borderId="22" applyNumberFormat="0" applyAlignment="0" applyProtection="0">
      <alignment vertical="center"/>
    </xf>
    <xf numFmtId="0" fontId="91" fillId="6" borderId="15" applyNumberFormat="0" applyAlignment="0" applyProtection="0">
      <alignment vertical="center"/>
    </xf>
    <xf numFmtId="0" fontId="92" fillId="37" borderId="22" applyNumberFormat="0" applyAlignment="0" applyProtection="0">
      <alignment vertical="center"/>
    </xf>
    <xf numFmtId="0" fontId="92" fillId="38" borderId="0" applyNumberFormat="0" applyBorder="0" applyAlignment="0" applyProtection="0">
      <alignment vertical="center"/>
    </xf>
    <xf numFmtId="0" fontId="93" fillId="10" borderId="0" applyNumberFormat="0" applyBorder="0" applyAlignment="0" applyProtection="0">
      <alignment vertical="center"/>
    </xf>
    <xf numFmtId="0" fontId="94" fillId="38" borderId="0" applyNumberFormat="0" applyBorder="0" applyAlignment="0" applyProtection="0">
      <alignment vertical="center"/>
    </xf>
    <xf numFmtId="0" fontId="87" fillId="0" borderId="7" applyNumberFormat="0" applyFill="0" applyProtection="0">
      <alignment horizontal="left"/>
    </xf>
    <xf numFmtId="0" fontId="95" fillId="0" borderId="7" applyNumberFormat="0" applyFill="0" applyProtection="0">
      <alignment horizontal="left"/>
    </xf>
    <xf numFmtId="176" fontId="87" fillId="0" borderId="20" applyFill="0" applyProtection="0">
      <alignment horizontal="right"/>
    </xf>
    <xf numFmtId="0" fontId="96" fillId="39" borderId="0" applyNumberFormat="0" applyBorder="0" applyAlignment="0" applyProtection="0">
      <alignment vertical="center"/>
    </xf>
    <xf numFmtId="0" fontId="97" fillId="31" borderId="0" applyNumberFormat="0" applyBorder="0" applyAlignment="0" applyProtection="0">
      <alignment vertical="center"/>
    </xf>
    <xf numFmtId="0" fontId="98" fillId="39" borderId="0" applyNumberFormat="0" applyBorder="0" applyAlignment="0" applyProtection="0">
      <alignment vertical="center"/>
    </xf>
    <xf numFmtId="0" fontId="96" fillId="40" borderId="0" applyNumberFormat="0" applyBorder="0" applyAlignment="0" applyProtection="0">
      <alignment vertical="center"/>
    </xf>
    <xf numFmtId="0" fontId="98" fillId="40" borderId="0" applyNumberFormat="0" applyBorder="0" applyAlignment="0" applyProtection="0">
      <alignment vertical="center"/>
    </xf>
    <xf numFmtId="0" fontId="97" fillId="27" borderId="0" applyNumberFormat="0" applyBorder="0" applyAlignment="0" applyProtection="0">
      <alignment vertical="center"/>
    </xf>
    <xf numFmtId="0" fontId="96" fillId="41" borderId="0" applyNumberFormat="0" applyBorder="0" applyAlignment="0" applyProtection="0">
      <alignment vertical="center"/>
    </xf>
    <xf numFmtId="0" fontId="97" fillId="23" borderId="0" applyNumberFormat="0" applyBorder="0" applyAlignment="0" applyProtection="0">
      <alignment vertical="center"/>
    </xf>
    <xf numFmtId="0" fontId="98" fillId="41" borderId="0" applyNumberFormat="0" applyBorder="0" applyAlignment="0" applyProtection="0">
      <alignment vertical="center"/>
    </xf>
    <xf numFmtId="0" fontId="96" fillId="42" borderId="0" applyNumberFormat="0" applyBorder="0" applyAlignment="0" applyProtection="0">
      <alignment vertical="center"/>
    </xf>
    <xf numFmtId="0" fontId="97" fillId="19" borderId="0" applyNumberFormat="0" applyBorder="0" applyAlignment="0" applyProtection="0">
      <alignment vertical="center"/>
    </xf>
    <xf numFmtId="0" fontId="98" fillId="42" borderId="0" applyNumberFormat="0" applyBorder="0" applyAlignment="0" applyProtection="0">
      <alignment vertical="center"/>
    </xf>
    <xf numFmtId="0" fontId="97" fillId="15" borderId="0" applyNumberFormat="0" applyBorder="0" applyAlignment="0" applyProtection="0">
      <alignment vertical="center"/>
    </xf>
    <xf numFmtId="0" fontId="96" fillId="43" borderId="0" applyNumberFormat="0" applyBorder="0" applyAlignment="0" applyProtection="0">
      <alignment vertical="center"/>
    </xf>
    <xf numFmtId="0" fontId="96" fillId="44" borderId="0" applyNumberFormat="0" applyBorder="0" applyAlignment="0" applyProtection="0">
      <alignment vertical="center"/>
    </xf>
    <xf numFmtId="0" fontId="97" fillId="11" borderId="0" applyNumberFormat="0" applyBorder="0" applyAlignment="0" applyProtection="0">
      <alignment vertical="center"/>
    </xf>
    <xf numFmtId="0" fontId="98" fillId="44" borderId="0" applyNumberFormat="0" applyBorder="0" applyAlignment="0" applyProtection="0">
      <alignment vertical="center"/>
    </xf>
    <xf numFmtId="0" fontId="94" fillId="45" borderId="0" applyNumberFormat="0" applyBorder="0" applyAlignment="0" applyProtection="0"/>
    <xf numFmtId="0" fontId="99" fillId="45" borderId="0" applyNumberFormat="0" applyBorder="0" applyAlignment="0" applyProtection="0"/>
    <xf numFmtId="0" fontId="94" fillId="46" borderId="0" applyNumberFormat="0" applyBorder="0" applyAlignment="0" applyProtection="0"/>
    <xf numFmtId="0" fontId="99" fillId="46" borderId="0" applyNumberFormat="0" applyBorder="0" applyAlignment="0" applyProtection="0"/>
    <xf numFmtId="0" fontId="94" fillId="47" borderId="0" applyNumberFormat="0" applyBorder="0" applyAlignment="0" applyProtection="0"/>
    <xf numFmtId="0" fontId="99" fillId="47" borderId="0" applyNumberFormat="0" applyBorder="0" applyAlignment="0" applyProtection="0"/>
    <xf numFmtId="43" fontId="39" fillId="0" borderId="0" applyFont="0" applyFill="0" applyBorder="0" applyAlignment="0" applyProtection="0"/>
    <xf numFmtId="177" fontId="39" fillId="0" borderId="0" applyFont="0" applyFill="0" applyBorder="0" applyAlignment="0" applyProtection="0"/>
    <xf numFmtId="43" fontId="39" fillId="0" borderId="0" applyFont="0" applyFill="0" applyBorder="0" applyAlignment="0" applyProtection="0">
      <alignment vertical="center"/>
    </xf>
    <xf numFmtId="178" fontId="39" fillId="0" borderId="0" applyFont="0" applyFill="0" applyBorder="0" applyAlignment="0" applyProtection="0">
      <alignment vertical="center"/>
    </xf>
    <xf numFmtId="179" fontId="84" fillId="0" borderId="0" applyFont="0" applyFill="0" applyBorder="0" applyAlignment="0" applyProtection="0"/>
    <xf numFmtId="43" fontId="100" fillId="0" borderId="0" applyFont="0" applyFill="0" applyBorder="0" applyAlignment="0" applyProtection="0">
      <alignment vertical="center"/>
    </xf>
    <xf numFmtId="180" fontId="39" fillId="0" borderId="0" applyFont="0" applyFill="0" applyBorder="0" applyAlignment="0" applyProtection="0"/>
    <xf numFmtId="4" fontId="101" fillId="0" borderId="0" applyFont="0" applyFill="0" applyBorder="0" applyAlignment="0" applyProtection="0"/>
    <xf numFmtId="0" fontId="101" fillId="0" borderId="0"/>
    <xf numFmtId="0" fontId="99" fillId="0" borderId="23" applyNumberFormat="0" applyFill="0" applyAlignment="0" applyProtection="0">
      <alignment vertical="center"/>
    </xf>
    <xf numFmtId="0" fontId="102" fillId="0" borderId="17" applyNumberFormat="0" applyFill="0" applyAlignment="0" applyProtection="0">
      <alignment vertical="center"/>
    </xf>
    <xf numFmtId="0" fontId="103" fillId="0" borderId="23" applyNumberFormat="0" applyFill="0" applyAlignment="0" applyProtection="0">
      <alignment vertical="center"/>
    </xf>
    <xf numFmtId="0" fontId="104"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6" fillId="0" borderId="20" applyNumberFormat="0" applyFill="0" applyProtection="0">
      <alignment horizontal="left"/>
    </xf>
    <xf numFmtId="0" fontId="107" fillId="0" borderId="20" applyNumberFormat="0" applyFill="0" applyProtection="0">
      <alignment horizontal="left"/>
    </xf>
    <xf numFmtId="0" fontId="108" fillId="0" borderId="0" applyNumberFormat="0" applyFill="0" applyBorder="0" applyAlignment="0" applyProtection="0">
      <alignment vertical="center"/>
    </xf>
    <xf numFmtId="0" fontId="109" fillId="0" borderId="0" applyNumberFormat="0" applyFill="0" applyBorder="0" applyAlignment="0" applyProtection="0">
      <alignment vertical="center"/>
    </xf>
    <xf numFmtId="0" fontId="109" fillId="48" borderId="24" applyNumberFormat="0" applyAlignment="0" applyProtection="0">
      <alignment vertical="center"/>
    </xf>
    <xf numFmtId="0" fontId="110" fillId="7" borderId="16" applyNumberFormat="0" applyAlignment="0" applyProtection="0">
      <alignment vertical="center"/>
    </xf>
    <xf numFmtId="0" fontId="111" fillId="48" borderId="24" applyNumberFormat="0" applyAlignment="0" applyProtection="0">
      <alignment vertical="center"/>
    </xf>
    <xf numFmtId="0" fontId="112" fillId="6" borderId="14" applyNumberFormat="0" applyAlignment="0" applyProtection="0">
      <alignment vertical="center"/>
    </xf>
    <xf numFmtId="0" fontId="113" fillId="37" borderId="21" applyNumberFormat="0" applyAlignment="0" applyProtection="0">
      <alignment vertical="center"/>
    </xf>
    <xf numFmtId="0" fontId="111" fillId="37" borderId="21" applyNumberFormat="0" applyAlignment="0" applyProtection="0">
      <alignment vertical="center"/>
    </xf>
    <xf numFmtId="181" fontId="39" fillId="0" borderId="0" applyFont="0" applyFill="0" applyBorder="0" applyAlignment="0" applyProtection="0"/>
    <xf numFmtId="0" fontId="28" fillId="0" borderId="18" applyNumberFormat="0" applyFill="0" applyAlignment="0" applyProtection="0">
      <alignment vertical="center"/>
    </xf>
    <xf numFmtId="0" fontId="113" fillId="0" borderId="25" applyNumberFormat="0" applyFill="0" applyAlignment="0" applyProtection="0">
      <alignment vertical="center"/>
    </xf>
    <xf numFmtId="0" fontId="114" fillId="0" borderId="25" applyNumberFormat="0" applyFill="0" applyAlignment="0" applyProtection="0">
      <alignment vertical="center"/>
    </xf>
    <xf numFmtId="0" fontId="115" fillId="49" borderId="0" applyNumberFormat="0" applyBorder="0" applyAlignment="0" applyProtection="0">
      <alignment vertical="center"/>
    </xf>
    <xf numFmtId="0" fontId="116" fillId="49" borderId="0" applyNumberFormat="0" applyBorder="0" applyAlignment="0" applyProtection="0">
      <alignment vertical="center"/>
    </xf>
    <xf numFmtId="0" fontId="117" fillId="49" borderId="0" applyNumberFormat="0" applyBorder="0" applyAlignment="0" applyProtection="0">
      <alignment vertical="center"/>
    </xf>
    <xf numFmtId="0" fontId="118" fillId="49" borderId="0" applyNumberFormat="0" applyBorder="0" applyAlignment="0" applyProtection="0"/>
    <xf numFmtId="0" fontId="119" fillId="49" borderId="0" applyNumberFormat="0" applyBorder="0" applyAlignment="0" applyProtection="0"/>
    <xf numFmtId="0" fontId="118" fillId="50" borderId="0" applyNumberFormat="0" applyBorder="0" applyAlignment="0" applyProtection="0"/>
    <xf numFmtId="0" fontId="98" fillId="43" borderId="0" applyNumberFormat="0" applyBorder="0" applyAlignment="0" applyProtection="0">
      <alignment vertical="center"/>
    </xf>
    <xf numFmtId="182" fontId="39" fillId="0" borderId="0" applyFont="0" applyFill="0" applyBorder="0" applyAlignment="0" applyProtection="0">
      <alignment vertical="center"/>
    </xf>
    <xf numFmtId="183" fontId="39" fillId="0" borderId="0" applyFont="0" applyFill="0" applyBorder="0" applyAlignment="0" applyProtection="0"/>
    <xf numFmtId="0" fontId="118" fillId="49" borderId="0" applyNumberFormat="0" applyBorder="0" applyAlignment="0" applyProtection="0">
      <alignment vertical="center"/>
    </xf>
    <xf numFmtId="0" fontId="120" fillId="8" borderId="0" applyNumberFormat="0" applyBorder="0" applyAlignment="0" applyProtection="0">
      <alignment vertical="center"/>
    </xf>
    <xf numFmtId="0" fontId="121" fillId="0" borderId="0" applyNumberFormat="0" applyFill="0" applyBorder="0" applyAlignment="0" applyProtection="0"/>
    <xf numFmtId="0" fontId="39" fillId="0" borderId="0">
      <alignment vertical="center"/>
    </xf>
    <xf numFmtId="0" fontId="41" fillId="0" borderId="0"/>
    <xf numFmtId="0" fontId="39" fillId="0" borderId="0"/>
    <xf numFmtId="0" fontId="39" fillId="0" borderId="0"/>
    <xf numFmtId="0" fontId="39" fillId="0" borderId="0"/>
    <xf numFmtId="0" fontId="39" fillId="0" borderId="0">
      <alignment vertical="center"/>
    </xf>
    <xf numFmtId="0" fontId="39" fillId="0" borderId="0">
      <alignment vertical="center"/>
    </xf>
    <xf numFmtId="0" fontId="84" fillId="0" borderId="0"/>
    <xf numFmtId="0" fontId="39" fillId="0" borderId="0"/>
    <xf numFmtId="0" fontId="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2" fillId="0" borderId="0">
      <alignment vertical="center"/>
    </xf>
    <xf numFmtId="0" fontId="95" fillId="0" borderId="0"/>
    <xf numFmtId="0" fontId="27" fillId="0" borderId="0">
      <alignment vertical="center"/>
    </xf>
    <xf numFmtId="0" fontId="84" fillId="0" borderId="0">
      <alignment vertical="center"/>
    </xf>
    <xf numFmtId="0" fontId="122" fillId="0" borderId="0"/>
    <xf numFmtId="0" fontId="123" fillId="0" borderId="0">
      <alignment vertical="center"/>
    </xf>
    <xf numFmtId="0" fontId="100" fillId="0" borderId="0">
      <alignment vertical="center"/>
    </xf>
    <xf numFmtId="0" fontId="39" fillId="0" borderId="0"/>
    <xf numFmtId="0" fontId="124" fillId="0" borderId="0">
      <alignment vertical="center"/>
    </xf>
    <xf numFmtId="0" fontId="13" fillId="0" borderId="0"/>
    <xf numFmtId="0" fontId="84" fillId="0" borderId="0"/>
    <xf numFmtId="0" fontId="84" fillId="0" borderId="0"/>
    <xf numFmtId="0" fontId="125" fillId="0" borderId="0"/>
    <xf numFmtId="0" fontId="100" fillId="0" borderId="0"/>
    <xf numFmtId="0" fontId="39" fillId="0" borderId="0"/>
    <xf numFmtId="1" fontId="126" fillId="0" borderId="0"/>
    <xf numFmtId="0" fontId="0" fillId="0" borderId="0">
      <alignment vertical="center"/>
    </xf>
    <xf numFmtId="0" fontId="0" fillId="0" borderId="0">
      <alignment vertical="center"/>
    </xf>
    <xf numFmtId="0" fontId="0" fillId="0" borderId="0" applyBorder="0">
      <alignment vertical="center"/>
    </xf>
    <xf numFmtId="0" fontId="39" fillId="0" borderId="0"/>
    <xf numFmtId="0" fontId="39" fillId="0" borderId="0"/>
    <xf numFmtId="0" fontId="39" fillId="0" borderId="0"/>
    <xf numFmtId="0" fontId="127" fillId="51" borderId="0" applyNumberFormat="0" applyBorder="0" applyAlignment="0" applyProtection="0">
      <alignment vertical="center"/>
    </xf>
    <xf numFmtId="0" fontId="117" fillId="51" borderId="0" applyNumberFormat="0" applyBorder="0" applyAlignment="0" applyProtection="0">
      <alignment vertical="center"/>
    </xf>
    <xf numFmtId="0" fontId="13" fillId="25" borderId="0" applyNumberFormat="0" applyBorder="0" applyAlignment="0" applyProtection="0">
      <alignment vertical="center"/>
    </xf>
    <xf numFmtId="0" fontId="128" fillId="51" borderId="0" applyNumberFormat="0" applyBorder="0" applyAlignment="0" applyProtection="0">
      <alignment vertical="center"/>
    </xf>
    <xf numFmtId="0" fontId="1" fillId="35" borderId="0" applyNumberFormat="0" applyBorder="0" applyAlignment="0" applyProtection="0"/>
    <xf numFmtId="0" fontId="0" fillId="36" borderId="0" applyNumberFormat="0" applyBorder="0" applyAlignment="0" applyProtection="0">
      <alignment vertical="center"/>
    </xf>
    <xf numFmtId="0" fontId="129" fillId="9" borderId="0" applyNumberFormat="0" applyBorder="0" applyAlignment="0" applyProtection="0">
      <alignment vertical="center"/>
    </xf>
    <xf numFmtId="0" fontId="0" fillId="52" borderId="0" applyNumberFormat="0" applyBorder="0" applyAlignment="0" applyProtection="0">
      <alignment vertical="center"/>
    </xf>
    <xf numFmtId="0" fontId="130" fillId="0" borderId="0" applyNumberFormat="0" applyFill="0" applyBorder="0" applyAlignment="0" applyProtection="0">
      <alignment vertical="center"/>
    </xf>
    <xf numFmtId="0" fontId="0" fillId="53" borderId="0" applyNumberFormat="0" applyBorder="0" applyAlignment="0" applyProtection="0">
      <alignment vertical="center"/>
    </xf>
    <xf numFmtId="0" fontId="131" fillId="54" borderId="0" applyNumberFormat="0" applyBorder="0" applyAlignment="0" applyProtection="0"/>
    <xf numFmtId="0" fontId="0" fillId="49" borderId="0" applyNumberFormat="0" applyBorder="0" applyAlignment="0" applyProtection="0">
      <alignment vertical="center"/>
    </xf>
    <xf numFmtId="0" fontId="13" fillId="55" borderId="0" applyNumberFormat="0" applyBorder="0" applyAlignment="0" applyProtection="0">
      <alignment vertical="center"/>
    </xf>
    <xf numFmtId="0" fontId="131" fillId="51" borderId="0" applyNumberFormat="0" applyBorder="0" applyAlignment="0" applyProtection="0"/>
    <xf numFmtId="0" fontId="0" fillId="56" borderId="0" applyNumberFormat="0" applyBorder="0" applyAlignment="0" applyProtection="0">
      <alignment vertical="center"/>
    </xf>
    <xf numFmtId="0" fontId="0" fillId="57" borderId="0" applyNumberFormat="0" applyBorder="0" applyAlignment="0" applyProtection="0">
      <alignment vertical="center"/>
    </xf>
    <xf numFmtId="0" fontId="13" fillId="21" borderId="0" applyNumberFormat="0" applyBorder="0" applyAlignment="0" applyProtection="0">
      <alignment vertical="center"/>
    </xf>
    <xf numFmtId="0" fontId="13" fillId="17" borderId="0" applyNumberFormat="0" applyBorder="0" applyAlignment="0" applyProtection="0">
      <alignment vertical="center"/>
    </xf>
    <xf numFmtId="0" fontId="41" fillId="58" borderId="0" applyNumberFormat="0" applyBorder="0" applyAlignment="0" applyProtection="0"/>
    <xf numFmtId="0" fontId="96" fillId="54" borderId="0" applyNumberFormat="0" applyBorder="0" applyAlignment="0" applyProtection="0">
      <alignment vertical="center"/>
    </xf>
    <xf numFmtId="0" fontId="132" fillId="0" borderId="0" applyNumberFormat="0" applyFill="0" applyBorder="0" applyAlignment="0" applyProtection="0">
      <alignment vertical="center"/>
    </xf>
    <xf numFmtId="0" fontId="0" fillId="59" borderId="0" applyNumberFormat="0" applyBorder="0" applyAlignment="0" applyProtection="0">
      <alignment vertical="center"/>
    </xf>
    <xf numFmtId="0" fontId="41" fillId="48" borderId="0" applyNumberFormat="0" applyBorder="0" applyAlignment="0" applyProtection="0"/>
    <xf numFmtId="0" fontId="131" fillId="48" borderId="0" applyNumberFormat="0" applyBorder="0" applyAlignment="0" applyProtection="0"/>
    <xf numFmtId="0" fontId="131" fillId="58" borderId="0" applyNumberFormat="0" applyBorder="0" applyAlignment="0" applyProtection="0"/>
    <xf numFmtId="0" fontId="0" fillId="51" borderId="0" applyNumberFormat="0" applyBorder="0" applyAlignment="0" applyProtection="0">
      <alignment vertical="center"/>
    </xf>
    <xf numFmtId="0" fontId="96" fillId="56" borderId="0" applyNumberFormat="0" applyBorder="0" applyAlignment="0" applyProtection="0">
      <alignment vertical="center"/>
    </xf>
    <xf numFmtId="0" fontId="70" fillId="0" borderId="26" applyNumberFormat="0" applyFill="0" applyAlignment="0" applyProtection="0">
      <alignment vertical="center"/>
    </xf>
    <xf numFmtId="0" fontId="97" fillId="60" borderId="0" applyNumberFormat="0" applyBorder="0" applyAlignment="0" applyProtection="0">
      <alignment vertical="center"/>
    </xf>
    <xf numFmtId="3" fontId="39" fillId="0" borderId="0" applyFont="0" applyFill="0" applyBorder="0" applyAlignment="0" applyProtection="0"/>
    <xf numFmtId="0" fontId="96" fillId="61" borderId="0" applyNumberFormat="0" applyBorder="0" applyAlignment="0" applyProtection="0">
      <alignment vertical="center"/>
    </xf>
    <xf numFmtId="0" fontId="85" fillId="51" borderId="0" applyNumberFormat="0" applyBorder="0" applyAlignment="0" applyProtection="0"/>
    <xf numFmtId="0" fontId="41" fillId="54" borderId="0" applyNumberFormat="0" applyBorder="0" applyAlignment="0" applyProtection="0"/>
    <xf numFmtId="0" fontId="130" fillId="0" borderId="27" applyNumberFormat="0" applyFill="0" applyAlignment="0" applyProtection="0">
      <alignment vertical="center"/>
    </xf>
    <xf numFmtId="0" fontId="1" fillId="57" borderId="0" applyNumberFormat="0" applyBorder="0" applyAlignment="0" applyProtection="0"/>
    <xf numFmtId="0" fontId="131" fillId="62" borderId="0" applyNumberFormat="0" applyBorder="0" applyAlignment="0" applyProtection="0"/>
    <xf numFmtId="0" fontId="97" fillId="63" borderId="0" applyNumberFormat="0" applyBorder="0" applyAlignment="0" applyProtection="0">
      <alignment vertical="center"/>
    </xf>
    <xf numFmtId="0" fontId="0" fillId="64" borderId="0" applyNumberFormat="0" applyBorder="0" applyAlignment="0" applyProtection="0">
      <alignment vertical="center"/>
    </xf>
    <xf numFmtId="0" fontId="41" fillId="62" borderId="0" applyNumberFormat="0" applyBorder="0" applyAlignment="0" applyProtection="0"/>
    <xf numFmtId="0" fontId="124" fillId="57" borderId="0" applyNumberFormat="0" applyBorder="0" applyAlignment="0" applyProtection="0">
      <alignment vertical="center"/>
    </xf>
    <xf numFmtId="0" fontId="13" fillId="65" borderId="0" applyNumberFormat="0" applyBorder="0" applyAlignment="0" applyProtection="0">
      <alignment vertical="center"/>
    </xf>
    <xf numFmtId="0" fontId="133" fillId="51" borderId="0" applyNumberFormat="0" applyBorder="0" applyAlignment="0" applyProtection="0">
      <alignment vertical="center"/>
    </xf>
    <xf numFmtId="0" fontId="106" fillId="0" borderId="20" applyNumberFormat="0" applyFill="0" applyProtection="0">
      <alignment horizontal="center"/>
    </xf>
    <xf numFmtId="0" fontId="96" fillId="66" borderId="0" applyNumberFormat="0" applyBorder="0" applyAlignment="0" applyProtection="0">
      <alignment vertical="center"/>
    </xf>
    <xf numFmtId="0" fontId="107" fillId="0" borderId="20" applyNumberFormat="0" applyFill="0" applyProtection="0">
      <alignment horizontal="center"/>
    </xf>
    <xf numFmtId="0" fontId="134" fillId="0" borderId="7" applyNumberFormat="0" applyFill="0" applyProtection="0">
      <alignment horizontal="center"/>
    </xf>
    <xf numFmtId="0" fontId="135" fillId="0" borderId="0"/>
    <xf numFmtId="0" fontId="136" fillId="0" borderId="0" applyNumberFormat="0" applyFill="0" applyBorder="0" applyAlignment="0" applyProtection="0">
      <alignment vertical="center"/>
    </xf>
    <xf numFmtId="0" fontId="137" fillId="0" borderId="0" applyNumberFormat="0" applyFill="0" applyBorder="0" applyAlignment="0" applyProtection="0">
      <alignment vertical="center"/>
    </xf>
    <xf numFmtId="0" fontId="138" fillId="0" borderId="0" applyNumberFormat="0" applyFill="0" applyBorder="0" applyAlignment="0" applyProtection="0"/>
    <xf numFmtId="0" fontId="87" fillId="0" borderId="0"/>
    <xf numFmtId="0" fontId="101" fillId="0" borderId="7" applyNumberFormat="0" applyFill="0" applyProtection="0">
      <alignment horizontal="center"/>
    </xf>
    <xf numFmtId="0" fontId="96" fillId="0" borderId="0" applyNumberFormat="0" applyFill="0" applyBorder="0" applyAlignment="0" applyProtection="0"/>
    <xf numFmtId="37" fontId="87" fillId="0" borderId="0"/>
    <xf numFmtId="0" fontId="71" fillId="0" borderId="28" applyNumberFormat="0" applyFill="0" applyAlignment="0" applyProtection="0">
      <alignment vertical="center"/>
    </xf>
    <xf numFmtId="0" fontId="139" fillId="0" borderId="0" applyNumberFormat="0" applyFill="0" applyBorder="0" applyAlignment="0" applyProtection="0">
      <alignment vertical="center"/>
    </xf>
    <xf numFmtId="0" fontId="0" fillId="61" borderId="0" applyNumberFormat="0" applyBorder="0" applyAlignment="0" applyProtection="0">
      <alignment vertical="center"/>
    </xf>
    <xf numFmtId="0" fontId="124" fillId="59" borderId="0" applyNumberFormat="0" applyBorder="0" applyAlignment="0" applyProtection="0">
      <alignment vertical="center"/>
    </xf>
    <xf numFmtId="0" fontId="131" fillId="36" borderId="0" applyNumberFormat="0" applyBorder="0" applyAlignment="0" applyProtection="0"/>
    <xf numFmtId="0" fontId="140" fillId="51" borderId="0" applyNumberFormat="0" applyBorder="0" applyAlignment="0" applyProtection="0">
      <alignment vertical="center"/>
    </xf>
    <xf numFmtId="0" fontId="124" fillId="61" borderId="0" applyNumberFormat="0" applyBorder="0" applyAlignment="0" applyProtection="0">
      <alignment vertical="center"/>
    </xf>
    <xf numFmtId="0" fontId="141" fillId="0" borderId="0"/>
    <xf numFmtId="0" fontId="72" fillId="0" borderId="29" applyNumberFormat="0" applyFill="0" applyAlignment="0" applyProtection="0">
      <alignment vertical="center"/>
    </xf>
    <xf numFmtId="0" fontId="139" fillId="0" borderId="27" applyNumberFormat="0" applyFill="0" applyAlignment="0" applyProtection="0">
      <alignment vertical="center"/>
    </xf>
    <xf numFmtId="0" fontId="142" fillId="0" borderId="30" applyNumberFormat="0" applyFill="0" applyAlignment="0" applyProtection="0">
      <alignment vertical="center"/>
    </xf>
    <xf numFmtId="0" fontId="143" fillId="0" borderId="0">
      <alignment horizontal="center" wrapText="1"/>
      <protection locked="0"/>
    </xf>
    <xf numFmtId="0" fontId="119" fillId="0" borderId="0"/>
    <xf numFmtId="0" fontId="1" fillId="37" borderId="0" applyNumberFormat="0" applyBorder="0" applyAlignment="0" applyProtection="0"/>
    <xf numFmtId="0" fontId="144" fillId="51" borderId="0" applyNumberFormat="0" applyBorder="0" applyAlignment="0" applyProtection="0">
      <alignment vertical="center"/>
    </xf>
    <xf numFmtId="0" fontId="13" fillId="33" borderId="0" applyNumberFormat="0" applyBorder="0" applyAlignment="0" applyProtection="0">
      <alignment vertical="center"/>
    </xf>
    <xf numFmtId="0" fontId="97" fillId="67" borderId="0" applyNumberFormat="0" applyBorder="0" applyAlignment="0" applyProtection="0">
      <alignment vertical="center"/>
    </xf>
    <xf numFmtId="0" fontId="107" fillId="0" borderId="31" applyNumberFormat="0" applyFill="0" applyAlignment="0" applyProtection="0">
      <alignment vertical="center"/>
    </xf>
    <xf numFmtId="0" fontId="98" fillId="54" borderId="0" applyNumberFormat="0" applyBorder="0" applyAlignment="0" applyProtection="0">
      <alignment vertical="center"/>
    </xf>
    <xf numFmtId="0" fontId="85" fillId="68" borderId="0" applyNumberFormat="0" applyBorder="0" applyAlignment="0" applyProtection="0"/>
    <xf numFmtId="0" fontId="43" fillId="57" borderId="0" applyNumberFormat="0" applyBorder="0" applyAlignment="0" applyProtection="0"/>
    <xf numFmtId="0" fontId="13" fillId="69" borderId="0" applyNumberFormat="0" applyBorder="0" applyAlignment="0" applyProtection="0">
      <alignment vertical="center"/>
    </xf>
    <xf numFmtId="0" fontId="13" fillId="70" borderId="0" applyNumberFormat="0" applyBorder="0" applyAlignment="0" applyProtection="0">
      <alignment vertical="center"/>
    </xf>
    <xf numFmtId="180" fontId="84" fillId="0" borderId="0" applyFont="0" applyFill="0" applyBorder="0" applyAlignment="0" applyProtection="0"/>
    <xf numFmtId="0" fontId="124" fillId="64" borderId="0" applyNumberFormat="0" applyBorder="0" applyAlignment="0" applyProtection="0">
      <alignment vertical="center"/>
    </xf>
    <xf numFmtId="0" fontId="116" fillId="0" borderId="30" applyNumberFormat="0" applyFill="0" applyAlignment="0" applyProtection="0">
      <alignment vertical="center"/>
    </xf>
    <xf numFmtId="0" fontId="41" fillId="40" borderId="0" applyNumberFormat="0" applyBorder="0" applyAlignment="0" applyProtection="0"/>
    <xf numFmtId="0" fontId="87" fillId="0" borderId="7" applyNumberFormat="0" applyFill="0" applyProtection="0">
      <alignment horizontal="right"/>
    </xf>
    <xf numFmtId="0" fontId="97" fillId="71" borderId="0" applyNumberFormat="0" applyBorder="0" applyAlignment="0" applyProtection="0">
      <alignment vertical="center"/>
    </xf>
    <xf numFmtId="9" fontId="39" fillId="0" borderId="0" applyFont="0" applyFill="0" applyBorder="0" applyAlignment="0" applyProtection="0"/>
    <xf numFmtId="9" fontId="39" fillId="0" borderId="0" applyFont="0" applyFill="0" applyBorder="0" applyAlignment="0" applyProtection="0">
      <alignment vertical="center"/>
    </xf>
    <xf numFmtId="9" fontId="145" fillId="0" borderId="0" applyFont="0" applyFill="0" applyBorder="0" applyAlignment="0" applyProtection="0">
      <alignment vertical="center"/>
    </xf>
    <xf numFmtId="9" fontId="100" fillId="0" borderId="0" applyFont="0" applyFill="0" applyBorder="0" applyAlignment="0" applyProtection="0">
      <alignment vertical="center"/>
    </xf>
    <xf numFmtId="9" fontId="0" fillId="0" borderId="0" applyFont="0" applyFill="0" applyBorder="0" applyAlignment="0" applyProtection="0">
      <alignment vertical="center"/>
    </xf>
    <xf numFmtId="0" fontId="121" fillId="72" borderId="6">
      <protection locked="0"/>
    </xf>
    <xf numFmtId="0" fontId="43" fillId="0" borderId="0"/>
    <xf numFmtId="0" fontId="124" fillId="56" borderId="0" applyNumberFormat="0" applyBorder="0" applyAlignment="0" applyProtection="0">
      <alignment vertical="center"/>
    </xf>
    <xf numFmtId="0" fontId="146" fillId="72" borderId="6">
      <protection locked="0"/>
    </xf>
    <xf numFmtId="0" fontId="39" fillId="0" borderId="0">
      <alignment vertical="center"/>
    </xf>
    <xf numFmtId="0" fontId="131" fillId="53" borderId="0" applyNumberFormat="0" applyBorder="0" applyAlignment="0" applyProtection="0"/>
    <xf numFmtId="0" fontId="13" fillId="13" borderId="0" applyNumberFormat="0" applyBorder="0" applyAlignment="0" applyProtection="0">
      <alignment vertical="center"/>
    </xf>
    <xf numFmtId="0" fontId="134" fillId="0" borderId="0"/>
    <xf numFmtId="0" fontId="84" fillId="73" borderId="0" applyNumberFormat="0" applyFont="0" applyBorder="0" applyAlignment="0" applyProtection="0"/>
    <xf numFmtId="0" fontId="131" fillId="40" borderId="0" applyNumberFormat="0" applyBorder="0" applyAlignment="0" applyProtection="0"/>
    <xf numFmtId="0" fontId="39" fillId="73" borderId="0" applyNumberFormat="0" applyFont="0" applyBorder="0" applyAlignment="0" applyProtection="0"/>
    <xf numFmtId="0" fontId="1" fillId="64" borderId="0" applyNumberFormat="0" applyBorder="0" applyAlignment="0" applyProtection="0"/>
    <xf numFmtId="3" fontId="84" fillId="0" borderId="0" applyFont="0" applyFill="0" applyBorder="0" applyAlignment="0" applyProtection="0"/>
    <xf numFmtId="0" fontId="147" fillId="0" borderId="32">
      <alignment horizontal="center"/>
    </xf>
    <xf numFmtId="4" fontId="39" fillId="0" borderId="0" applyFont="0" applyFill="0" applyBorder="0" applyAlignment="0" applyProtection="0"/>
    <xf numFmtId="15" fontId="39" fillId="0" borderId="0" applyFont="0" applyFill="0" applyBorder="0" applyAlignment="0" applyProtection="0"/>
    <xf numFmtId="0" fontId="43" fillId="37" borderId="0" applyNumberFormat="0" applyBorder="0" applyAlignment="0" applyProtection="0"/>
    <xf numFmtId="15" fontId="84" fillId="0" borderId="0" applyFont="0" applyFill="0" applyBorder="0" applyAlignment="0" applyProtection="0"/>
    <xf numFmtId="0" fontId="131" fillId="37" borderId="0" applyNumberFormat="0" applyBorder="0" applyAlignment="0" applyProtection="0"/>
    <xf numFmtId="0" fontId="39" fillId="0" borderId="0" applyNumberFormat="0" applyFont="0" applyFill="0" applyBorder="0" applyAlignment="0" applyProtection="0">
      <alignment horizontal="left"/>
    </xf>
    <xf numFmtId="0" fontId="124" fillId="49" borderId="0" applyNumberFormat="0" applyBorder="0" applyAlignment="0" applyProtection="0">
      <alignment vertical="center"/>
    </xf>
    <xf numFmtId="0" fontId="84" fillId="0" borderId="0" applyNumberFormat="0" applyFont="0" applyFill="0" applyBorder="0" applyAlignment="0" applyProtection="0">
      <alignment horizontal="left"/>
    </xf>
    <xf numFmtId="10" fontId="39" fillId="0" borderId="0" applyFont="0" applyFill="0" applyBorder="0" applyAlignment="0" applyProtection="0"/>
    <xf numFmtId="10" fontId="84" fillId="0" borderId="0" applyFont="0" applyFill="0" applyBorder="0" applyAlignment="0" applyProtection="0"/>
    <xf numFmtId="14" fontId="128" fillId="0" borderId="0">
      <alignment horizontal="center" wrapText="1"/>
      <protection locked="0"/>
    </xf>
    <xf numFmtId="0" fontId="13" fillId="0" borderId="0">
      <alignment vertical="center"/>
    </xf>
    <xf numFmtId="0" fontId="147" fillId="0" borderId="0" applyNumberFormat="0" applyFill="0" applyBorder="0" applyAlignment="0" applyProtection="0"/>
    <xf numFmtId="0" fontId="97" fillId="74" borderId="0" applyNumberFormat="0" applyBorder="0" applyAlignment="0" applyProtection="0">
      <alignment vertical="center"/>
    </xf>
    <xf numFmtId="184" fontId="87" fillId="0" borderId="0"/>
    <xf numFmtId="184" fontId="95" fillId="0" borderId="0"/>
    <xf numFmtId="185" fontId="148" fillId="75" borderId="0"/>
    <xf numFmtId="0" fontId="13" fillId="76" borderId="0" applyNumberFormat="0" applyBorder="0" applyAlignment="0" applyProtection="0">
      <alignment vertical="center"/>
    </xf>
    <xf numFmtId="186" fontId="84" fillId="0" borderId="0" applyFont="0" applyFill="0" applyProtection="0"/>
    <xf numFmtId="0" fontId="149" fillId="0" borderId="3">
      <alignment horizontal="left" vertical="center"/>
    </xf>
    <xf numFmtId="0" fontId="132" fillId="0" borderId="3">
      <alignment horizontal="left" vertical="center"/>
    </xf>
    <xf numFmtId="0" fontId="132" fillId="0" borderId="33" applyNumberFormat="0" applyAlignment="0" applyProtection="0">
      <alignment horizontal="left" vertical="center"/>
    </xf>
    <xf numFmtId="0" fontId="149" fillId="0" borderId="33" applyNumberFormat="0" applyAlignment="0" applyProtection="0">
      <alignment horizontal="left" vertical="center"/>
    </xf>
    <xf numFmtId="0" fontId="150" fillId="37" borderId="0" applyNumberFormat="0" applyBorder="0" applyAlignment="0" applyProtection="0"/>
    <xf numFmtId="187" fontId="138" fillId="0" borderId="0"/>
    <xf numFmtId="188" fontId="138" fillId="0" borderId="0"/>
    <xf numFmtId="0" fontId="41" fillId="36" borderId="0" applyNumberFormat="0" applyBorder="0" applyAlignment="0" applyProtection="0"/>
    <xf numFmtId="189" fontId="84" fillId="0" borderId="0" applyFont="0" applyFill="0" applyBorder="0" applyAlignment="0" applyProtection="0"/>
    <xf numFmtId="0" fontId="13" fillId="77" borderId="0" applyNumberFormat="0" applyBorder="0" applyAlignment="0" applyProtection="0">
      <alignment vertical="center"/>
    </xf>
    <xf numFmtId="0" fontId="39" fillId="0" borderId="0">
      <alignment vertical="center"/>
    </xf>
    <xf numFmtId="0" fontId="1" fillId="36" borderId="0" applyNumberFormat="0" applyBorder="0" applyAlignment="0" applyProtection="0"/>
    <xf numFmtId="15" fontId="130" fillId="0" borderId="0"/>
    <xf numFmtId="0" fontId="43" fillId="36" borderId="0" applyNumberFormat="0" applyBorder="0" applyAlignment="0" applyProtection="0"/>
    <xf numFmtId="0" fontId="43" fillId="64" borderId="0" applyNumberFormat="0" applyBorder="0" applyAlignment="0" applyProtection="0"/>
    <xf numFmtId="0" fontId="13" fillId="29" borderId="0" applyNumberFormat="0" applyBorder="0" applyAlignment="0" applyProtection="0">
      <alignment vertical="center"/>
    </xf>
    <xf numFmtId="0" fontId="41" fillId="37" borderId="0" applyNumberFormat="0" applyBorder="0" applyAlignment="0" applyProtection="0"/>
    <xf numFmtId="0" fontId="150" fillId="35" borderId="1" applyNumberFormat="0" applyBorder="0" applyAlignment="0" applyProtection="0"/>
    <xf numFmtId="1" fontId="95" fillId="0" borderId="20" applyFill="0" applyProtection="0">
      <alignment horizontal="center"/>
    </xf>
    <xf numFmtId="0" fontId="1" fillId="49" borderId="0" applyNumberFormat="0" applyBorder="0" applyAlignment="0" applyProtection="0"/>
    <xf numFmtId="190" fontId="84" fillId="0" borderId="0" applyFont="0" applyFill="0" applyBorder="0" applyAlignment="0" applyProtection="0"/>
    <xf numFmtId="0" fontId="43" fillId="49" borderId="0" applyNumberFormat="0" applyBorder="0" applyAlignment="0" applyProtection="0"/>
    <xf numFmtId="0" fontId="97" fillId="78" borderId="0" applyNumberFormat="0" applyBorder="0" applyAlignment="0" applyProtection="0">
      <alignment vertical="center"/>
    </xf>
    <xf numFmtId="0" fontId="43" fillId="35" borderId="0" applyNumberFormat="0" applyBorder="0" applyAlignment="0" applyProtection="0"/>
    <xf numFmtId="0" fontId="124" fillId="51" borderId="0" applyNumberFormat="0" applyBorder="0" applyAlignment="0" applyProtection="0">
      <alignment vertical="center"/>
    </xf>
    <xf numFmtId="0" fontId="39" fillId="0" borderId="0"/>
    <xf numFmtId="191" fontId="84" fillId="0" borderId="0" applyFont="0" applyFill="0" applyBorder="0" applyAlignment="0" applyProtection="0"/>
    <xf numFmtId="0" fontId="98" fillId="61" borderId="0" applyNumberFormat="0" applyBorder="0" applyAlignment="0" applyProtection="0">
      <alignment vertical="center"/>
    </xf>
    <xf numFmtId="0" fontId="98" fillId="56" borderId="0" applyNumberFormat="0" applyBorder="0" applyAlignment="0" applyProtection="0">
      <alignment vertical="center"/>
    </xf>
    <xf numFmtId="0" fontId="146" fillId="37" borderId="0" applyNumberFormat="0" applyBorder="0" applyAlignment="0" applyProtection="0"/>
    <xf numFmtId="0" fontId="124" fillId="53" borderId="0" applyNumberFormat="0" applyBorder="0" applyAlignment="0" applyProtection="0">
      <alignment vertical="center"/>
    </xf>
    <xf numFmtId="192" fontId="39" fillId="0" borderId="0" applyFont="0" applyFill="0" applyBorder="0" applyAlignment="0" applyProtection="0"/>
    <xf numFmtId="0" fontId="39" fillId="0" borderId="0"/>
    <xf numFmtId="0" fontId="124" fillId="52" borderId="0" applyNumberFormat="0" applyBorder="0" applyAlignment="0" applyProtection="0">
      <alignment vertical="center"/>
    </xf>
    <xf numFmtId="0" fontId="39" fillId="0" borderId="0"/>
    <xf numFmtId="0" fontId="138" fillId="0" borderId="0"/>
    <xf numFmtId="0" fontId="124" fillId="36" borderId="0" applyNumberFormat="0" applyBorder="0" applyAlignment="0" applyProtection="0">
      <alignment vertical="center"/>
    </xf>
    <xf numFmtId="0" fontId="39" fillId="0" borderId="0">
      <alignment vertical="center"/>
    </xf>
    <xf numFmtId="0" fontId="39" fillId="0" borderId="0">
      <alignment vertical="center"/>
    </xf>
    <xf numFmtId="0" fontId="124" fillId="0" borderId="0"/>
    <xf numFmtId="0" fontId="85" fillId="0" borderId="0">
      <protection locked="0"/>
    </xf>
    <xf numFmtId="0" fontId="98" fillId="66" borderId="0" applyNumberFormat="0" applyBorder="0" applyAlignment="0" applyProtection="0">
      <alignment vertical="center"/>
    </xf>
    <xf numFmtId="0" fontId="150" fillId="0" borderId="32">
      <alignment horizontal="center"/>
    </xf>
    <xf numFmtId="49" fontId="39" fillId="0" borderId="0" applyFont="0" applyFill="0" applyBorder="0" applyAlignment="0" applyProtection="0"/>
    <xf numFmtId="185" fontId="147" fillId="75" borderId="0"/>
    <xf numFmtId="0" fontId="137" fillId="0" borderId="31" applyNumberFormat="0" applyFill="0" applyAlignment="0" applyProtection="0">
      <alignment vertical="center"/>
    </xf>
    <xf numFmtId="0" fontId="41" fillId="53" borderId="0" applyNumberFormat="0" applyBorder="0" applyAlignment="0" applyProtection="0"/>
    <xf numFmtId="185" fontId="118" fillId="79" borderId="0"/>
    <xf numFmtId="193" fontId="84" fillId="0" borderId="0" applyFont="0" applyFill="0" applyBorder="0" applyAlignment="0" applyProtection="0"/>
    <xf numFmtId="49" fontId="84" fillId="0" borderId="0" applyFont="0" applyFill="0" applyBorder="0" applyAlignment="0" applyProtection="0"/>
    <xf numFmtId="0" fontId="119" fillId="0" borderId="0">
      <protection locked="0"/>
    </xf>
    <xf numFmtId="194" fontId="84" fillId="0" borderId="0" applyFont="0" applyFill="0" applyBorder="0" applyAlignment="0" applyProtection="0"/>
    <xf numFmtId="0" fontId="39" fillId="0" borderId="0"/>
    <xf numFmtId="178" fontId="84" fillId="0" borderId="0" applyFont="0" applyFill="0" applyBorder="0" applyAlignment="0" applyProtection="0"/>
    <xf numFmtId="38" fontId="84" fillId="0" borderId="0" applyFont="0" applyFill="0" applyBorder="0" applyAlignment="0" applyProtection="0"/>
    <xf numFmtId="0" fontId="128" fillId="0" borderId="0">
      <alignment horizontal="center" wrapText="1"/>
      <protection locked="0"/>
    </xf>
    <xf numFmtId="0" fontId="39" fillId="0" borderId="0">
      <alignment vertical="center"/>
    </xf>
    <xf numFmtId="40" fontId="84" fillId="0" borderId="0" applyFont="0" applyFill="0" applyBorder="0" applyAlignment="0" applyProtection="0"/>
    <xf numFmtId="0" fontId="95" fillId="0" borderId="7" applyNumberFormat="0" applyFill="0" applyProtection="0">
      <alignment horizontal="right"/>
    </xf>
    <xf numFmtId="195" fontId="84" fillId="0" borderId="0" applyFont="0" applyFill="0" applyBorder="0" applyAlignment="0" applyProtection="0"/>
    <xf numFmtId="0" fontId="39" fillId="0" borderId="0"/>
    <xf numFmtId="196" fontId="138" fillId="0" borderId="0"/>
    <xf numFmtId="0" fontId="0" fillId="0" borderId="0">
      <alignment vertical="center"/>
    </xf>
    <xf numFmtId="14" fontId="143" fillId="0" borderId="0">
      <alignment horizontal="center" wrapText="1"/>
      <protection locked="0"/>
    </xf>
    <xf numFmtId="0" fontId="39" fillId="0" borderId="0"/>
    <xf numFmtId="0" fontId="146" fillId="35" borderId="1" applyNumberFormat="0" applyBorder="0" applyAlignment="0" applyProtection="0"/>
    <xf numFmtId="185" fontId="98" fillId="79" borderId="0"/>
    <xf numFmtId="0" fontId="39" fillId="0" borderId="0"/>
    <xf numFmtId="0" fontId="84" fillId="0" borderId="0" applyFont="0" applyFill="0" applyBorder="0" applyAlignment="0" applyProtection="0"/>
    <xf numFmtId="178" fontId="39" fillId="0" borderId="0" applyFont="0" applyFill="0" applyBorder="0" applyAlignment="0" applyProtection="0"/>
    <xf numFmtId="0" fontId="39" fillId="0" borderId="0"/>
    <xf numFmtId="197" fontId="84" fillId="0" borderId="0" applyFont="0" applyFill="0" applyBorder="0" applyAlignment="0" applyProtection="0"/>
    <xf numFmtId="37" fontId="142" fillId="0" borderId="0"/>
    <xf numFmtId="15" fontId="101" fillId="0" borderId="0"/>
    <xf numFmtId="196" fontId="43" fillId="0" borderId="0"/>
    <xf numFmtId="0" fontId="130" fillId="0" borderId="0"/>
    <xf numFmtId="0" fontId="106" fillId="0" borderId="0" applyNumberFormat="0" applyFill="0" applyBorder="0" applyAlignment="0" applyProtection="0"/>
    <xf numFmtId="0" fontId="39" fillId="0" borderId="0"/>
    <xf numFmtId="4" fontId="84" fillId="0" borderId="0" applyFont="0" applyFill="0" applyBorder="0" applyAlignment="0" applyProtection="0"/>
    <xf numFmtId="187" fontId="43" fillId="0" borderId="0"/>
    <xf numFmtId="9" fontId="84" fillId="0" borderId="0" applyFont="0" applyFill="0" applyBorder="0" applyAlignment="0" applyProtection="0"/>
    <xf numFmtId="0" fontId="39" fillId="0" borderId="0">
      <alignment vertical="center"/>
    </xf>
    <xf numFmtId="0" fontId="39" fillId="0" borderId="0">
      <alignment vertical="center"/>
    </xf>
    <xf numFmtId="176" fontId="95" fillId="0" borderId="20" applyFill="0" applyProtection="0">
      <alignment horizontal="right"/>
    </xf>
    <xf numFmtId="43" fontId="13" fillId="0" borderId="0" applyFont="0" applyFill="0" applyBorder="0" applyAlignment="0" applyProtection="0">
      <alignment vertical="center"/>
    </xf>
    <xf numFmtId="0" fontId="151" fillId="0" borderId="0"/>
    <xf numFmtId="0" fontId="0" fillId="0" borderId="0">
      <alignment vertical="center"/>
    </xf>
    <xf numFmtId="43" fontId="84" fillId="0" borderId="0" applyFont="0" applyFill="0" applyBorder="0" applyAlignment="0" applyProtection="0"/>
    <xf numFmtId="188" fontId="43" fillId="0" borderId="0"/>
  </cellStyleXfs>
  <cellXfs count="505">
    <xf numFmtId="0" fontId="0" fillId="0" borderId="0" xfId="0">
      <alignment vertical="center"/>
    </xf>
    <xf numFmtId="0" fontId="1" fillId="0" borderId="0" xfId="0" applyFont="1" applyAlignment="1">
      <alignment vertical="center" wrapText="1"/>
    </xf>
    <xf numFmtId="0" fontId="2" fillId="0" borderId="0" xfId="285" applyFont="1" applyAlignment="1">
      <alignment horizontal="center" vertical="center"/>
    </xf>
    <xf numFmtId="0" fontId="3" fillId="0" borderId="1" xfId="285" applyFont="1" applyBorder="1" applyAlignment="1">
      <alignment horizontal="center" vertical="center"/>
    </xf>
    <xf numFmtId="0" fontId="3" fillId="0" borderId="1" xfId="285" applyFont="1" applyBorder="1">
      <alignment vertical="center"/>
    </xf>
    <xf numFmtId="177" fontId="4" fillId="0" borderId="1" xfId="285" applyNumberFormat="1" applyFont="1" applyFill="1" applyBorder="1" applyAlignment="1">
      <alignment horizontal="center" vertical="center" wrapText="1"/>
    </xf>
    <xf numFmtId="0" fontId="5" fillId="0" borderId="0" xfId="140" applyFont="1" applyFill="1" applyBorder="1" applyAlignment="1">
      <alignment horizontal="left" vertical="center"/>
    </xf>
    <xf numFmtId="0" fontId="6" fillId="0" borderId="0" xfId="0" applyFont="1" applyFill="1" applyAlignment="1">
      <alignment horizontal="center" vertical="center" wrapText="1"/>
    </xf>
    <xf numFmtId="0" fontId="7" fillId="0" borderId="0" xfId="0" applyFont="1" applyFill="1" applyAlignment="1">
      <alignment horizontal="center" vertical="center"/>
    </xf>
    <xf numFmtId="0" fontId="7" fillId="0" borderId="0" xfId="0" applyFont="1" applyFill="1" applyBorder="1" applyAlignment="1">
      <alignment horizontal="right" vertical="center" wrapText="1"/>
    </xf>
    <xf numFmtId="198" fontId="7" fillId="0" borderId="0" xfId="0" applyNumberFormat="1" applyFont="1" applyFill="1" applyBorder="1" applyAlignment="1">
      <alignment horizontal="right"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9" fillId="0" borderId="2"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49" fontId="12" fillId="0" borderId="1" xfId="0" applyNumberFormat="1" applyFont="1" applyFill="1" applyBorder="1" applyAlignment="1">
      <alignment horizontal="center" vertical="center" wrapText="1"/>
    </xf>
    <xf numFmtId="0" fontId="11" fillId="0" borderId="1" xfId="0" applyFont="1" applyFill="1" applyBorder="1" applyAlignment="1">
      <alignment horizontal="left" vertical="center"/>
    </xf>
    <xf numFmtId="0" fontId="11"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xf>
    <xf numFmtId="0" fontId="5" fillId="0" borderId="0" xfId="140" applyFont="1" applyFill="1" applyBorder="1" applyAlignment="1">
      <alignment horizontal="center" vertical="center"/>
    </xf>
    <xf numFmtId="198" fontId="7" fillId="0" borderId="0" xfId="0" applyNumberFormat="1" applyFont="1" applyFill="1" applyBorder="1" applyAlignment="1">
      <alignment horizontal="center" vertical="center" wrapText="1"/>
    </xf>
    <xf numFmtId="0" fontId="6" fillId="0" borderId="0" xfId="0" applyFont="1" applyFill="1" applyBorder="1" applyAlignment="1">
      <alignment horizontal="center" vertical="center" wrapText="1"/>
    </xf>
    <xf numFmtId="0" fontId="7" fillId="0" borderId="8" xfId="0" applyFont="1" applyFill="1" applyBorder="1" applyAlignment="1">
      <alignment horizontal="right" vertical="center" wrapText="1"/>
    </xf>
    <xf numFmtId="0" fontId="8" fillId="0" borderId="2" xfId="0" applyFont="1" applyFill="1" applyBorder="1" applyAlignment="1">
      <alignment horizontal="center" vertical="center" wrapText="1"/>
    </xf>
    <xf numFmtId="0" fontId="14" fillId="0" borderId="1" xfId="0" applyFont="1" applyFill="1" applyBorder="1" applyAlignment="1">
      <alignment horizontal="center" vertical="center" wrapText="1"/>
    </xf>
    <xf numFmtId="199" fontId="15" fillId="0" borderId="1" xfId="170" applyNumberFormat="1" applyFont="1" applyFill="1" applyBorder="1" applyAlignment="1">
      <alignment horizontal="center" vertical="center" wrapText="1"/>
    </xf>
    <xf numFmtId="0" fontId="7" fillId="0" borderId="0" xfId="0" applyFont="1" applyFill="1" applyAlignment="1">
      <alignment horizontal="right" vertical="center" wrapText="1"/>
    </xf>
    <xf numFmtId="0" fontId="16" fillId="0" borderId="0" xfId="141" applyFont="1" applyFill="1" applyBorder="1" applyAlignment="1"/>
    <xf numFmtId="0" fontId="17" fillId="0" borderId="0" xfId="141" applyNumberFormat="1" applyFont="1" applyFill="1" applyBorder="1" applyAlignment="1" applyProtection="1">
      <alignment horizontal="center" vertical="center"/>
    </xf>
    <xf numFmtId="0" fontId="18" fillId="0" borderId="0" xfId="141" applyNumberFormat="1" applyFont="1" applyFill="1" applyBorder="1" applyAlignment="1" applyProtection="1">
      <alignment horizontal="right" vertical="center"/>
    </xf>
    <xf numFmtId="0" fontId="19" fillId="0" borderId="0" xfId="141" applyFont="1" applyFill="1" applyBorder="1" applyAlignment="1">
      <alignment horizontal="left"/>
    </xf>
    <xf numFmtId="198" fontId="20" fillId="0" borderId="0" xfId="0" applyNumberFormat="1" applyFont="1" applyFill="1" applyBorder="1" applyAlignment="1">
      <alignment horizontal="right" vertical="center" wrapText="1"/>
    </xf>
    <xf numFmtId="0" fontId="21" fillId="0" borderId="1" xfId="353" applyNumberFormat="1" applyFont="1" applyFill="1" applyBorder="1" applyAlignment="1" applyProtection="1">
      <alignment horizontal="center" vertical="center" wrapText="1"/>
    </xf>
    <xf numFmtId="200" fontId="22" fillId="0" borderId="1" xfId="149" applyNumberFormat="1" applyFont="1" applyFill="1" applyBorder="1" applyAlignment="1">
      <alignment horizontal="center" vertical="center" wrapText="1"/>
    </xf>
    <xf numFmtId="200" fontId="22" fillId="0" borderId="1" xfId="144" applyNumberFormat="1" applyFont="1" applyFill="1" applyBorder="1" applyAlignment="1">
      <alignment horizontal="center" vertical="center" wrapText="1"/>
    </xf>
    <xf numFmtId="200" fontId="22" fillId="0" borderId="1" xfId="331" applyNumberFormat="1" applyFont="1" applyFill="1" applyBorder="1" applyAlignment="1">
      <alignment horizontal="center" vertical="center" wrapText="1"/>
    </xf>
    <xf numFmtId="0" fontId="18" fillId="0" borderId="1" xfId="353" applyNumberFormat="1" applyFont="1" applyFill="1" applyBorder="1" applyAlignment="1" applyProtection="1">
      <alignment horizontal="center" vertical="center" wrapText="1"/>
    </xf>
    <xf numFmtId="0" fontId="23" fillId="0" borderId="1" xfId="0" applyNumberFormat="1" applyFont="1" applyFill="1" applyBorder="1" applyAlignment="1" applyProtection="1">
      <alignment horizontal="center" vertical="center" wrapText="1"/>
    </xf>
    <xf numFmtId="200" fontId="23" fillId="0" borderId="1" xfId="0" applyNumberFormat="1" applyFont="1" applyFill="1" applyBorder="1" applyAlignment="1" applyProtection="1">
      <alignment horizontal="center" vertical="center" wrapText="1"/>
    </xf>
    <xf numFmtId="0" fontId="18" fillId="0" borderId="1" xfId="353" applyFont="1" applyFill="1" applyBorder="1" applyAlignment="1">
      <alignment vertical="center" wrapText="1"/>
    </xf>
    <xf numFmtId="0" fontId="24" fillId="0" borderId="1" xfId="0" applyFont="1" applyFill="1" applyBorder="1" applyAlignment="1">
      <alignment horizontal="center" vertical="center" wrapText="1"/>
    </xf>
    <xf numFmtId="200" fontId="24" fillId="2" borderId="1" xfId="0" applyNumberFormat="1" applyFont="1" applyFill="1" applyBorder="1" applyAlignment="1">
      <alignment horizontal="center" vertical="center" wrapText="1"/>
    </xf>
    <xf numFmtId="201" fontId="24" fillId="2" borderId="1" xfId="0" applyNumberFormat="1" applyFont="1" applyFill="1" applyBorder="1" applyAlignment="1">
      <alignment horizontal="center" vertical="center" wrapText="1"/>
    </xf>
    <xf numFmtId="0" fontId="25" fillId="0" borderId="0" xfId="0" applyNumberFormat="1" applyFont="1" applyFill="1" applyBorder="1" applyAlignment="1">
      <alignment vertical="center" wrapText="1"/>
    </xf>
    <xf numFmtId="0" fontId="17" fillId="0" borderId="0" xfId="0" applyNumberFormat="1" applyFont="1" applyFill="1" applyAlignment="1">
      <alignment horizontal="center" vertical="center" wrapText="1"/>
    </xf>
    <xf numFmtId="0" fontId="4" fillId="0" borderId="8" xfId="0" applyNumberFormat="1" applyFont="1" applyFill="1" applyBorder="1" applyAlignment="1">
      <alignment vertical="center" wrapText="1"/>
    </xf>
    <xf numFmtId="0" fontId="9" fillId="0" borderId="8" xfId="143" applyNumberFormat="1" applyFont="1" applyFill="1" applyBorder="1" applyAlignment="1">
      <alignment horizontal="center" vertical="center" wrapText="1" shrinkToFit="1"/>
    </xf>
    <xf numFmtId="198" fontId="7" fillId="0" borderId="0" xfId="0" applyNumberFormat="1" applyFont="1" applyFill="1" applyAlignment="1">
      <alignment horizontal="center" vertical="center" wrapText="1"/>
    </xf>
    <xf numFmtId="0" fontId="24" fillId="0" borderId="1" xfId="143" applyNumberFormat="1" applyFont="1" applyFill="1" applyBorder="1" applyAlignment="1">
      <alignment horizontal="center" vertical="center" wrapText="1"/>
    </xf>
    <xf numFmtId="0" fontId="24" fillId="0" borderId="1" xfId="169" applyFont="1" applyFill="1" applyBorder="1" applyAlignment="1">
      <alignment horizontal="center" vertical="center" wrapText="1"/>
    </xf>
    <xf numFmtId="0" fontId="21" fillId="0" borderId="1" xfId="143" applyNumberFormat="1" applyFont="1" applyFill="1" applyBorder="1" applyAlignment="1" applyProtection="1">
      <alignment horizontal="left" vertical="center" wrapText="1" shrinkToFit="1"/>
    </xf>
    <xf numFmtId="200" fontId="23" fillId="0" borderId="1" xfId="143" applyNumberFormat="1" applyFont="1" applyFill="1" applyBorder="1" applyAlignment="1" applyProtection="1">
      <alignment horizontal="center" vertical="center" wrapText="1"/>
    </xf>
    <xf numFmtId="200" fontId="23" fillId="0" borderId="1" xfId="143" applyNumberFormat="1" applyFont="1" applyFill="1" applyBorder="1" applyAlignment="1">
      <alignment horizontal="center" vertical="center" wrapText="1"/>
    </xf>
    <xf numFmtId="0" fontId="24" fillId="0" borderId="1" xfId="143" applyNumberFormat="1" applyFont="1" applyFill="1" applyBorder="1" applyAlignment="1" applyProtection="1">
      <alignment horizontal="left" vertical="center" wrapText="1" shrinkToFit="1"/>
    </xf>
    <xf numFmtId="200" fontId="24" fillId="0" borderId="1" xfId="143" applyNumberFormat="1" applyFont="1" applyFill="1" applyBorder="1" applyAlignment="1">
      <alignment horizontal="center" vertical="center" wrapText="1"/>
    </xf>
    <xf numFmtId="0" fontId="18" fillId="0" borderId="1" xfId="143" applyNumberFormat="1" applyFont="1" applyFill="1" applyBorder="1" applyAlignment="1" applyProtection="1">
      <alignment horizontal="left" vertical="center" wrapText="1" shrinkToFit="1"/>
    </xf>
    <xf numFmtId="0" fontId="24" fillId="0" borderId="1" xfId="143" applyNumberFormat="1" applyFont="1" applyFill="1" applyBorder="1" applyAlignment="1" applyProtection="1">
      <alignment horizontal="left" vertical="center" shrinkToFit="1"/>
    </xf>
    <xf numFmtId="200" fontId="24" fillId="0" borderId="1" xfId="0" applyNumberFormat="1" applyFont="1" applyFill="1" applyBorder="1" applyAlignment="1" applyProtection="1">
      <alignment horizontal="center" vertical="center" wrapText="1"/>
    </xf>
    <xf numFmtId="200" fontId="24" fillId="0" borderId="1" xfId="143" applyNumberFormat="1" applyFont="1" applyFill="1" applyBorder="1" applyAlignment="1" applyProtection="1">
      <alignment horizontal="center" vertical="center" wrapText="1"/>
    </xf>
    <xf numFmtId="0" fontId="18" fillId="0" borderId="1" xfId="143" applyNumberFormat="1" applyFont="1" applyFill="1" applyBorder="1" applyAlignment="1" applyProtection="1">
      <alignment horizontal="left" vertical="center" shrinkToFit="1"/>
    </xf>
    <xf numFmtId="200" fontId="24" fillId="3" borderId="1" xfId="143" applyNumberFormat="1" applyFont="1" applyFill="1" applyBorder="1" applyAlignment="1">
      <alignment horizontal="center" vertical="center" wrapText="1"/>
    </xf>
    <xf numFmtId="0" fontId="18" fillId="0" borderId="1" xfId="378" applyNumberFormat="1" applyFont="1" applyFill="1" applyBorder="1" applyAlignment="1">
      <alignment vertical="center"/>
    </xf>
    <xf numFmtId="0" fontId="18" fillId="0" borderId="1" xfId="143" applyNumberFormat="1" applyFont="1" applyFill="1" applyBorder="1" applyAlignment="1" applyProtection="1">
      <alignment horizontal="left" vertical="center" shrinkToFit="1"/>
      <protection locked="0"/>
    </xf>
    <xf numFmtId="200" fontId="24" fillId="3" borderId="1" xfId="143" applyNumberFormat="1" applyFont="1" applyFill="1" applyBorder="1" applyAlignment="1" applyProtection="1">
      <alignment horizontal="center" vertical="center"/>
    </xf>
    <xf numFmtId="0" fontId="24" fillId="0" borderId="1" xfId="378" applyFont="1" applyFill="1" applyBorder="1" applyAlignment="1" applyProtection="1">
      <alignment vertical="center" wrapText="1"/>
      <protection locked="0"/>
    </xf>
    <xf numFmtId="0" fontId="18" fillId="0" borderId="1" xfId="378" applyFont="1" applyFill="1" applyBorder="1" applyAlignment="1" applyProtection="1">
      <alignment vertical="center" wrapText="1"/>
      <protection locked="0"/>
    </xf>
    <xf numFmtId="0" fontId="24" fillId="0" borderId="1" xfId="378" applyNumberFormat="1" applyFont="1" applyFill="1" applyBorder="1" applyAlignment="1">
      <alignment vertical="center"/>
    </xf>
    <xf numFmtId="0" fontId="5" fillId="0" borderId="0" xfId="140" applyFont="1" applyFill="1" applyBorder="1" applyAlignment="1">
      <alignment horizontal="left" vertical="center" wrapText="1"/>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4" xfId="0" applyFont="1" applyFill="1" applyBorder="1" applyAlignment="1">
      <alignment horizontal="center" vertical="center"/>
    </xf>
    <xf numFmtId="0" fontId="23" fillId="0" borderId="1" xfId="0" applyFont="1" applyFill="1" applyBorder="1" applyAlignment="1">
      <alignment horizontal="center" vertical="center" wrapText="1"/>
    </xf>
    <xf numFmtId="200" fontId="23" fillId="0" borderId="1" xfId="0" applyNumberFormat="1" applyFont="1" applyFill="1" applyBorder="1" applyAlignment="1">
      <alignment horizontal="center" vertical="center" wrapText="1"/>
    </xf>
    <xf numFmtId="0" fontId="18" fillId="0" borderId="1" xfId="0" applyFont="1" applyFill="1" applyBorder="1" applyAlignment="1">
      <alignment horizontal="center" vertical="center" wrapText="1"/>
    </xf>
    <xf numFmtId="200" fontId="24" fillId="0" borderId="1" xfId="0" applyNumberFormat="1"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21" fillId="0" borderId="1" xfId="0" applyFont="1" applyFill="1" applyBorder="1" applyAlignment="1">
      <alignment horizontal="center" vertical="center"/>
    </xf>
    <xf numFmtId="0" fontId="23" fillId="0" borderId="1" xfId="0" applyFont="1" applyFill="1" applyBorder="1" applyAlignment="1">
      <alignment horizontal="center" vertical="center"/>
    </xf>
    <xf numFmtId="202" fontId="18" fillId="0" borderId="1" xfId="0" applyNumberFormat="1" applyFont="1" applyFill="1" applyBorder="1" applyAlignment="1">
      <alignment horizontal="center" vertical="center" wrapText="1"/>
    </xf>
    <xf numFmtId="200" fontId="24" fillId="0" borderId="1" xfId="0" applyNumberFormat="1" applyFont="1" applyFill="1" applyBorder="1" applyAlignment="1">
      <alignment horizontal="center" vertical="center"/>
    </xf>
    <xf numFmtId="49" fontId="24" fillId="0" borderId="1" xfId="0" applyNumberFormat="1" applyFont="1" applyFill="1" applyBorder="1" applyAlignment="1">
      <alignment horizontal="center" vertical="center" wrapText="1"/>
    </xf>
    <xf numFmtId="2" fontId="18" fillId="0" borderId="1" xfId="0" applyNumberFormat="1" applyFont="1" applyFill="1" applyBorder="1" applyAlignment="1">
      <alignment horizontal="center" vertical="center" wrapText="1"/>
    </xf>
    <xf numFmtId="202" fontId="18" fillId="0" borderId="5" xfId="0" applyNumberFormat="1" applyFont="1" applyFill="1" applyBorder="1" applyAlignment="1">
      <alignment horizontal="center" vertical="center" wrapText="1"/>
    </xf>
    <xf numFmtId="0" fontId="18" fillId="0" borderId="6" xfId="0" applyFont="1" applyFill="1" applyBorder="1" applyAlignment="1">
      <alignment horizontal="center" vertical="center" wrapText="1"/>
    </xf>
    <xf numFmtId="202" fontId="18" fillId="0" borderId="6" xfId="0" applyNumberFormat="1" applyFont="1" applyFill="1" applyBorder="1" applyAlignment="1">
      <alignment horizontal="center" vertical="center" wrapText="1"/>
    </xf>
    <xf numFmtId="202" fontId="18" fillId="0" borderId="7" xfId="0" applyNumberFormat="1" applyFont="1" applyFill="1" applyBorder="1" applyAlignment="1">
      <alignment horizontal="center" vertical="center" wrapText="1"/>
    </xf>
    <xf numFmtId="2" fontId="18" fillId="0" borderId="5" xfId="0" applyNumberFormat="1" applyFont="1" applyFill="1" applyBorder="1" applyAlignment="1">
      <alignment horizontal="center" vertical="center" wrapText="1"/>
    </xf>
    <xf numFmtId="2" fontId="18" fillId="0" borderId="7" xfId="0" applyNumberFormat="1" applyFont="1" applyFill="1" applyBorder="1" applyAlignment="1">
      <alignment horizontal="center" vertical="center" wrapText="1"/>
    </xf>
    <xf numFmtId="0" fontId="11" fillId="0" borderId="1" xfId="0" applyFont="1" applyFill="1" applyBorder="1" applyAlignment="1">
      <alignment horizontal="center" vertical="center"/>
    </xf>
    <xf numFmtId="0" fontId="26" fillId="0" borderId="0" xfId="0" applyFont="1" applyFill="1" applyAlignment="1">
      <alignment horizontal="center" vertical="center" wrapText="1"/>
    </xf>
    <xf numFmtId="0" fontId="27" fillId="0" borderId="0" xfId="0" applyFont="1" applyFill="1" applyAlignment="1">
      <alignment horizontal="right" vertical="center"/>
    </xf>
    <xf numFmtId="0" fontId="28" fillId="0" borderId="1" xfId="0" applyFont="1" applyFill="1" applyBorder="1" applyAlignment="1">
      <alignment horizontal="center" vertical="center"/>
    </xf>
    <xf numFmtId="0" fontId="29" fillId="0" borderId="1" xfId="0" applyFont="1" applyFill="1" applyBorder="1" applyAlignment="1">
      <alignment horizontal="justify" vertical="center"/>
    </xf>
    <xf numFmtId="200" fontId="15" fillId="0" borderId="1" xfId="170" applyNumberFormat="1" applyFont="1" applyFill="1" applyBorder="1" applyAlignment="1">
      <alignment horizontal="center" vertical="center" wrapText="1"/>
    </xf>
    <xf numFmtId="0" fontId="30" fillId="0" borderId="1" xfId="0" applyFont="1" applyFill="1" applyBorder="1" applyAlignment="1">
      <alignment horizontal="justify" vertical="center"/>
    </xf>
    <xf numFmtId="200" fontId="31" fillId="0" borderId="1" xfId="0" applyNumberFormat="1" applyFont="1" applyFill="1" applyBorder="1" applyAlignment="1">
      <alignment horizontal="center" vertical="center"/>
    </xf>
    <xf numFmtId="200" fontId="31" fillId="0" borderId="1" xfId="0" applyNumberFormat="1" applyFont="1" applyFill="1" applyBorder="1" applyAlignment="1" applyProtection="1">
      <alignment horizontal="center" vertical="center"/>
    </xf>
    <xf numFmtId="0" fontId="32" fillId="0" borderId="0" xfId="0" applyFont="1" applyFill="1" applyAlignment="1">
      <alignment horizontal="justify" vertical="center" wrapText="1"/>
    </xf>
    <xf numFmtId="0" fontId="32" fillId="0" borderId="0" xfId="0" applyFont="1" applyFill="1" applyAlignment="1">
      <alignment vertical="center" wrapText="1"/>
    </xf>
    <xf numFmtId="0" fontId="33" fillId="0" borderId="1" xfId="167" applyFont="1" applyFill="1" applyBorder="1" applyAlignment="1">
      <alignment horizontal="center" vertical="center" wrapText="1"/>
    </xf>
    <xf numFmtId="200" fontId="33" fillId="0" borderId="1" xfId="167" applyNumberFormat="1" applyFont="1" applyFill="1" applyBorder="1" applyAlignment="1">
      <alignment horizontal="center" vertical="center" wrapText="1"/>
    </xf>
    <xf numFmtId="0" fontId="34" fillId="0" borderId="1" xfId="167" applyNumberFormat="1" applyFont="1" applyFill="1" applyBorder="1" applyAlignment="1" applyProtection="1">
      <alignment horizontal="left" vertical="center"/>
    </xf>
    <xf numFmtId="200" fontId="23" fillId="0" borderId="1" xfId="170" applyNumberFormat="1" applyFont="1" applyFill="1" applyBorder="1" applyAlignment="1">
      <alignment horizontal="center" vertical="center" wrapText="1"/>
    </xf>
    <xf numFmtId="0" fontId="35" fillId="0" borderId="1" xfId="167" applyNumberFormat="1" applyFont="1" applyFill="1" applyBorder="1" applyAlignment="1" applyProtection="1">
      <alignment horizontal="left" vertical="center"/>
    </xf>
    <xf numFmtId="200" fontId="24" fillId="0" borderId="1" xfId="170" applyNumberFormat="1" applyFont="1" applyFill="1" applyBorder="1" applyAlignment="1">
      <alignment horizontal="center" vertical="center" wrapText="1"/>
    </xf>
    <xf numFmtId="0" fontId="36" fillId="0" borderId="1" xfId="167" applyNumberFormat="1" applyFont="1" applyFill="1" applyBorder="1" applyAlignment="1" applyProtection="1">
      <alignment horizontal="left" vertical="center"/>
    </xf>
    <xf numFmtId="0" fontId="6" fillId="0" borderId="0" xfId="134" applyFont="1" applyFill="1" applyBorder="1" applyAlignment="1">
      <alignment horizontal="center" vertical="center" wrapText="1"/>
    </xf>
    <xf numFmtId="0" fontId="37" fillId="0" borderId="0" xfId="134" applyFont="1" applyFill="1" applyBorder="1" applyAlignment="1">
      <alignment horizontal="right" vertical="center"/>
    </xf>
    <xf numFmtId="0" fontId="8" fillId="0" borderId="5" xfId="345" applyNumberFormat="1" applyFont="1" applyFill="1" applyBorder="1" applyAlignment="1" applyProtection="1">
      <alignment horizontal="center" vertical="center"/>
    </xf>
    <xf numFmtId="0" fontId="8" fillId="0" borderId="9" xfId="345" applyNumberFormat="1" applyFont="1" applyFill="1" applyBorder="1" applyAlignment="1" applyProtection="1">
      <alignment horizontal="center" vertical="center"/>
    </xf>
    <xf numFmtId="0" fontId="8" fillId="0" borderId="1" xfId="345" applyNumberFormat="1" applyFont="1" applyFill="1" applyBorder="1" applyAlignment="1" applyProtection="1">
      <alignment horizontal="center" vertical="center"/>
    </xf>
    <xf numFmtId="0" fontId="38" fillId="0" borderId="1" xfId="0" applyNumberFormat="1" applyFont="1" applyFill="1" applyBorder="1" applyAlignment="1" applyProtection="1">
      <alignment horizontal="center" vertical="center"/>
    </xf>
    <xf numFmtId="201" fontId="39" fillId="0" borderId="1" xfId="97" applyNumberFormat="1" applyFont="1" applyFill="1" applyBorder="1" applyAlignment="1">
      <alignment horizontal="center" vertical="center" wrapText="1"/>
    </xf>
    <xf numFmtId="200" fontId="39" fillId="0" borderId="1" xfId="97" applyNumberFormat="1" applyFont="1" applyFill="1" applyBorder="1" applyAlignment="1">
      <alignment horizontal="center" vertical="center" wrapText="1"/>
    </xf>
    <xf numFmtId="0" fontId="38" fillId="0" borderId="1" xfId="0" applyFont="1" applyFill="1" applyBorder="1" applyAlignment="1">
      <alignment horizontal="center" vertical="center" wrapText="1"/>
    </xf>
    <xf numFmtId="0" fontId="40" fillId="0" borderId="1" xfId="0" applyFont="1" applyFill="1" applyBorder="1" applyAlignment="1">
      <alignment horizontal="center" vertical="center"/>
    </xf>
    <xf numFmtId="201" fontId="41" fillId="0" borderId="1" xfId="353" applyNumberFormat="1" applyFont="1" applyFill="1" applyBorder="1" applyAlignment="1" applyProtection="1">
      <alignment horizontal="center" vertical="center"/>
      <protection locked="0"/>
    </xf>
    <xf numFmtId="200" fontId="41" fillId="0" borderId="1" xfId="97" applyNumberFormat="1" applyFont="1" applyFill="1" applyBorder="1" applyAlignment="1">
      <alignment horizontal="center" vertical="center" wrapText="1"/>
    </xf>
    <xf numFmtId="201" fontId="41" fillId="0" borderId="1" xfId="0" applyNumberFormat="1" applyFont="1" applyFill="1" applyBorder="1" applyAlignment="1" applyProtection="1">
      <alignment horizontal="right" vertical="center"/>
      <protection locked="0"/>
    </xf>
    <xf numFmtId="0" fontId="38" fillId="0" borderId="1" xfId="0" applyFont="1" applyFill="1" applyBorder="1" applyAlignment="1">
      <alignment horizontal="center" vertical="center"/>
    </xf>
    <xf numFmtId="200" fontId="41" fillId="0" borderId="1" xfId="303" applyNumberFormat="1" applyFont="1" applyFill="1" applyBorder="1" applyAlignment="1">
      <alignment horizontal="center" vertical="center" wrapText="1"/>
    </xf>
    <xf numFmtId="200" fontId="41" fillId="0" borderId="1" xfId="353" applyNumberFormat="1" applyFont="1" applyFill="1" applyBorder="1" applyAlignment="1">
      <alignment horizontal="center" vertical="center" wrapText="1"/>
    </xf>
    <xf numFmtId="200" fontId="41" fillId="0" borderId="1" xfId="353" applyNumberFormat="1" applyFont="1" applyFill="1" applyBorder="1" applyAlignment="1">
      <alignment horizontal="center" vertical="center"/>
    </xf>
    <xf numFmtId="0" fontId="41" fillId="0" borderId="1" xfId="353" applyFont="1" applyFill="1" applyBorder="1" applyAlignment="1">
      <alignment horizontal="center" vertical="center"/>
    </xf>
    <xf numFmtId="0" fontId="40" fillId="0" borderId="1" xfId="0" applyNumberFormat="1" applyFont="1" applyFill="1" applyBorder="1" applyAlignment="1">
      <alignment horizontal="center" vertical="center" wrapText="1"/>
    </xf>
    <xf numFmtId="199" fontId="41" fillId="0" borderId="1" xfId="97" applyNumberFormat="1" applyFont="1" applyFill="1" applyBorder="1" applyAlignment="1">
      <alignment horizontal="center" vertical="center"/>
    </xf>
    <xf numFmtId="0" fontId="37" fillId="0" borderId="0" xfId="134" applyFont="1" applyFill="1" applyBorder="1" applyAlignment="1">
      <alignment horizontal="left" vertical="center" wrapText="1"/>
    </xf>
    <xf numFmtId="0" fontId="14" fillId="0" borderId="0" xfId="134" applyFont="1" applyFill="1" applyBorder="1" applyAlignment="1">
      <alignment vertical="center"/>
    </xf>
    <xf numFmtId="0" fontId="42" fillId="0" borderId="0" xfId="134" applyFont="1" applyFill="1" applyBorder="1" applyAlignment="1">
      <alignment horizontal="center" vertical="center" wrapText="1"/>
    </xf>
    <xf numFmtId="0" fontId="7" fillId="0" borderId="0" xfId="134" applyFont="1" applyFill="1" applyBorder="1" applyAlignment="1">
      <alignment horizontal="right" vertical="center"/>
    </xf>
    <xf numFmtId="201" fontId="8" fillId="0" borderId="1" xfId="374" applyNumberFormat="1" applyFont="1" applyFill="1" applyBorder="1" applyAlignment="1">
      <alignment horizontal="center" vertical="center"/>
    </xf>
    <xf numFmtId="201" fontId="33" fillId="0" borderId="1" xfId="374" applyNumberFormat="1" applyFont="1" applyFill="1" applyBorder="1" applyAlignment="1">
      <alignment horizontal="center" vertical="center" wrapText="1"/>
    </xf>
    <xf numFmtId="201" fontId="33" fillId="0" borderId="1" xfId="374" applyNumberFormat="1" applyFont="1" applyFill="1" applyBorder="1" applyAlignment="1">
      <alignment horizontal="center" vertical="center"/>
    </xf>
    <xf numFmtId="0" fontId="33" fillId="0" borderId="1" xfId="134" applyFont="1" applyFill="1" applyBorder="1" applyAlignment="1">
      <alignment horizontal="center" vertical="center" wrapText="1"/>
    </xf>
    <xf numFmtId="200" fontId="43" fillId="0" borderId="1" xfId="97" applyNumberFormat="1" applyFont="1" applyFill="1" applyBorder="1" applyAlignment="1">
      <alignment horizontal="center" vertical="center" wrapText="1"/>
    </xf>
    <xf numFmtId="200" fontId="44" fillId="0" borderId="1" xfId="97" applyNumberFormat="1" applyFont="1" applyFill="1" applyBorder="1" applyAlignment="1">
      <alignment horizontal="center" vertical="center" wrapText="1"/>
    </xf>
    <xf numFmtId="203" fontId="14" fillId="0" borderId="1" xfId="0" applyNumberFormat="1" applyFont="1" applyFill="1" applyBorder="1" applyAlignment="1">
      <alignment horizontal="center" vertical="center" wrapText="1"/>
    </xf>
    <xf numFmtId="0" fontId="43" fillId="0" borderId="1" xfId="0" applyFont="1" applyFill="1" applyBorder="1" applyAlignment="1">
      <alignment horizontal="center" vertical="center"/>
    </xf>
    <xf numFmtId="0" fontId="18" fillId="0" borderId="1" xfId="0" applyFont="1" applyFill="1" applyBorder="1" applyAlignment="1">
      <alignment horizontal="center" vertical="center"/>
    </xf>
    <xf numFmtId="0" fontId="43" fillId="0" borderId="1" xfId="353" applyFont="1" applyFill="1" applyBorder="1" applyAlignment="1">
      <alignment horizontal="center" vertical="center"/>
    </xf>
    <xf numFmtId="200" fontId="43" fillId="0" borderId="1" xfId="303" applyNumberFormat="1" applyFont="1" applyFill="1" applyBorder="1" applyAlignment="1">
      <alignment horizontal="center" vertical="center" wrapText="1"/>
    </xf>
    <xf numFmtId="200" fontId="43" fillId="0" borderId="1" xfId="353" applyNumberFormat="1" applyFont="1" applyFill="1" applyBorder="1" applyAlignment="1">
      <alignment horizontal="center" vertical="center" wrapText="1"/>
    </xf>
    <xf numFmtId="200" fontId="43" fillId="0" borderId="1" xfId="353" applyNumberFormat="1" applyFont="1" applyFill="1" applyBorder="1" applyAlignment="1">
      <alignment horizontal="center" vertical="center"/>
    </xf>
    <xf numFmtId="0" fontId="43" fillId="0" borderId="1" xfId="0" applyNumberFormat="1" applyFont="1" applyFill="1" applyBorder="1" applyAlignment="1">
      <alignment horizontal="center" vertical="center" wrapText="1"/>
    </xf>
    <xf numFmtId="0" fontId="18" fillId="0" borderId="1" xfId="0" applyNumberFormat="1" applyFont="1" applyFill="1" applyBorder="1" applyAlignment="1" applyProtection="1">
      <alignment horizontal="center" vertical="center"/>
    </xf>
    <xf numFmtId="0" fontId="32" fillId="0" borderId="0" xfId="134" applyFont="1" applyFill="1" applyBorder="1" applyAlignment="1">
      <alignment horizontal="left" vertical="center" wrapText="1"/>
    </xf>
    <xf numFmtId="0" fontId="32" fillId="0" borderId="0" xfId="134" applyFont="1" applyFill="1" applyBorder="1" applyAlignment="1">
      <alignment vertical="center"/>
    </xf>
    <xf numFmtId="201" fontId="43" fillId="0" borderId="1" xfId="1" applyNumberFormat="1" applyFont="1" applyFill="1" applyBorder="1" applyAlignment="1">
      <alignment horizontal="center" vertical="center" wrapText="1"/>
    </xf>
    <xf numFmtId="201" fontId="44" fillId="0" borderId="1" xfId="1" applyNumberFormat="1" applyFont="1" applyFill="1" applyBorder="1" applyAlignment="1">
      <alignment horizontal="center" vertical="center" wrapText="1"/>
    </xf>
    <xf numFmtId="203" fontId="14" fillId="0" borderId="1" xfId="0" applyNumberFormat="1" applyFont="1" applyFill="1" applyBorder="1" applyAlignment="1">
      <alignment horizontal="right" vertical="center" wrapText="1"/>
    </xf>
    <xf numFmtId="201" fontId="43" fillId="0" borderId="1" xfId="353" applyNumberFormat="1" applyFont="1" applyFill="1" applyBorder="1" applyAlignment="1" applyProtection="1">
      <alignment horizontal="center" vertical="center"/>
      <protection locked="0"/>
    </xf>
    <xf numFmtId="199" fontId="43" fillId="0" borderId="1" xfId="97" applyNumberFormat="1" applyFont="1" applyFill="1" applyBorder="1" applyAlignment="1">
      <alignment horizontal="center" vertical="center"/>
    </xf>
    <xf numFmtId="201" fontId="43" fillId="0" borderId="1" xfId="0" applyNumberFormat="1" applyFont="1" applyFill="1" applyBorder="1" applyAlignment="1" applyProtection="1">
      <alignment horizontal="center" vertical="center"/>
      <protection locked="0"/>
    </xf>
    <xf numFmtId="0" fontId="32" fillId="0" borderId="0" xfId="134" applyFont="1" applyFill="1" applyBorder="1" applyAlignment="1" applyProtection="1">
      <alignment vertical="center"/>
      <protection locked="0"/>
    </xf>
    <xf numFmtId="0" fontId="42" fillId="0" borderId="0" xfId="0" applyFont="1" applyFill="1" applyBorder="1" applyAlignment="1">
      <alignment horizontal="center" vertical="center" wrapText="1"/>
    </xf>
    <xf numFmtId="0" fontId="37" fillId="0" borderId="0" xfId="0" applyFont="1" applyFill="1" applyBorder="1" applyAlignment="1">
      <alignment horizontal="right" vertical="center"/>
    </xf>
    <xf numFmtId="0" fontId="20" fillId="0" borderId="5" xfId="345" applyNumberFormat="1" applyFont="1" applyFill="1" applyBorder="1" applyAlignment="1" applyProtection="1">
      <alignment horizontal="center" vertical="center"/>
    </xf>
    <xf numFmtId="0" fontId="20" fillId="0" borderId="9" xfId="345" applyNumberFormat="1" applyFont="1" applyFill="1" applyBorder="1" applyAlignment="1" applyProtection="1">
      <alignment horizontal="center" vertical="center"/>
    </xf>
    <xf numFmtId="0" fontId="20" fillId="0" borderId="1" xfId="345" applyNumberFormat="1" applyFont="1" applyFill="1" applyBorder="1" applyAlignment="1" applyProtection="1">
      <alignment horizontal="center" vertical="center"/>
    </xf>
    <xf numFmtId="0" fontId="5" fillId="0" borderId="0" xfId="140" applyFont="1" applyFill="1" applyBorder="1" applyAlignment="1" applyProtection="1">
      <alignment horizontal="left" vertical="center"/>
      <protection locked="0"/>
    </xf>
    <xf numFmtId="0" fontId="6" fillId="0" borderId="0" xfId="134" applyFont="1" applyFill="1" applyBorder="1" applyAlignment="1">
      <alignment horizontal="center" vertical="center"/>
    </xf>
    <xf numFmtId="0" fontId="8" fillId="0" borderId="0" xfId="134" applyFont="1" applyFill="1" applyBorder="1" applyAlignment="1">
      <alignment vertical="center"/>
    </xf>
    <xf numFmtId="201" fontId="45" fillId="0" borderId="1" xfId="1" applyNumberFormat="1" applyFont="1" applyFill="1" applyBorder="1" applyAlignment="1">
      <alignment horizontal="center" vertical="center" wrapText="1"/>
    </xf>
    <xf numFmtId="0" fontId="6" fillId="0" borderId="0" xfId="142" applyFont="1" applyFill="1" applyAlignment="1">
      <alignment horizontal="center" vertical="center" wrapText="1"/>
    </xf>
    <xf numFmtId="0" fontId="6" fillId="0" borderId="0" xfId="142" applyFont="1" applyFill="1" applyAlignment="1">
      <alignment horizontal="center" vertical="center"/>
    </xf>
    <xf numFmtId="0" fontId="7" fillId="0" borderId="0" xfId="139" applyFont="1" applyFill="1" applyBorder="1" applyAlignment="1">
      <alignment horizontal="right" vertical="center"/>
    </xf>
    <xf numFmtId="0" fontId="8" fillId="0" borderId="1" xfId="139" applyFont="1" applyFill="1" applyBorder="1" applyAlignment="1">
      <alignment horizontal="center" vertical="center"/>
    </xf>
    <xf numFmtId="0" fontId="8" fillId="0" borderId="1" xfId="139" applyFont="1" applyFill="1" applyBorder="1" applyAlignment="1">
      <alignment horizontal="center" vertical="center" wrapText="1"/>
    </xf>
    <xf numFmtId="0" fontId="8" fillId="0" borderId="1" xfId="142" applyFont="1" applyFill="1" applyBorder="1" applyAlignment="1">
      <alignment vertical="center"/>
    </xf>
    <xf numFmtId="0" fontId="33" fillId="0" borderId="1" xfId="160" applyFont="1" applyFill="1" applyBorder="1" applyAlignment="1">
      <alignment horizontal="center" vertical="center"/>
    </xf>
    <xf numFmtId="0" fontId="32" fillId="0" borderId="1" xfId="160" applyFont="1" applyFill="1" applyBorder="1" applyAlignment="1">
      <alignment vertical="center"/>
    </xf>
    <xf numFmtId="0" fontId="14" fillId="0" borderId="1" xfId="142" applyFont="1" applyFill="1" applyBorder="1" applyAlignment="1">
      <alignment vertical="center"/>
    </xf>
    <xf numFmtId="0" fontId="14" fillId="0" borderId="1" xfId="142" applyFont="1" applyFill="1" applyBorder="1" applyAlignment="1">
      <alignment horizontal="left" vertical="center" indent="2"/>
    </xf>
    <xf numFmtId="0" fontId="14" fillId="0" borderId="1" xfId="142" applyFont="1" applyFill="1" applyBorder="1" applyAlignment="1">
      <alignment horizontal="right" vertical="center" wrapText="1"/>
    </xf>
    <xf numFmtId="0" fontId="14" fillId="0" borderId="1" xfId="142" applyFont="1" applyFill="1" applyBorder="1" applyAlignment="1">
      <alignment horizontal="right" vertical="center"/>
    </xf>
    <xf numFmtId="204" fontId="8" fillId="0" borderId="1" xfId="136" applyNumberFormat="1" applyFont="1" applyFill="1" applyBorder="1" applyAlignment="1">
      <alignment horizontal="right" vertical="center" wrapText="1"/>
    </xf>
    <xf numFmtId="0" fontId="8" fillId="0" borderId="2" xfId="142" applyFont="1" applyFill="1" applyBorder="1" applyAlignment="1">
      <alignment horizontal="center" vertical="center"/>
    </xf>
    <xf numFmtId="0" fontId="8" fillId="0" borderId="1" xfId="142" applyFont="1" applyFill="1" applyBorder="1" applyAlignment="1">
      <alignment horizontal="right" vertical="center" wrapText="1"/>
    </xf>
    <xf numFmtId="0" fontId="6" fillId="0" borderId="0" xfId="327" applyNumberFormat="1" applyFont="1" applyFill="1" applyBorder="1" applyAlignment="1" applyProtection="1">
      <alignment horizontal="center" vertical="center" wrapText="1"/>
    </xf>
    <xf numFmtId="0" fontId="7" fillId="0" borderId="8" xfId="327" applyNumberFormat="1" applyFont="1" applyFill="1" applyBorder="1" applyAlignment="1" applyProtection="1">
      <alignment horizontal="right" vertical="center"/>
    </xf>
    <xf numFmtId="0" fontId="7" fillId="0" borderId="0" xfId="327" applyFont="1" applyFill="1" applyAlignment="1">
      <alignment horizontal="center" vertical="center"/>
    </xf>
    <xf numFmtId="0" fontId="21" fillId="0" borderId="1" xfId="169" applyFont="1" applyFill="1" applyBorder="1" applyAlignment="1">
      <alignment horizontal="center" vertical="center" wrapText="1"/>
    </xf>
    <xf numFmtId="0" fontId="46" fillId="0" borderId="1" xfId="0" applyFont="1" applyFill="1" applyBorder="1" applyAlignment="1">
      <alignment horizontal="center" vertical="center" wrapText="1"/>
    </xf>
    <xf numFmtId="200" fontId="35" fillId="0" borderId="1" xfId="0" applyNumberFormat="1" applyFont="1" applyFill="1" applyBorder="1" applyAlignment="1">
      <alignment horizontal="center" vertical="center"/>
    </xf>
    <xf numFmtId="200" fontId="18" fillId="0" borderId="1" xfId="0" applyNumberFormat="1" applyFont="1" applyFill="1" applyBorder="1" applyAlignment="1">
      <alignment horizontal="center" vertical="center" wrapText="1"/>
    </xf>
    <xf numFmtId="0" fontId="47" fillId="0" borderId="1" xfId="0" applyFont="1" applyFill="1" applyBorder="1" applyAlignment="1">
      <alignment horizontal="center" vertical="center" wrapText="1"/>
    </xf>
    <xf numFmtId="200" fontId="48" fillId="0" borderId="1" xfId="0" applyNumberFormat="1" applyFont="1" applyFill="1" applyBorder="1" applyAlignment="1">
      <alignment horizontal="center" vertical="center"/>
    </xf>
    <xf numFmtId="200" fontId="21" fillId="0" borderId="1" xfId="0" applyNumberFormat="1" applyFont="1" applyFill="1" applyBorder="1" applyAlignment="1">
      <alignment horizontal="center" vertical="center"/>
    </xf>
    <xf numFmtId="200" fontId="23" fillId="0" borderId="1" xfId="0" applyNumberFormat="1" applyFont="1" applyFill="1" applyBorder="1" applyAlignment="1">
      <alignment horizontal="center" vertical="center"/>
    </xf>
    <xf numFmtId="0" fontId="14" fillId="0" borderId="0" xfId="327" applyFont="1" applyFill="1" applyBorder="1" applyAlignment="1" applyProtection="1">
      <protection locked="0"/>
    </xf>
    <xf numFmtId="0" fontId="6" fillId="0" borderId="0" xfId="357" applyFont="1" applyFill="1" applyBorder="1" applyAlignment="1">
      <alignment horizontal="center" vertical="center" wrapText="1"/>
    </xf>
    <xf numFmtId="0" fontId="6" fillId="0" borderId="0" xfId="357" applyFont="1" applyFill="1" applyBorder="1" applyAlignment="1">
      <alignment horizontal="center" vertical="center"/>
    </xf>
    <xf numFmtId="0" fontId="7" fillId="0" borderId="8" xfId="375" applyFont="1" applyFill="1" applyBorder="1" applyAlignment="1">
      <alignment horizontal="right" vertical="center"/>
    </xf>
    <xf numFmtId="0" fontId="8" fillId="0" borderId="1" xfId="149" applyFont="1" applyFill="1" applyBorder="1" applyAlignment="1">
      <alignment horizontal="center" vertical="center"/>
    </xf>
    <xf numFmtId="0" fontId="8" fillId="0" borderId="1" xfId="375" applyFont="1" applyFill="1" applyBorder="1" applyAlignment="1">
      <alignment horizontal="center" vertical="center" wrapText="1"/>
    </xf>
    <xf numFmtId="0" fontId="18" fillId="0" borderId="1" xfId="0" applyFont="1" applyFill="1" applyBorder="1" applyAlignment="1">
      <alignment vertical="center"/>
    </xf>
    <xf numFmtId="204" fontId="8" fillId="0" borderId="1" xfId="138" applyNumberFormat="1" applyFont="1" applyFill="1" applyBorder="1" applyAlignment="1">
      <alignment horizontal="right" vertical="center" wrapText="1"/>
    </xf>
    <xf numFmtId="204" fontId="14" fillId="0" borderId="1" xfId="137" applyNumberFormat="1" applyFont="1" applyFill="1" applyBorder="1" applyAlignment="1">
      <alignment horizontal="right" vertical="center" wrapText="1"/>
    </xf>
    <xf numFmtId="0" fontId="18" fillId="0" borderId="1" xfId="0" applyFont="1" applyFill="1" applyBorder="1" applyAlignment="1">
      <alignment horizontal="left" vertical="center" indent="1"/>
    </xf>
    <xf numFmtId="204" fontId="8" fillId="0" borderId="1" xfId="137" applyNumberFormat="1" applyFont="1" applyFill="1" applyBorder="1" applyAlignment="1">
      <alignment horizontal="right" vertical="center" wrapText="1"/>
    </xf>
    <xf numFmtId="0" fontId="43" fillId="0" borderId="1" xfId="97" applyNumberFormat="1" applyFont="1" applyFill="1" applyBorder="1" applyAlignment="1">
      <alignment horizontal="center" vertical="center"/>
    </xf>
    <xf numFmtId="0" fontId="8" fillId="0" borderId="1" xfId="357" applyFont="1" applyFill="1" applyBorder="1" applyAlignment="1">
      <alignment horizontal="center" vertical="center"/>
    </xf>
    <xf numFmtId="200" fontId="43" fillId="0" borderId="1" xfId="0" applyNumberFormat="1" applyFont="1" applyFill="1" applyBorder="1" applyAlignment="1">
      <alignment horizontal="center" vertical="center"/>
    </xf>
    <xf numFmtId="0" fontId="14" fillId="0" borderId="0" xfId="349" applyFont="1" applyFill="1" applyBorder="1" applyAlignment="1">
      <alignment vertical="center"/>
    </xf>
    <xf numFmtId="0" fontId="8" fillId="0" borderId="0" xfId="349" applyFont="1" applyFill="1" applyBorder="1" applyAlignment="1">
      <alignment horizontal="center" vertical="center"/>
    </xf>
    <xf numFmtId="0" fontId="14" fillId="0" borderId="0" xfId="349" applyFont="1" applyFill="1" applyBorder="1" applyAlignment="1">
      <alignment horizontal="center" vertical="center"/>
    </xf>
    <xf numFmtId="0" fontId="8" fillId="0" borderId="0" xfId="349" applyFont="1" applyFill="1" applyBorder="1" applyAlignment="1">
      <alignment vertical="center"/>
    </xf>
    <xf numFmtId="0" fontId="14" fillId="0" borderId="0" xfId="140" applyFont="1" applyFill="1" applyBorder="1" applyAlignment="1" applyProtection="1">
      <alignment vertical="center"/>
      <protection locked="0"/>
    </xf>
    <xf numFmtId="0" fontId="49" fillId="0" borderId="0" xfId="140" applyFont="1" applyFill="1" applyBorder="1" applyAlignment="1" applyProtection="1">
      <alignment vertical="center"/>
      <protection locked="0"/>
    </xf>
    <xf numFmtId="0" fontId="6" fillId="0" borderId="0" xfId="375" applyFont="1" applyFill="1" applyBorder="1" applyAlignment="1">
      <alignment horizontal="center" vertical="center" wrapText="1"/>
    </xf>
    <xf numFmtId="0" fontId="7" fillId="0" borderId="0" xfId="375" applyFont="1" applyFill="1" applyBorder="1" applyAlignment="1">
      <alignment horizontal="right" vertical="center"/>
    </xf>
    <xf numFmtId="0" fontId="50" fillId="0" borderId="1" xfId="353" applyFont="1" applyFill="1" applyBorder="1" applyAlignment="1">
      <alignment horizontal="center" vertical="center"/>
    </xf>
    <xf numFmtId="0" fontId="50" fillId="0" borderId="1" xfId="353" applyFont="1" applyFill="1" applyBorder="1" applyAlignment="1">
      <alignment horizontal="center" vertical="center" wrapText="1"/>
    </xf>
    <xf numFmtId="0" fontId="51" fillId="0" borderId="1" xfId="353" applyFont="1" applyFill="1" applyBorder="1" applyAlignment="1">
      <alignment vertical="center"/>
    </xf>
    <xf numFmtId="200" fontId="35" fillId="0" borderId="1" xfId="0" applyNumberFormat="1" applyFont="1" applyFill="1" applyBorder="1" applyAlignment="1">
      <alignment horizontal="center" vertical="center" wrapText="1"/>
    </xf>
    <xf numFmtId="0" fontId="51" fillId="0" borderId="1" xfId="353" applyFont="1" applyFill="1" applyBorder="1" applyAlignment="1">
      <alignment horizontal="left" vertical="center" indent="1"/>
    </xf>
    <xf numFmtId="204" fontId="51" fillId="0" borderId="1" xfId="353" applyNumberFormat="1" applyFont="1" applyFill="1" applyBorder="1" applyAlignment="1">
      <alignment horizontal="center" vertical="center"/>
    </xf>
    <xf numFmtId="0" fontId="51" fillId="0" borderId="1" xfId="353" applyFont="1" applyFill="1" applyBorder="1" applyAlignment="1">
      <alignment horizontal="left" vertical="center"/>
    </xf>
    <xf numFmtId="200" fontId="48" fillId="0" borderId="1" xfId="0" applyNumberFormat="1" applyFont="1" applyFill="1" applyBorder="1" applyAlignment="1">
      <alignment horizontal="center" vertical="center" wrapText="1"/>
    </xf>
    <xf numFmtId="0" fontId="23" fillId="0" borderId="1" xfId="1" applyNumberFormat="1" applyFont="1" applyFill="1" applyBorder="1" applyAlignment="1">
      <alignment horizontal="center" vertical="center"/>
    </xf>
    <xf numFmtId="0" fontId="6" fillId="0" borderId="0" xfId="327" applyNumberFormat="1" applyFont="1" applyFill="1" applyBorder="1" applyAlignment="1" applyProtection="1">
      <alignment horizontal="center" vertical="center"/>
    </xf>
    <xf numFmtId="0" fontId="46" fillId="0" borderId="1" xfId="0" applyFont="1" applyFill="1" applyBorder="1" applyAlignment="1">
      <alignment horizontal="left" vertical="center" wrapText="1"/>
    </xf>
    <xf numFmtId="200" fontId="18" fillId="0" borderId="1" xfId="0" applyNumberFormat="1" applyFont="1" applyFill="1" applyBorder="1" applyAlignment="1">
      <alignment horizontal="left" vertical="center" wrapText="1"/>
    </xf>
    <xf numFmtId="0" fontId="46" fillId="0" borderId="1" xfId="0" applyFont="1" applyFill="1" applyBorder="1" applyAlignment="1">
      <alignment vertical="center" wrapText="1"/>
    </xf>
    <xf numFmtId="200" fontId="18" fillId="0" borderId="1" xfId="0" applyNumberFormat="1" applyFont="1" applyFill="1" applyBorder="1" applyAlignment="1">
      <alignment vertical="center" wrapText="1"/>
    </xf>
    <xf numFmtId="0" fontId="8" fillId="0" borderId="0" xfId="327" applyFont="1" applyFill="1" applyBorder="1" applyAlignment="1"/>
    <xf numFmtId="0" fontId="6" fillId="0" borderId="0" xfId="370" applyFont="1" applyFill="1" applyBorder="1" applyAlignment="1">
      <alignment horizontal="center" vertical="center"/>
    </xf>
    <xf numFmtId="203" fontId="50" fillId="0" borderId="1" xfId="353" applyNumberFormat="1" applyFont="1" applyFill="1" applyBorder="1" applyAlignment="1">
      <alignment horizontal="center" vertical="center"/>
    </xf>
    <xf numFmtId="0" fontId="14" fillId="0" borderId="0" xfId="140" applyFont="1" applyFill="1" applyBorder="1" applyAlignment="1">
      <alignment vertical="center"/>
    </xf>
    <xf numFmtId="0" fontId="14" fillId="0" borderId="0" xfId="140" applyFont="1" applyFill="1" applyBorder="1" applyAlignment="1">
      <alignment horizontal="center" vertical="center"/>
    </xf>
    <xf numFmtId="0" fontId="8" fillId="0" borderId="0" xfId="140" applyFont="1" applyFill="1" applyBorder="1" applyAlignment="1">
      <alignment horizontal="center" vertical="center"/>
    </xf>
    <xf numFmtId="0" fontId="8" fillId="0" borderId="0" xfId="140" applyFont="1" applyFill="1" applyBorder="1" applyAlignment="1">
      <alignment vertical="center"/>
    </xf>
    <xf numFmtId="0" fontId="6" fillId="0" borderId="0" xfId="375" applyFont="1" applyFill="1" applyBorder="1" applyAlignment="1">
      <alignment horizontal="center" vertical="center"/>
    </xf>
    <xf numFmtId="205" fontId="7" fillId="0" borderId="8" xfId="370" applyNumberFormat="1" applyFont="1" applyFill="1" applyBorder="1" applyAlignment="1">
      <alignment horizontal="right" vertical="center" wrapText="1"/>
    </xf>
    <xf numFmtId="0" fontId="5" fillId="0" borderId="0" xfId="145" applyFont="1" applyFill="1" applyBorder="1" applyAlignment="1">
      <alignment horizontal="left" vertical="center"/>
    </xf>
    <xf numFmtId="0" fontId="6" fillId="0" borderId="0" xfId="345" applyFont="1" applyFill="1" applyBorder="1" applyAlignment="1">
      <alignment horizontal="center" vertical="center" wrapText="1"/>
    </xf>
    <xf numFmtId="0" fontId="6" fillId="0" borderId="0" xfId="345" applyFont="1" applyFill="1" applyBorder="1" applyAlignment="1">
      <alignment horizontal="center" vertical="center"/>
    </xf>
    <xf numFmtId="0" fontId="7" fillId="0" borderId="8" xfId="164" applyFont="1" applyFill="1" applyBorder="1" applyAlignment="1">
      <alignment horizontal="right" vertical="center"/>
    </xf>
    <xf numFmtId="0" fontId="8" fillId="0" borderId="1" xfId="164" applyFont="1" applyFill="1" applyBorder="1" applyAlignment="1">
      <alignment horizontal="center" vertical="center"/>
    </xf>
    <xf numFmtId="3" fontId="8" fillId="0" borderId="1" xfId="345" applyNumberFormat="1" applyFont="1" applyFill="1" applyBorder="1" applyAlignment="1" applyProtection="1">
      <alignment horizontal="left" vertical="center"/>
    </xf>
    <xf numFmtId="1" fontId="14" fillId="0" borderId="1" xfId="345" applyNumberFormat="1" applyFont="1" applyFill="1" applyBorder="1" applyAlignment="1">
      <alignment horizontal="center" vertical="center"/>
    </xf>
    <xf numFmtId="0" fontId="14" fillId="0" borderId="1" xfId="170" applyFont="1" applyFill="1" applyBorder="1" applyAlignment="1">
      <alignment horizontal="left" vertical="center"/>
    </xf>
    <xf numFmtId="1" fontId="14" fillId="0" borderId="1" xfId="345" applyNumberFormat="1" applyFont="1" applyFill="1" applyBorder="1" applyAlignment="1">
      <alignment horizontal="right" vertical="center"/>
    </xf>
    <xf numFmtId="0" fontId="14" fillId="0" borderId="1" xfId="170" applyFont="1" applyFill="1" applyBorder="1" applyAlignment="1">
      <alignment vertical="center"/>
    </xf>
    <xf numFmtId="0" fontId="14" fillId="0" borderId="1" xfId="164" applyFont="1" applyFill="1" applyBorder="1" applyAlignment="1"/>
    <xf numFmtId="0" fontId="14" fillId="0" borderId="1" xfId="170" applyFont="1" applyFill="1" applyBorder="1" applyAlignment="1">
      <alignment horizontal="center" vertical="center"/>
    </xf>
    <xf numFmtId="0" fontId="14" fillId="0" borderId="0" xfId="345" applyFont="1" applyFill="1" applyBorder="1" applyAlignment="1" applyProtection="1">
      <protection locked="0"/>
    </xf>
    <xf numFmtId="0" fontId="5" fillId="0" borderId="0" xfId="146" applyFont="1" applyFill="1" applyAlignment="1">
      <alignment horizontal="left" vertical="center"/>
    </xf>
    <xf numFmtId="0" fontId="6" fillId="0" borderId="0" xfId="166" applyFont="1" applyFill="1" applyAlignment="1">
      <alignment horizontal="center" vertical="center" wrapText="1"/>
    </xf>
    <xf numFmtId="0" fontId="7" fillId="0" borderId="0" xfId="166" applyFont="1" applyFill="1" applyAlignment="1">
      <alignment horizontal="right" vertical="center"/>
    </xf>
    <xf numFmtId="205" fontId="7" fillId="0" borderId="8" xfId="0" applyNumberFormat="1" applyFont="1" applyFill="1" applyBorder="1" applyAlignment="1">
      <alignment vertical="center" wrapText="1"/>
    </xf>
    <xf numFmtId="0" fontId="52" fillId="0" borderId="1" xfId="353" applyFont="1" applyFill="1" applyBorder="1" applyAlignment="1">
      <alignment horizontal="center" vertical="center" wrapText="1"/>
    </xf>
    <xf numFmtId="0" fontId="52" fillId="0" borderId="1" xfId="353" applyFont="1" applyFill="1" applyBorder="1" applyAlignment="1">
      <alignment horizontal="center" vertical="center"/>
    </xf>
    <xf numFmtId="0" fontId="53" fillId="0" borderId="1" xfId="353" applyFont="1" applyFill="1" applyBorder="1" applyAlignment="1">
      <alignment horizontal="left" vertical="center" wrapText="1"/>
    </xf>
    <xf numFmtId="0" fontId="12" fillId="0" borderId="1" xfId="353" applyFont="1" applyFill="1" applyBorder="1" applyAlignment="1">
      <alignment vertical="center" wrapText="1"/>
    </xf>
    <xf numFmtId="200" fontId="15" fillId="0" borderId="1" xfId="169" applyNumberFormat="1" applyFont="1" applyFill="1" applyBorder="1" applyAlignment="1">
      <alignment horizontal="center" vertical="center"/>
    </xf>
    <xf numFmtId="0" fontId="12" fillId="0" borderId="1" xfId="353" applyFont="1" applyFill="1" applyBorder="1" applyAlignment="1">
      <alignment horizontal="left" vertical="center" wrapText="1"/>
    </xf>
    <xf numFmtId="200" fontId="15" fillId="0" borderId="1" xfId="169" applyNumberFormat="1" applyFont="1" applyFill="1" applyBorder="1" applyAlignment="1">
      <alignment horizontal="center" vertical="center" wrapText="1"/>
    </xf>
    <xf numFmtId="1" fontId="12" fillId="0" borderId="1" xfId="353" applyNumberFormat="1" applyFont="1" applyFill="1" applyBorder="1" applyAlignment="1" applyProtection="1">
      <alignment vertical="center" wrapText="1"/>
      <protection locked="0"/>
    </xf>
    <xf numFmtId="200" fontId="31" fillId="0" borderId="1" xfId="0" applyNumberFormat="1" applyFont="1" applyFill="1" applyBorder="1" applyAlignment="1">
      <alignment horizontal="center" vertical="center" wrapText="1"/>
    </xf>
    <xf numFmtId="0" fontId="53" fillId="0" borderId="1" xfId="353" applyFont="1" applyFill="1" applyBorder="1" applyAlignment="1">
      <alignment vertical="center" wrapText="1"/>
    </xf>
    <xf numFmtId="200" fontId="54" fillId="0" borderId="1" xfId="0" applyNumberFormat="1" applyFont="1" applyFill="1" applyBorder="1" applyAlignment="1">
      <alignment horizontal="center" vertical="center"/>
    </xf>
    <xf numFmtId="199" fontId="55" fillId="0" borderId="0" xfId="149" applyNumberFormat="1" applyFont="1" applyFill="1" applyBorder="1" applyAlignment="1">
      <alignment horizontal="left" vertical="center"/>
    </xf>
    <xf numFmtId="203" fontId="6" fillId="0" borderId="0" xfId="0" applyNumberFormat="1" applyFont="1" applyFill="1" applyBorder="1" applyAlignment="1">
      <alignment horizontal="center" vertical="center" wrapText="1"/>
    </xf>
    <xf numFmtId="205" fontId="7" fillId="0" borderId="8" xfId="0" applyNumberFormat="1" applyFont="1" applyFill="1" applyBorder="1" applyAlignment="1">
      <alignment horizontal="right" vertical="center" wrapText="1"/>
    </xf>
    <xf numFmtId="0" fontId="10" fillId="0" borderId="1" xfId="170" applyFont="1" applyFill="1" applyBorder="1" applyAlignment="1">
      <alignment horizontal="center" vertical="center" wrapText="1"/>
    </xf>
    <xf numFmtId="200" fontId="29" fillId="0" borderId="1" xfId="149" applyNumberFormat="1" applyFont="1" applyFill="1" applyBorder="1" applyAlignment="1">
      <alignment horizontal="center" vertical="center" wrapText="1"/>
    </xf>
    <xf numFmtId="200" fontId="29" fillId="0" borderId="1" xfId="144" applyNumberFormat="1" applyFont="1" applyFill="1" applyBorder="1" applyAlignment="1">
      <alignment horizontal="center" vertical="center" wrapText="1"/>
    </xf>
    <xf numFmtId="200" fontId="29" fillId="0" borderId="1" xfId="331" applyNumberFormat="1" applyFont="1" applyFill="1" applyBorder="1" applyAlignment="1">
      <alignment horizontal="center" vertical="center" wrapText="1"/>
    </xf>
    <xf numFmtId="0" fontId="29" fillId="0" borderId="1" xfId="149" applyFont="1" applyFill="1" applyBorder="1" applyAlignment="1">
      <alignment horizontal="center" vertical="center" wrapText="1"/>
    </xf>
    <xf numFmtId="201" fontId="18" fillId="0" borderId="1" xfId="370" applyNumberFormat="1" applyFont="1" applyFill="1" applyBorder="1" applyAlignment="1">
      <alignment horizontal="center" vertical="center" wrapText="1" shrinkToFit="1"/>
    </xf>
    <xf numFmtId="200" fontId="23" fillId="0" borderId="1" xfId="170" applyNumberFormat="1" applyFont="1" applyFill="1" applyBorder="1" applyAlignment="1">
      <alignment horizontal="center" vertical="center"/>
    </xf>
    <xf numFmtId="177" fontId="43" fillId="0" borderId="1" xfId="170" applyNumberFormat="1" applyFont="1" applyFill="1" applyBorder="1" applyAlignment="1">
      <alignment horizontal="center" vertical="center"/>
    </xf>
    <xf numFmtId="201" fontId="14" fillId="0" borderId="0" xfId="170" applyNumberFormat="1" applyFont="1" applyFill="1"/>
    <xf numFmtId="0" fontId="21" fillId="0" borderId="1" xfId="353" applyNumberFormat="1" applyFont="1" applyFill="1" applyBorder="1" applyAlignment="1" applyProtection="1">
      <alignment vertical="center" wrapText="1"/>
    </xf>
    <xf numFmtId="200" fontId="23" fillId="0" borderId="1" xfId="166" applyNumberFormat="1" applyFont="1" applyFill="1" applyBorder="1" applyAlignment="1">
      <alignment horizontal="center" vertical="center"/>
    </xf>
    <xf numFmtId="0" fontId="23" fillId="0" borderId="1" xfId="166" applyFont="1" applyFill="1" applyBorder="1" applyAlignment="1">
      <alignment horizontal="center" vertical="center"/>
    </xf>
    <xf numFmtId="0" fontId="56" fillId="0" borderId="1" xfId="353" applyNumberFormat="1" applyFont="1" applyFill="1" applyBorder="1" applyAlignment="1" applyProtection="1">
      <alignment vertical="center" wrapText="1"/>
    </xf>
    <xf numFmtId="0" fontId="24" fillId="0" borderId="1" xfId="0" applyFont="1" applyFill="1" applyBorder="1" applyAlignment="1">
      <alignment horizontal="center" vertical="center"/>
    </xf>
    <xf numFmtId="0" fontId="24" fillId="0" borderId="1" xfId="1" applyNumberFormat="1" applyFont="1" applyFill="1" applyBorder="1" applyAlignment="1">
      <alignment horizontal="center" vertical="center"/>
    </xf>
    <xf numFmtId="0" fontId="43" fillId="0" borderId="1" xfId="353" applyNumberFormat="1" applyFont="1" applyFill="1" applyBorder="1" applyAlignment="1" applyProtection="1">
      <alignment vertical="center" wrapText="1"/>
    </xf>
    <xf numFmtId="200" fontId="24" fillId="0" borderId="1" xfId="0" applyNumberFormat="1" applyFont="1" applyFill="1" applyBorder="1" applyAlignment="1" applyProtection="1">
      <alignment horizontal="center" vertical="center"/>
    </xf>
    <xf numFmtId="200" fontId="24" fillId="0" borderId="1" xfId="370" applyNumberFormat="1" applyFont="1" applyFill="1" applyBorder="1" applyAlignment="1">
      <alignment horizontal="center" vertical="center"/>
    </xf>
    <xf numFmtId="0" fontId="24" fillId="0" borderId="1" xfId="370" applyFont="1" applyFill="1" applyBorder="1" applyAlignment="1">
      <alignment horizontal="center" vertical="center"/>
    </xf>
    <xf numFmtId="200" fontId="24" fillId="0" borderId="1" xfId="170" applyNumberFormat="1" applyFont="1" applyFill="1" applyBorder="1" applyAlignment="1">
      <alignment horizontal="center" vertical="center"/>
    </xf>
    <xf numFmtId="0" fontId="23" fillId="0" borderId="1" xfId="170" applyFont="1" applyFill="1" applyBorder="1" applyAlignment="1">
      <alignment horizontal="center" vertical="center"/>
    </xf>
    <xf numFmtId="201" fontId="24" fillId="0" borderId="1" xfId="170" applyNumberFormat="1" applyFont="1" applyFill="1" applyBorder="1" applyAlignment="1">
      <alignment horizontal="center"/>
    </xf>
    <xf numFmtId="201" fontId="39" fillId="0" borderId="0" xfId="170" applyNumberFormat="1" applyFont="1" applyFill="1"/>
    <xf numFmtId="0" fontId="18" fillId="0" borderId="1" xfId="353" applyNumberFormat="1" applyFont="1" applyFill="1" applyBorder="1" applyAlignment="1" applyProtection="1">
      <alignment vertical="center" wrapText="1"/>
    </xf>
    <xf numFmtId="0" fontId="18" fillId="0" borderId="1" xfId="353" applyNumberFormat="1" applyFont="1" applyFill="1" applyBorder="1" applyAlignment="1" applyProtection="1">
      <alignment horizontal="left" vertical="center" wrapText="1" indent="1"/>
    </xf>
    <xf numFmtId="0" fontId="18" fillId="0" borderId="1" xfId="353" applyFont="1" applyFill="1" applyBorder="1" applyAlignment="1" applyProtection="1">
      <alignment horizontal="left" vertical="center" wrapText="1" indent="2"/>
    </xf>
    <xf numFmtId="0" fontId="5" fillId="0" borderId="0" xfId="149" applyFont="1" applyFill="1" applyAlignment="1">
      <alignment horizontal="left" vertical="center"/>
    </xf>
    <xf numFmtId="199" fontId="55" fillId="0" borderId="0" xfId="149" applyNumberFormat="1" applyFont="1" applyFill="1" applyAlignment="1">
      <alignment horizontal="left" vertical="center"/>
    </xf>
    <xf numFmtId="201" fontId="5" fillId="0" borderId="0" xfId="170" applyNumberFormat="1" applyFont="1" applyFill="1" applyAlignment="1">
      <alignment horizontal="left" vertical="center"/>
    </xf>
    <xf numFmtId="201" fontId="6" fillId="0" borderId="0" xfId="135" applyNumberFormat="1" applyFont="1" applyFill="1" applyAlignment="1">
      <alignment horizontal="center" vertical="center" wrapText="1"/>
    </xf>
    <xf numFmtId="201" fontId="6" fillId="0" borderId="0" xfId="135" applyNumberFormat="1" applyFont="1" applyFill="1" applyAlignment="1">
      <alignment horizontal="center" vertical="center"/>
    </xf>
    <xf numFmtId="201" fontId="7" fillId="0" borderId="8" xfId="170" applyNumberFormat="1" applyFont="1" applyFill="1" applyBorder="1" applyAlignment="1">
      <alignment horizontal="center" vertical="center" wrapText="1"/>
    </xf>
    <xf numFmtId="0" fontId="56" fillId="0" borderId="1" xfId="353" applyFont="1" applyFill="1" applyBorder="1" applyAlignment="1">
      <alignment horizontal="center" vertical="center" wrapText="1"/>
    </xf>
    <xf numFmtId="0" fontId="57" fillId="0" borderId="1" xfId="353" applyFont="1" applyFill="1" applyBorder="1" applyAlignment="1">
      <alignment horizontal="center" vertical="center"/>
    </xf>
    <xf numFmtId="0" fontId="56" fillId="0" borderId="1" xfId="169" applyFont="1" applyFill="1" applyBorder="1" applyAlignment="1">
      <alignment horizontal="center" vertical="center" wrapText="1"/>
    </xf>
    <xf numFmtId="201" fontId="14" fillId="0" borderId="1" xfId="170" applyNumberFormat="1" applyFont="1" applyFill="1" applyBorder="1" applyAlignment="1">
      <alignment horizontal="center" vertical="center"/>
    </xf>
    <xf numFmtId="3" fontId="43" fillId="0" borderId="1" xfId="353" applyNumberFormat="1" applyFont="1" applyFill="1" applyBorder="1" applyAlignment="1" applyProtection="1">
      <alignment vertical="center" wrapText="1"/>
    </xf>
    <xf numFmtId="200" fontId="43" fillId="0" borderId="1" xfId="169" applyNumberFormat="1" applyFont="1" applyFill="1" applyBorder="1" applyAlignment="1">
      <alignment horizontal="center" vertical="center" wrapText="1"/>
    </xf>
    <xf numFmtId="200" fontId="51" fillId="0" borderId="1" xfId="353" applyNumberFormat="1" applyFont="1" applyFill="1" applyBorder="1" applyAlignment="1">
      <alignment horizontal="center" vertical="center" wrapText="1"/>
    </xf>
    <xf numFmtId="204" fontId="51" fillId="0" borderId="1" xfId="353" applyNumberFormat="1" applyFont="1" applyFill="1" applyBorder="1" applyAlignment="1">
      <alignment horizontal="center" vertical="center" wrapText="1"/>
    </xf>
    <xf numFmtId="204" fontId="43" fillId="0" borderId="1" xfId="169" applyNumberFormat="1" applyFont="1" applyFill="1" applyBorder="1" applyAlignment="1">
      <alignment horizontal="center" vertical="center" wrapText="1"/>
    </xf>
    <xf numFmtId="0" fontId="43" fillId="0" borderId="1" xfId="169" applyNumberFormat="1" applyFont="1" applyFill="1" applyBorder="1" applyAlignment="1">
      <alignment horizontal="center" vertical="center" wrapText="1"/>
    </xf>
    <xf numFmtId="0" fontId="43" fillId="0" borderId="1" xfId="353" applyFont="1" applyFill="1" applyBorder="1" applyAlignment="1">
      <alignment vertical="center" wrapText="1"/>
    </xf>
    <xf numFmtId="201" fontId="14" fillId="0" borderId="0" xfId="170" applyNumberFormat="1" applyFont="1" applyFill="1" applyAlignment="1" applyProtection="1">
      <alignment vertical="center"/>
      <protection locked="0"/>
    </xf>
    <xf numFmtId="199" fontId="55" fillId="0" borderId="0" xfId="146" applyNumberFormat="1" applyFont="1" applyFill="1" applyAlignment="1">
      <alignment horizontal="left" vertical="center"/>
    </xf>
    <xf numFmtId="200" fontId="5" fillId="0" borderId="0" xfId="345" applyNumberFormat="1" applyFont="1" applyFill="1" applyAlignment="1">
      <alignment horizontal="left" vertical="center"/>
    </xf>
    <xf numFmtId="0" fontId="5" fillId="0" borderId="0" xfId="345" applyFont="1" applyFill="1" applyAlignment="1">
      <alignment horizontal="left" vertical="center"/>
    </xf>
    <xf numFmtId="0" fontId="6" fillId="0" borderId="0" xfId="166" applyFont="1" applyFill="1" applyAlignment="1">
      <alignment horizontal="center" vertical="center"/>
    </xf>
    <xf numFmtId="200" fontId="7" fillId="0" borderId="0" xfId="166" applyNumberFormat="1" applyFont="1" applyFill="1" applyAlignment="1">
      <alignment horizontal="right" vertical="center"/>
    </xf>
    <xf numFmtId="201" fontId="7" fillId="0" borderId="0" xfId="170" applyNumberFormat="1" applyFont="1" applyFill="1" applyAlignment="1">
      <alignment horizontal="right" vertical="center" wrapText="1"/>
    </xf>
    <xf numFmtId="200" fontId="8" fillId="0" borderId="1" xfId="157" applyNumberFormat="1" applyFont="1" applyFill="1" applyBorder="1" applyAlignment="1">
      <alignment horizontal="center" vertical="center"/>
    </xf>
    <xf numFmtId="0" fontId="8" fillId="0" borderId="1" xfId="157" applyFont="1" applyFill="1" applyBorder="1" applyAlignment="1">
      <alignment horizontal="center" vertical="center"/>
    </xf>
    <xf numFmtId="200" fontId="14" fillId="0" borderId="0" xfId="345" applyNumberFormat="1" applyFont="1" applyFill="1" applyAlignment="1">
      <alignment horizontal="center"/>
    </xf>
    <xf numFmtId="200" fontId="14" fillId="0" borderId="0" xfId="345" applyNumberFormat="1" applyFont="1" applyFill="1"/>
    <xf numFmtId="0" fontId="14" fillId="0" borderId="0" xfId="345" applyFont="1" applyFill="1"/>
    <xf numFmtId="201" fontId="7" fillId="0" borderId="0" xfId="170" applyNumberFormat="1" applyFont="1" applyFill="1" applyAlignment="1">
      <alignment horizontal="right" vertical="center"/>
    </xf>
    <xf numFmtId="200" fontId="57" fillId="0" borderId="1" xfId="149" applyNumberFormat="1" applyFont="1" applyFill="1" applyBorder="1" applyAlignment="1">
      <alignment horizontal="center" vertical="center" wrapText="1"/>
    </xf>
    <xf numFmtId="200" fontId="57" fillId="0" borderId="1" xfId="144" applyNumberFormat="1" applyFont="1" applyFill="1" applyBorder="1" applyAlignment="1">
      <alignment horizontal="center" vertical="center" wrapText="1"/>
    </xf>
    <xf numFmtId="200" fontId="57" fillId="0" borderId="1" xfId="331" applyNumberFormat="1" applyFont="1" applyFill="1" applyBorder="1" applyAlignment="1">
      <alignment horizontal="center" vertical="center" wrapText="1"/>
    </xf>
    <xf numFmtId="201" fontId="8" fillId="0" borderId="0" xfId="170" applyNumberFormat="1" applyFont="1" applyFill="1"/>
    <xf numFmtId="0" fontId="7" fillId="0" borderId="0" xfId="345" applyFont="1" applyFill="1" applyAlignment="1">
      <alignment horizontal="right" vertical="center"/>
    </xf>
    <xf numFmtId="201" fontId="14" fillId="0" borderId="0" xfId="170" applyNumberFormat="1" applyFont="1" applyFill="1" applyAlignment="1">
      <alignment horizontal="center"/>
    </xf>
    <xf numFmtId="0" fontId="55" fillId="3" borderId="0" xfId="148" applyFont="1" applyFill="1" applyBorder="1" applyAlignment="1">
      <alignment horizontal="left" vertical="center"/>
    </xf>
    <xf numFmtId="0" fontId="55" fillId="3" borderId="0" xfId="148" applyFont="1" applyFill="1" applyBorder="1" applyAlignment="1">
      <alignment horizontal="center" vertical="center"/>
    </xf>
    <xf numFmtId="0" fontId="55" fillId="0" borderId="0" xfId="148" applyFont="1" applyFill="1" applyBorder="1" applyAlignment="1">
      <alignment horizontal="left" vertical="center"/>
    </xf>
    <xf numFmtId="0" fontId="55" fillId="3" borderId="0" xfId="148" applyFont="1" applyFill="1" applyAlignment="1">
      <alignment horizontal="center" vertical="center"/>
    </xf>
    <xf numFmtId="0" fontId="58" fillId="3" borderId="0" xfId="370" applyNumberFormat="1" applyFont="1" applyFill="1" applyAlignment="1" applyProtection="1">
      <alignment horizontal="center" vertical="center"/>
    </xf>
    <xf numFmtId="0" fontId="37" fillId="3" borderId="0" xfId="0" applyFont="1" applyFill="1" applyBorder="1" applyAlignment="1">
      <alignment horizontal="center" vertical="center"/>
    </xf>
    <xf numFmtId="0" fontId="37" fillId="3" borderId="0" xfId="0" applyFont="1" applyFill="1" applyBorder="1" applyAlignment="1">
      <alignment horizontal="right" vertical="center"/>
    </xf>
    <xf numFmtId="0" fontId="44" fillId="3" borderId="2" xfId="370" applyNumberFormat="1" applyFont="1" applyFill="1" applyBorder="1" applyAlignment="1" applyProtection="1">
      <alignment horizontal="center" vertical="center" wrapText="1"/>
    </xf>
    <xf numFmtId="0" fontId="44" fillId="3" borderId="1" xfId="370" applyNumberFormat="1" applyFont="1" applyFill="1" applyBorder="1" applyAlignment="1" applyProtection="1">
      <alignment horizontal="center" vertical="center" wrapText="1"/>
    </xf>
    <xf numFmtId="0" fontId="44" fillId="3" borderId="2" xfId="353" applyNumberFormat="1" applyFont="1" applyFill="1" applyBorder="1" applyAlignment="1" applyProtection="1">
      <alignment horizontal="center" vertical="center"/>
    </xf>
    <xf numFmtId="3" fontId="45" fillId="0" borderId="1" xfId="0" applyNumberFormat="1" applyFont="1" applyFill="1" applyBorder="1" applyAlignment="1" applyProtection="1">
      <alignment horizontal="center" vertical="center"/>
    </xf>
    <xf numFmtId="0" fontId="45" fillId="3" borderId="2" xfId="353" applyNumberFormat="1" applyFont="1" applyFill="1" applyBorder="1" applyAlignment="1" applyProtection="1">
      <alignment horizontal="center" vertical="center"/>
    </xf>
    <xf numFmtId="0" fontId="55" fillId="0" borderId="0" xfId="148" applyFont="1" applyFill="1" applyBorder="1" applyAlignment="1">
      <alignment horizontal="center" vertical="center"/>
    </xf>
    <xf numFmtId="199" fontId="55" fillId="0" borderId="0" xfId="148" applyNumberFormat="1" applyFont="1" applyFill="1" applyBorder="1" applyAlignment="1">
      <alignment horizontal="center" vertical="center"/>
    </xf>
    <xf numFmtId="203" fontId="6" fillId="0" borderId="0" xfId="148" applyNumberFormat="1" applyFont="1" applyFill="1" applyBorder="1" applyAlignment="1">
      <alignment horizontal="center" vertical="center" wrapText="1"/>
    </xf>
    <xf numFmtId="203" fontId="6" fillId="0" borderId="0" xfId="148" applyNumberFormat="1" applyFont="1" applyFill="1" applyBorder="1" applyAlignment="1">
      <alignment horizontal="center" vertical="center"/>
    </xf>
    <xf numFmtId="0" fontId="7" fillId="0" borderId="0" xfId="148" applyFont="1" applyFill="1" applyBorder="1" applyAlignment="1">
      <alignment horizontal="center" vertical="center"/>
    </xf>
    <xf numFmtId="0" fontId="8" fillId="0" borderId="1" xfId="146" applyFont="1" applyFill="1" applyBorder="1" applyAlignment="1">
      <alignment horizontal="center" vertical="center"/>
    </xf>
    <xf numFmtId="0" fontId="8" fillId="0" borderId="1" xfId="149" applyFont="1" applyFill="1" applyBorder="1" applyAlignment="1">
      <alignment horizontal="center" vertical="center" wrapText="1"/>
    </xf>
    <xf numFmtId="199" fontId="8" fillId="0" borderId="1" xfId="149" applyNumberFormat="1" applyFont="1" applyFill="1" applyBorder="1" applyAlignment="1">
      <alignment horizontal="center" vertical="center" wrapText="1"/>
    </xf>
    <xf numFmtId="0" fontId="8" fillId="0" borderId="1" xfId="146" applyFont="1" applyFill="1" applyBorder="1" applyAlignment="1">
      <alignment horizontal="center" vertical="center" wrapText="1"/>
    </xf>
    <xf numFmtId="0" fontId="59" fillId="0" borderId="1" xfId="0" applyFont="1" applyFill="1" applyBorder="1" applyAlignment="1">
      <alignment vertical="center" wrapText="1"/>
    </xf>
    <xf numFmtId="0" fontId="13" fillId="0" borderId="1" xfId="0" applyFont="1" applyFill="1" applyBorder="1" applyAlignment="1">
      <alignment horizontal="center" vertical="center" wrapText="1"/>
    </xf>
    <xf numFmtId="200" fontId="13" fillId="0" borderId="1" xfId="0" applyNumberFormat="1" applyFont="1" applyFill="1" applyBorder="1" applyAlignment="1">
      <alignment horizontal="center" vertical="center" wrapText="1"/>
    </xf>
    <xf numFmtId="206" fontId="13" fillId="0" borderId="1" xfId="0" applyNumberFormat="1" applyFont="1" applyFill="1" applyBorder="1" applyAlignment="1">
      <alignment horizontal="center" vertical="center" wrapText="1"/>
    </xf>
    <xf numFmtId="0" fontId="13" fillId="0" borderId="1" xfId="0" applyFont="1" applyFill="1" applyBorder="1" applyAlignment="1">
      <alignment vertical="center" wrapText="1"/>
    </xf>
    <xf numFmtId="0" fontId="13" fillId="0" borderId="1" xfId="0" applyFont="1" applyFill="1" applyBorder="1" applyAlignment="1">
      <alignment horizontal="left" vertical="center" wrapText="1"/>
    </xf>
    <xf numFmtId="0" fontId="8" fillId="0" borderId="1" xfId="148" applyFont="1" applyFill="1" applyBorder="1" applyAlignment="1">
      <alignment horizontal="center" vertical="center"/>
    </xf>
    <xf numFmtId="0" fontId="28" fillId="0" borderId="1" xfId="0" applyFont="1" applyFill="1" applyBorder="1" applyAlignment="1">
      <alignment horizontal="center" vertical="center" wrapText="1"/>
    </xf>
    <xf numFmtId="0" fontId="14" fillId="0" borderId="0" xfId="148" applyFont="1" applyFill="1" applyBorder="1" applyAlignment="1">
      <alignment horizontal="center"/>
    </xf>
    <xf numFmtId="0" fontId="13" fillId="0" borderId="0" xfId="146" applyFont="1" applyFill="1" applyBorder="1" applyAlignment="1" applyProtection="1">
      <protection locked="0"/>
    </xf>
    <xf numFmtId="200" fontId="55" fillId="0" borderId="0" xfId="148" applyNumberFormat="1" applyFont="1" applyFill="1" applyBorder="1" applyAlignment="1">
      <alignment horizontal="center" vertical="center"/>
    </xf>
    <xf numFmtId="200" fontId="6" fillId="0" borderId="0" xfId="148" applyNumberFormat="1" applyFont="1" applyFill="1" applyBorder="1" applyAlignment="1">
      <alignment horizontal="center" vertical="center"/>
    </xf>
    <xf numFmtId="200" fontId="7" fillId="0" borderId="0" xfId="148" applyNumberFormat="1" applyFont="1" applyFill="1" applyBorder="1" applyAlignment="1">
      <alignment horizontal="center" vertical="center"/>
    </xf>
    <xf numFmtId="200" fontId="28" fillId="0" borderId="1" xfId="0" applyNumberFormat="1" applyFont="1" applyFill="1" applyBorder="1" applyAlignment="1">
      <alignment horizontal="center" vertical="center" wrapText="1"/>
    </xf>
    <xf numFmtId="0" fontId="28" fillId="0" borderId="1" xfId="0" applyFont="1" applyFill="1" applyBorder="1" applyAlignment="1">
      <alignment horizontal="left" vertical="center" wrapText="1"/>
    </xf>
    <xf numFmtId="204" fontId="28" fillId="0" borderId="1" xfId="0" applyNumberFormat="1" applyFont="1" applyFill="1" applyBorder="1" applyAlignment="1">
      <alignment horizontal="center" vertical="center" wrapText="1"/>
    </xf>
    <xf numFmtId="0" fontId="28" fillId="0" borderId="1" xfId="0" applyFont="1" applyFill="1" applyBorder="1" applyAlignment="1">
      <alignment horizontal="left" vertical="center" wrapText="1" indent="1"/>
    </xf>
    <xf numFmtId="0" fontId="13" fillId="0" borderId="1" xfId="0" applyFont="1" applyFill="1" applyBorder="1" applyAlignment="1">
      <alignment horizontal="left" vertical="center" wrapText="1" indent="4"/>
    </xf>
    <xf numFmtId="177" fontId="13" fillId="0" borderId="1" xfId="0" applyNumberFormat="1" applyFont="1" applyFill="1" applyBorder="1" applyAlignment="1">
      <alignment horizontal="center" vertical="center" wrapText="1"/>
    </xf>
    <xf numFmtId="10" fontId="28" fillId="0" borderId="1" xfId="0" applyNumberFormat="1" applyFont="1" applyFill="1" applyBorder="1" applyAlignment="1">
      <alignment horizontal="center" vertical="center" wrapText="1"/>
    </xf>
    <xf numFmtId="0" fontId="5" fillId="0" borderId="0" xfId="145" applyFont="1" applyFill="1" applyAlignment="1">
      <alignment horizontal="left" vertical="center"/>
    </xf>
    <xf numFmtId="201" fontId="5" fillId="0" borderId="0" xfId="330" applyNumberFormat="1" applyFont="1" applyFill="1" applyAlignment="1">
      <alignment horizontal="left" vertical="center"/>
    </xf>
    <xf numFmtId="0" fontId="6" fillId="0" borderId="0" xfId="0" applyFont="1" applyFill="1" applyBorder="1" applyAlignment="1" applyProtection="1">
      <alignment horizontal="center" vertical="center" wrapText="1"/>
      <protection locked="0"/>
    </xf>
    <xf numFmtId="0" fontId="13" fillId="0" borderId="1" xfId="0" applyFont="1" applyFill="1" applyBorder="1" applyAlignment="1">
      <alignment horizontal="right" vertical="center"/>
    </xf>
    <xf numFmtId="0" fontId="13" fillId="0" borderId="1" xfId="0" applyFont="1" applyFill="1" applyBorder="1" applyAlignment="1">
      <alignment vertical="center"/>
    </xf>
    <xf numFmtId="0" fontId="28" fillId="0" borderId="1" xfId="0" applyFont="1" applyFill="1" applyBorder="1" applyAlignment="1">
      <alignment horizontal="right" vertical="center"/>
    </xf>
    <xf numFmtId="0" fontId="5" fillId="0" borderId="0" xfId="164" applyFont="1" applyFill="1" applyAlignment="1" applyProtection="1">
      <alignment horizontal="left" vertical="center"/>
    </xf>
    <xf numFmtId="0" fontId="6" fillId="0" borderId="0" xfId="164" applyFont="1" applyFill="1" applyAlignment="1" applyProtection="1">
      <alignment horizontal="center" vertical="center" wrapText="1"/>
    </xf>
    <xf numFmtId="0" fontId="6" fillId="0" borderId="0" xfId="164" applyFont="1" applyFill="1" applyAlignment="1">
      <alignment horizontal="center" vertical="center" wrapText="1"/>
    </xf>
    <xf numFmtId="0" fontId="7" fillId="0" borderId="0" xfId="345" applyFont="1" applyFill="1" applyAlignment="1" applyProtection="1">
      <alignment horizontal="right" vertical="center"/>
    </xf>
    <xf numFmtId="0" fontId="7" fillId="0" borderId="8" xfId="345" applyFont="1" applyFill="1" applyBorder="1" applyAlignment="1">
      <alignment horizontal="right" vertical="center"/>
    </xf>
    <xf numFmtId="0" fontId="8" fillId="0" borderId="2" xfId="146" applyFont="1" applyFill="1" applyBorder="1" applyAlignment="1" applyProtection="1">
      <alignment horizontal="center" vertical="center"/>
    </xf>
    <xf numFmtId="0" fontId="8" fillId="0" borderId="1" xfId="345" applyFont="1" applyFill="1" applyBorder="1" applyAlignment="1">
      <alignment horizontal="center" vertical="center" wrapText="1"/>
    </xf>
    <xf numFmtId="0" fontId="8" fillId="0" borderId="0" xfId="345" applyFont="1" applyFill="1" applyAlignment="1">
      <alignment horizontal="center"/>
    </xf>
    <xf numFmtId="0" fontId="8" fillId="0" borderId="10" xfId="0" applyFont="1" applyFill="1" applyBorder="1" applyAlignment="1" applyProtection="1">
      <alignment horizontal="center" vertical="center" wrapText="1"/>
    </xf>
    <xf numFmtId="0" fontId="33" fillId="0" borderId="1" xfId="0" applyFont="1" applyFill="1" applyBorder="1" applyAlignment="1">
      <alignment horizontal="right" vertical="center" wrapText="1"/>
    </xf>
    <xf numFmtId="0" fontId="14" fillId="0" borderId="0" xfId="345" applyFont="1" applyFill="1" applyAlignment="1">
      <alignment horizontal="center"/>
    </xf>
    <xf numFmtId="0" fontId="8" fillId="0" borderId="1" xfId="0" applyFont="1" applyFill="1" applyBorder="1" applyAlignment="1" applyProtection="1">
      <alignment horizontal="left" vertical="center" wrapText="1"/>
      <protection locked="0"/>
    </xf>
    <xf numFmtId="0" fontId="33" fillId="0" borderId="1" xfId="0" applyFont="1" applyFill="1" applyBorder="1" applyAlignment="1">
      <alignment horizontal="center" vertical="center" wrapText="1"/>
    </xf>
    <xf numFmtId="49" fontId="14" fillId="0" borderId="1" xfId="0" applyNumberFormat="1" applyFont="1" applyFill="1" applyBorder="1" applyAlignment="1">
      <alignment horizontal="left" vertical="center" wrapText="1" indent="2"/>
    </xf>
    <xf numFmtId="0" fontId="32" fillId="0" borderId="1" xfId="0" applyFont="1" applyFill="1" applyBorder="1" applyAlignment="1">
      <alignment horizontal="right" vertical="center" wrapText="1"/>
    </xf>
    <xf numFmtId="49" fontId="14" fillId="0" borderId="1" xfId="0" applyNumberFormat="1" applyFont="1" applyFill="1" applyBorder="1" applyAlignment="1">
      <alignment horizontal="left" vertical="center" wrapText="1" indent="4"/>
    </xf>
    <xf numFmtId="0" fontId="14" fillId="0" borderId="0" xfId="0" applyFont="1" applyFill="1" applyBorder="1" applyAlignment="1" applyProtection="1">
      <alignment vertical="center"/>
      <protection locked="0"/>
    </xf>
    <xf numFmtId="49" fontId="8" fillId="0" borderId="1" xfId="0" applyNumberFormat="1" applyFont="1" applyFill="1" applyBorder="1" applyAlignment="1">
      <alignment horizontal="left" vertical="center" wrapText="1" indent="2"/>
    </xf>
    <xf numFmtId="200" fontId="14" fillId="0" borderId="1" xfId="0" applyNumberFormat="1" applyFont="1" applyFill="1" applyBorder="1" applyAlignment="1" applyProtection="1">
      <alignment vertical="center" wrapText="1"/>
    </xf>
    <xf numFmtId="200" fontId="32" fillId="0" borderId="1" xfId="0" applyNumberFormat="1" applyFont="1" applyFill="1" applyBorder="1" applyAlignment="1">
      <alignment horizontal="right" vertical="center" wrapText="1"/>
    </xf>
    <xf numFmtId="0" fontId="8" fillId="0" borderId="1" xfId="0" applyFont="1" applyFill="1" applyBorder="1" applyAlignment="1">
      <alignment horizontal="left" vertical="center" wrapText="1"/>
    </xf>
    <xf numFmtId="49" fontId="14" fillId="0" borderId="1" xfId="0" applyNumberFormat="1" applyFont="1" applyFill="1" applyBorder="1" applyAlignment="1">
      <alignment horizontal="left" vertical="center" wrapText="1"/>
    </xf>
    <xf numFmtId="0" fontId="33" fillId="0" borderId="0" xfId="0" applyFont="1" applyFill="1" applyBorder="1" applyAlignment="1">
      <alignment vertical="center"/>
    </xf>
    <xf numFmtId="0" fontId="32" fillId="0" borderId="0" xfId="0" applyFont="1" applyFill="1" applyBorder="1" applyAlignment="1">
      <alignment vertical="center"/>
    </xf>
    <xf numFmtId="0" fontId="5" fillId="0" borderId="0" xfId="360" applyFont="1" applyFill="1" applyAlignment="1">
      <alignment horizontal="left" vertical="center"/>
    </xf>
    <xf numFmtId="201" fontId="5" fillId="0" borderId="0" xfId="264" applyNumberFormat="1" applyFont="1" applyFill="1" applyAlignment="1">
      <alignment horizontal="left" vertical="center"/>
    </xf>
    <xf numFmtId="0" fontId="6" fillId="0" borderId="0" xfId="379" applyFont="1" applyFill="1" applyBorder="1" applyAlignment="1" applyProtection="1">
      <alignment horizontal="center" vertical="center" wrapText="1"/>
      <protection locked="0"/>
    </xf>
    <xf numFmtId="0" fontId="27" fillId="0" borderId="0" xfId="379" applyFont="1" applyFill="1" applyAlignment="1">
      <alignment horizontal="right" vertical="center"/>
    </xf>
    <xf numFmtId="0" fontId="44" fillId="3" borderId="1" xfId="171" applyNumberFormat="1" applyFont="1" applyFill="1" applyBorder="1" applyAlignment="1" applyProtection="1">
      <alignment horizontal="center" vertical="center"/>
    </xf>
    <xf numFmtId="0" fontId="5" fillId="3" borderId="0" xfId="161" applyFont="1" applyFill="1" applyBorder="1" applyAlignment="1">
      <alignment horizontal="left" vertical="center"/>
    </xf>
    <xf numFmtId="0" fontId="60" fillId="0" borderId="0" xfId="0" applyFont="1" applyFill="1" applyBorder="1" applyAlignment="1">
      <alignment horizontal="center" vertical="center" wrapText="1"/>
    </xf>
    <xf numFmtId="0" fontId="60" fillId="0" borderId="0" xfId="355" applyFont="1" applyFill="1" applyBorder="1" applyAlignment="1">
      <alignment horizontal="left" vertical="center"/>
    </xf>
    <xf numFmtId="0" fontId="37" fillId="0" borderId="0" xfId="0" applyFont="1" applyFill="1" applyBorder="1" applyAlignment="1">
      <alignment horizontal="center" vertical="center"/>
    </xf>
    <xf numFmtId="0" fontId="8" fillId="3" borderId="5" xfId="170" applyFont="1" applyFill="1" applyBorder="1" applyAlignment="1">
      <alignment horizontal="center" vertical="center"/>
    </xf>
    <xf numFmtId="0" fontId="28" fillId="0" borderId="0" xfId="355" applyFont="1" applyFill="1" applyBorder="1" applyAlignment="1">
      <alignment vertical="center"/>
    </xf>
    <xf numFmtId="0" fontId="44" fillId="3" borderId="1" xfId="353" applyNumberFormat="1" applyFont="1" applyFill="1" applyBorder="1" applyAlignment="1" applyProtection="1">
      <alignment horizontal="center" vertical="center"/>
    </xf>
    <xf numFmtId="0" fontId="13" fillId="0" borderId="0" xfId="355" applyFont="1" applyFill="1" applyBorder="1" applyAlignment="1">
      <alignment vertical="center"/>
    </xf>
    <xf numFmtId="0" fontId="45" fillId="3" borderId="1" xfId="353" applyNumberFormat="1" applyFont="1" applyFill="1" applyBorder="1" applyAlignment="1" applyProtection="1">
      <alignment horizontal="center" vertical="center"/>
    </xf>
    <xf numFmtId="0" fontId="13" fillId="0" borderId="1" xfId="355" applyFont="1" applyFill="1" applyBorder="1" applyAlignment="1">
      <alignment horizontal="center" vertical="center" wrapText="1"/>
    </xf>
    <xf numFmtId="0" fontId="5" fillId="0" borderId="0" xfId="161" applyFont="1" applyFill="1" applyBorder="1" applyAlignment="1">
      <alignment horizontal="left" vertical="center"/>
    </xf>
    <xf numFmtId="0" fontId="60" fillId="0" borderId="0" xfId="0" applyFont="1" applyFill="1" applyBorder="1" applyAlignment="1">
      <alignment horizontal="left" vertical="center" wrapText="1"/>
    </xf>
    <xf numFmtId="0" fontId="8" fillId="0" borderId="5" xfId="170" applyFont="1" applyFill="1" applyBorder="1" applyAlignment="1">
      <alignment horizontal="center" vertical="center"/>
    </xf>
    <xf numFmtId="0" fontId="5" fillId="0" borderId="0" xfId="327" applyFont="1" applyFill="1" applyAlignment="1">
      <alignment horizontal="left" vertical="center"/>
    </xf>
    <xf numFmtId="0" fontId="6" fillId="0" borderId="0" xfId="327" applyNumberFormat="1" applyFont="1" applyFill="1" applyAlignment="1" applyProtection="1">
      <alignment horizontal="center" vertical="center" wrapText="1"/>
    </xf>
    <xf numFmtId="0" fontId="6" fillId="0" borderId="0" xfId="327" applyNumberFormat="1" applyFont="1" applyFill="1" applyAlignment="1" applyProtection="1">
      <alignment horizontal="center" vertical="center"/>
    </xf>
    <xf numFmtId="0" fontId="18" fillId="0" borderId="1" xfId="0" applyNumberFormat="1" applyFont="1" applyFill="1" applyBorder="1" applyAlignment="1" applyProtection="1">
      <alignment vertical="center" wrapText="1"/>
    </xf>
    <xf numFmtId="199" fontId="24" fillId="0" borderId="1" xfId="0" applyNumberFormat="1" applyFont="1" applyFill="1" applyBorder="1" applyAlignment="1" applyProtection="1">
      <alignment horizontal="center" vertical="center" wrapText="1"/>
    </xf>
    <xf numFmtId="0" fontId="15" fillId="0" borderId="1" xfId="0" applyFont="1" applyFill="1" applyBorder="1" applyAlignment="1">
      <alignment horizontal="center" vertical="center" wrapText="1"/>
    </xf>
    <xf numFmtId="0" fontId="18" fillId="0" borderId="1" xfId="0" applyNumberFormat="1" applyFont="1" applyFill="1" applyBorder="1" applyAlignment="1" applyProtection="1">
      <alignment horizontal="left" vertical="center" wrapText="1" indent="1"/>
    </xf>
    <xf numFmtId="0" fontId="14" fillId="0" borderId="0" xfId="0" applyNumberFormat="1" applyFont="1" applyFill="1" applyBorder="1" applyAlignment="1" applyProtection="1">
      <alignment horizontal="left" vertical="center" indent="1"/>
    </xf>
    <xf numFmtId="207" fontId="14" fillId="0" borderId="0" xfId="149" applyNumberFormat="1" applyFont="1" applyFill="1" applyBorder="1" applyAlignment="1">
      <alignment horizontal="right" vertical="center" wrapText="1"/>
    </xf>
    <xf numFmtId="0" fontId="14" fillId="0" borderId="0" xfId="0" applyNumberFormat="1" applyFont="1" applyFill="1" applyBorder="1" applyAlignment="1" applyProtection="1">
      <alignment horizontal="left" vertical="center" indent="2"/>
    </xf>
    <xf numFmtId="0" fontId="11" fillId="0" borderId="1" xfId="0" applyFont="1" applyFill="1" applyBorder="1" applyAlignment="1">
      <alignment vertical="center" wrapText="1"/>
    </xf>
    <xf numFmtId="0" fontId="18" fillId="0" borderId="1" xfId="0" applyNumberFormat="1" applyFont="1" applyFill="1" applyBorder="1" applyAlignment="1" applyProtection="1">
      <alignment horizontal="center" vertical="center" wrapText="1"/>
    </xf>
    <xf numFmtId="199" fontId="23" fillId="0" borderId="1" xfId="0" applyNumberFormat="1" applyFont="1" applyFill="1" applyBorder="1" applyAlignment="1" applyProtection="1">
      <alignment horizontal="center" vertical="center" wrapText="1"/>
    </xf>
    <xf numFmtId="0" fontId="61" fillId="0" borderId="0" xfId="147" applyFont="1" applyFill="1" applyBorder="1" applyAlignment="1">
      <alignment horizontal="left" vertical="center"/>
    </xf>
    <xf numFmtId="0" fontId="60" fillId="0" borderId="0" xfId="147" applyFont="1" applyFill="1" applyBorder="1" applyAlignment="1">
      <alignment horizontal="left" vertical="center"/>
    </xf>
    <xf numFmtId="0" fontId="26" fillId="0" borderId="0" xfId="379" applyFont="1" applyFill="1" applyBorder="1" applyAlignment="1">
      <alignment horizontal="center" vertical="center"/>
    </xf>
    <xf numFmtId="0" fontId="27" fillId="0" borderId="0" xfId="379" applyFont="1" applyFill="1" applyBorder="1" applyAlignment="1">
      <alignment horizontal="right" vertical="center" wrapText="1"/>
    </xf>
    <xf numFmtId="200" fontId="27" fillId="0" borderId="0" xfId="147" applyNumberFormat="1" applyFont="1" applyFill="1" applyBorder="1" applyAlignment="1">
      <alignment horizontal="right" vertical="center"/>
    </xf>
    <xf numFmtId="0" fontId="61" fillId="0" borderId="0" xfId="149" applyFont="1" applyFill="1" applyBorder="1" applyAlignment="1">
      <alignment horizontal="left" vertical="center"/>
    </xf>
    <xf numFmtId="200" fontId="60" fillId="0" borderId="0" xfId="149" applyNumberFormat="1" applyFont="1" applyFill="1" applyBorder="1" applyAlignment="1">
      <alignment horizontal="left" vertical="center"/>
    </xf>
    <xf numFmtId="0" fontId="60" fillId="0" borderId="0" xfId="149" applyFont="1" applyFill="1" applyBorder="1" applyAlignment="1">
      <alignment horizontal="left" vertical="center"/>
    </xf>
    <xf numFmtId="0" fontId="26" fillId="0" borderId="0" xfId="0" applyFont="1" applyFill="1" applyAlignment="1">
      <alignment horizontal="center" vertical="center"/>
    </xf>
    <xf numFmtId="0" fontId="27" fillId="0" borderId="0" xfId="0" applyFont="1" applyFill="1" applyBorder="1" applyAlignment="1">
      <alignment horizontal="right" vertical="center" wrapText="1"/>
    </xf>
    <xf numFmtId="200" fontId="27" fillId="0" borderId="0" xfId="149" applyNumberFormat="1" applyFont="1" applyFill="1" applyAlignment="1">
      <alignment horizontal="right" vertical="center"/>
    </xf>
    <xf numFmtId="0" fontId="56" fillId="0" borderId="1" xfId="353" applyFont="1" applyFill="1" applyBorder="1" applyAlignment="1" applyProtection="1">
      <alignment horizontal="center" vertical="center" wrapText="1"/>
    </xf>
    <xf numFmtId="200" fontId="34" fillId="0" borderId="1" xfId="331" applyNumberFormat="1" applyFont="1" applyFill="1" applyBorder="1" applyAlignment="1">
      <alignment horizontal="center" vertical="center" wrapText="1"/>
    </xf>
    <xf numFmtId="0" fontId="62" fillId="0" borderId="1" xfId="149" applyFont="1" applyFill="1" applyBorder="1" applyAlignment="1">
      <alignment horizontal="center" vertical="center" wrapText="1"/>
    </xf>
    <xf numFmtId="199" fontId="56" fillId="0" borderId="1" xfId="318" applyNumberFormat="1" applyFont="1" applyFill="1" applyBorder="1" applyAlignment="1">
      <alignment horizontal="center" vertical="center" wrapText="1"/>
    </xf>
    <xf numFmtId="200" fontId="63" fillId="0" borderId="1" xfId="144" applyNumberFormat="1" applyFont="1" applyFill="1" applyBorder="1" applyAlignment="1">
      <alignment horizontal="center" vertical="center" wrapText="1"/>
    </xf>
    <xf numFmtId="200" fontId="64" fillId="0" borderId="1" xfId="144" applyNumberFormat="1" applyFont="1" applyFill="1" applyBorder="1" applyAlignment="1">
      <alignment horizontal="center" vertical="center" wrapText="1"/>
    </xf>
    <xf numFmtId="203" fontId="43" fillId="0" borderId="1" xfId="353" applyNumberFormat="1" applyFont="1" applyFill="1" applyBorder="1" applyAlignment="1" applyProtection="1">
      <alignment horizontal="center" vertical="center" wrapText="1"/>
    </xf>
    <xf numFmtId="0" fontId="32" fillId="0" borderId="1" xfId="0" applyFont="1" applyFill="1" applyBorder="1" applyAlignment="1">
      <alignment vertical="center"/>
    </xf>
    <xf numFmtId="0" fontId="43" fillId="0" borderId="1" xfId="353" applyFont="1" applyFill="1" applyBorder="1" applyAlignment="1" applyProtection="1">
      <alignment vertical="center" wrapText="1"/>
    </xf>
    <xf numFmtId="3" fontId="43" fillId="0" borderId="1" xfId="353" applyNumberFormat="1" applyFont="1" applyFill="1" applyBorder="1" applyAlignment="1" applyProtection="1">
      <alignment horizontal="center" vertical="center"/>
    </xf>
    <xf numFmtId="0" fontId="43" fillId="0" borderId="1" xfId="353" applyFont="1" applyFill="1" applyBorder="1" applyAlignment="1" applyProtection="1">
      <alignment horizontal="left" vertical="center" wrapText="1" indent="1"/>
    </xf>
    <xf numFmtId="0" fontId="43" fillId="0" borderId="1" xfId="353" applyFont="1" applyFill="1" applyBorder="1" applyAlignment="1" applyProtection="1">
      <alignment horizontal="left" vertical="center" wrapText="1" indent="2"/>
    </xf>
    <xf numFmtId="0" fontId="0" fillId="0" borderId="1" xfId="0" applyFont="1" applyFill="1" applyBorder="1" applyAlignment="1">
      <alignment vertical="center"/>
    </xf>
    <xf numFmtId="200" fontId="24" fillId="0" borderId="1" xfId="0" applyNumberFormat="1" applyFont="1" applyFill="1" applyBorder="1" applyAlignment="1" applyProtection="1">
      <alignment vertical="center"/>
    </xf>
    <xf numFmtId="200" fontId="24" fillId="0" borderId="1" xfId="0" applyNumberFormat="1" applyFont="1" applyFill="1" applyBorder="1" applyAlignment="1" applyProtection="1">
      <alignment horizontal="left" vertical="center" indent="1"/>
    </xf>
    <xf numFmtId="0" fontId="18" fillId="0" borderId="1" xfId="353" applyFont="1" applyFill="1" applyBorder="1" applyAlignment="1">
      <alignment horizontal="left" vertical="center" wrapText="1" indent="2"/>
    </xf>
    <xf numFmtId="200" fontId="24" fillId="0" borderId="1" xfId="0" applyNumberFormat="1" applyFont="1" applyFill="1" applyBorder="1" applyAlignment="1" applyProtection="1">
      <alignment vertical="center" wrapText="1"/>
    </xf>
    <xf numFmtId="0" fontId="0" fillId="0" borderId="1" xfId="0" applyFill="1" applyBorder="1" applyAlignment="1">
      <alignment vertical="center"/>
    </xf>
    <xf numFmtId="0" fontId="6" fillId="0" borderId="0" xfId="170" applyFont="1" applyFill="1" applyAlignment="1">
      <alignment horizontal="center" vertical="center" wrapText="1"/>
    </xf>
    <xf numFmtId="0" fontId="7" fillId="0" borderId="0" xfId="345" applyNumberFormat="1" applyFont="1" applyFill="1" applyAlignment="1" applyProtection="1">
      <alignment horizontal="right" vertical="center"/>
    </xf>
    <xf numFmtId="0" fontId="8" fillId="0" borderId="1" xfId="170" applyFont="1" applyFill="1" applyBorder="1" applyAlignment="1">
      <alignment horizontal="center" vertical="center"/>
    </xf>
    <xf numFmtId="200" fontId="28" fillId="0" borderId="1" xfId="149" applyNumberFormat="1" applyFont="1" applyFill="1" applyBorder="1" applyAlignment="1">
      <alignment horizontal="center" vertical="center" wrapText="1"/>
    </xf>
    <xf numFmtId="200" fontId="28" fillId="0" borderId="1" xfId="144" applyNumberFormat="1" applyFont="1" applyFill="1" applyBorder="1" applyAlignment="1">
      <alignment horizontal="center" vertical="center" wrapText="1"/>
    </xf>
    <xf numFmtId="200" fontId="28" fillId="0" borderId="1" xfId="331" applyNumberFormat="1" applyFont="1" applyFill="1" applyBorder="1" applyAlignment="1">
      <alignment horizontal="center" vertical="center" wrapText="1"/>
    </xf>
    <xf numFmtId="0" fontId="28" fillId="0" borderId="1" xfId="149" applyFont="1" applyFill="1" applyBorder="1" applyAlignment="1">
      <alignment horizontal="center" vertical="center" wrapText="1"/>
    </xf>
    <xf numFmtId="203" fontId="8" fillId="0" borderId="1" xfId="170" applyNumberFormat="1" applyFont="1" applyFill="1" applyBorder="1" applyAlignment="1">
      <alignment horizontal="center" vertical="center"/>
    </xf>
    <xf numFmtId="203" fontId="23" fillId="0" borderId="1" xfId="170" applyNumberFormat="1" applyFont="1" applyFill="1" applyBorder="1" applyAlignment="1">
      <alignment horizontal="center" vertical="center" wrapText="1"/>
    </xf>
    <xf numFmtId="0" fontId="14" fillId="0" borderId="1" xfId="144" applyFont="1" applyFill="1" applyBorder="1" applyAlignment="1">
      <alignment horizontal="center" vertical="center"/>
    </xf>
    <xf numFmtId="203" fontId="14" fillId="0" borderId="1" xfId="170" applyNumberFormat="1" applyFont="1" applyFill="1" applyBorder="1" applyAlignment="1">
      <alignment horizontal="center" vertical="center"/>
    </xf>
    <xf numFmtId="203" fontId="24" fillId="0" borderId="1" xfId="170" applyNumberFormat="1" applyFont="1" applyFill="1" applyBorder="1" applyAlignment="1">
      <alignment horizontal="center" vertical="center" wrapText="1"/>
    </xf>
    <xf numFmtId="203" fontId="14" fillId="0" borderId="1" xfId="144" applyNumberFormat="1" applyFont="1" applyFill="1" applyBorder="1" applyAlignment="1">
      <alignment horizontal="center" vertical="center"/>
    </xf>
    <xf numFmtId="0" fontId="8" fillId="0" borderId="9" xfId="149" applyFont="1" applyFill="1" applyBorder="1" applyAlignment="1">
      <alignment horizontal="left"/>
    </xf>
    <xf numFmtId="0" fontId="8" fillId="0" borderId="0" xfId="149" applyFont="1" applyFill="1" applyBorder="1" applyAlignment="1">
      <alignment horizontal="left"/>
    </xf>
    <xf numFmtId="200" fontId="14" fillId="0" borderId="0" xfId="170" applyNumberFormat="1" applyFont="1" applyFill="1"/>
    <xf numFmtId="0" fontId="14" fillId="0" borderId="0" xfId="170" applyFont="1" applyFill="1" applyAlignment="1" applyProtection="1">
      <alignment vertical="center"/>
      <protection locked="0"/>
    </xf>
    <xf numFmtId="0" fontId="55" fillId="0" borderId="0" xfId="345" applyFont="1" applyFill="1" applyAlignment="1">
      <alignment horizontal="center" vertical="center"/>
    </xf>
    <xf numFmtId="0" fontId="6" fillId="0" borderId="0" xfId="345" applyNumberFormat="1" applyFont="1" applyFill="1" applyAlignment="1" applyProtection="1">
      <alignment horizontal="center" vertical="center" wrapText="1"/>
    </xf>
    <xf numFmtId="0" fontId="6" fillId="0" borderId="0" xfId="345" applyNumberFormat="1" applyFont="1" applyFill="1" applyAlignment="1" applyProtection="1">
      <alignment horizontal="center" vertical="center"/>
    </xf>
    <xf numFmtId="0" fontId="7" fillId="0" borderId="8" xfId="345" applyNumberFormat="1" applyFont="1" applyFill="1" applyBorder="1" applyAlignment="1" applyProtection="1">
      <alignment horizontal="center" vertical="center"/>
    </xf>
    <xf numFmtId="0" fontId="7" fillId="0" borderId="8" xfId="345" applyNumberFormat="1" applyFont="1" applyFill="1" applyBorder="1" applyAlignment="1" applyProtection="1">
      <alignment horizontal="right" vertical="center"/>
    </xf>
    <xf numFmtId="0" fontId="14" fillId="0" borderId="0" xfId="345" applyFont="1" applyFill="1" applyBorder="1"/>
    <xf numFmtId="199" fontId="55" fillId="0" borderId="0" xfId="149" applyNumberFormat="1" applyFont="1" applyFill="1" applyAlignment="1">
      <alignment horizontal="center" vertical="center"/>
    </xf>
    <xf numFmtId="0" fontId="7" fillId="0" borderId="0" xfId="170" applyFont="1" applyFill="1" applyAlignment="1">
      <alignment horizontal="center" vertical="center"/>
    </xf>
    <xf numFmtId="0" fontId="14" fillId="0" borderId="1" xfId="170" applyFont="1" applyFill="1" applyBorder="1" applyAlignment="1" applyProtection="1">
      <alignment vertical="center"/>
      <protection locked="0"/>
    </xf>
    <xf numFmtId="207" fontId="24" fillId="0" borderId="1" xfId="363" applyNumberFormat="1" applyFont="1" applyFill="1" applyBorder="1" applyAlignment="1" applyProtection="1">
      <alignment horizontal="center" vertical="center" wrapText="1"/>
    </xf>
    <xf numFmtId="203" fontId="14" fillId="0" borderId="1" xfId="170" applyNumberFormat="1" applyFont="1" applyFill="1" applyBorder="1" applyAlignment="1">
      <alignment horizontal="center" vertical="center" wrapText="1"/>
    </xf>
    <xf numFmtId="200" fontId="14" fillId="0" borderId="1" xfId="170" applyNumberFormat="1" applyFont="1" applyFill="1" applyBorder="1" applyAlignment="1" applyProtection="1">
      <alignment vertical="center"/>
      <protection locked="0"/>
    </xf>
    <xf numFmtId="0" fontId="14" fillId="0" borderId="1" xfId="325" applyNumberFormat="1" applyFont="1" applyFill="1" applyBorder="1" applyAlignment="1" applyProtection="1">
      <alignment vertical="center"/>
    </xf>
    <xf numFmtId="203" fontId="8" fillId="0" borderId="1" xfId="170" applyNumberFormat="1" applyFont="1" applyFill="1" applyBorder="1" applyAlignment="1">
      <alignment horizontal="center" vertical="center" wrapText="1"/>
    </xf>
    <xf numFmtId="0" fontId="14" fillId="0" borderId="0" xfId="170" applyFont="1" applyFill="1"/>
    <xf numFmtId="0" fontId="14" fillId="0" borderId="0" xfId="170" applyFont="1" applyFill="1" applyAlignment="1">
      <alignment horizontal="center"/>
    </xf>
    <xf numFmtId="0" fontId="5" fillId="0" borderId="0" xfId="149" applyFont="1" applyFill="1" applyAlignment="1">
      <alignment horizontal="center" vertical="center"/>
    </xf>
    <xf numFmtId="0" fontId="7" fillId="0" borderId="0" xfId="345" applyNumberFormat="1" applyFont="1" applyFill="1" applyAlignment="1" applyProtection="1">
      <alignment horizontal="center" vertical="center"/>
    </xf>
    <xf numFmtId="0" fontId="8" fillId="0" borderId="1" xfId="170" applyFont="1" applyFill="1" applyBorder="1" applyAlignment="1">
      <alignment vertical="center"/>
    </xf>
    <xf numFmtId="0" fontId="14" fillId="0" borderId="1" xfId="144" applyFont="1" applyFill="1" applyBorder="1" applyAlignment="1">
      <alignment horizontal="left" vertical="center" indent="1"/>
    </xf>
    <xf numFmtId="0" fontId="14" fillId="0" borderId="0" xfId="170" applyFont="1" applyFill="1" applyAlignment="1">
      <alignment horizontal="left" vertical="top" wrapText="1"/>
    </xf>
    <xf numFmtId="200" fontId="14" fillId="0" borderId="0" xfId="170" applyNumberFormat="1" applyFont="1" applyFill="1" applyAlignment="1">
      <alignment horizontal="center"/>
    </xf>
  </cellXfs>
  <cellStyles count="38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注释 8 4" xfId="49"/>
    <cellStyle name="注释 8 3" xfId="50"/>
    <cellStyle name="注释 3 2" xfId="51"/>
    <cellStyle name="注释 2 6 4" xfId="52"/>
    <cellStyle name="寘嬫愗傝_Region Orders (2)" xfId="53"/>
    <cellStyle name="样式 1 3" xfId="54"/>
    <cellStyle name="未定义 2" xfId="55"/>
    <cellStyle name="数量 5" xfId="56"/>
    <cellStyle name="输入 9 2 4" xfId="57"/>
    <cellStyle name="输入 9 2 3 2" xfId="58"/>
    <cellStyle name="输入 9 2 3" xfId="59"/>
    <cellStyle name="输入 9" xfId="60"/>
    <cellStyle name="输出 9 5" xfId="61"/>
    <cellStyle name="输出 9 4" xfId="62"/>
    <cellStyle name="输出 5" xfId="63"/>
    <cellStyle name="适中 9 5" xfId="64"/>
    <cellStyle name="适中 9 4" xfId="65"/>
    <cellStyle name="适中 9" xfId="66"/>
    <cellStyle name="商品名称 6" xfId="67"/>
    <cellStyle name="商品名称 4" xfId="68"/>
    <cellStyle name="日期 6" xfId="69"/>
    <cellStyle name="强调文字颜色 6 9 5" xfId="70"/>
    <cellStyle name="强调文字颜色 6 9 4" xfId="71"/>
    <cellStyle name="强调文字颜色 6 8" xfId="72"/>
    <cellStyle name="强调文字颜色 5 9 2 4" xfId="73"/>
    <cellStyle name="强调文字颜色 5 9" xfId="74"/>
    <cellStyle name="强调文字颜色 5 6 6" xfId="75"/>
    <cellStyle name="强调文字颜色 4 9 5" xfId="76"/>
    <cellStyle name="强调文字颜色 4 9 4" xfId="77"/>
    <cellStyle name="强调文字颜色 4 9" xfId="78"/>
    <cellStyle name="强调文字颜色 3 9 5" xfId="79"/>
    <cellStyle name="强调文字颜色 3 9 4" xfId="80"/>
    <cellStyle name="强调文字颜色 3 9" xfId="81"/>
    <cellStyle name="强调文字颜色 2 9 3" xfId="82"/>
    <cellStyle name="强调文字颜色 2 8 2 4" xfId="83"/>
    <cellStyle name="强调文字颜色 1 9 5" xfId="84"/>
    <cellStyle name="强调文字颜色 1 9 4" xfId="85"/>
    <cellStyle name="强调文字颜色 1 9" xfId="86"/>
    <cellStyle name="强调 3 8" xfId="87"/>
    <cellStyle name="强调 3 2" xfId="88"/>
    <cellStyle name="强调 2 8" xfId="89"/>
    <cellStyle name="强调 2 2" xfId="90"/>
    <cellStyle name="强调 1 6" xfId="91"/>
    <cellStyle name="强调 1 2" xfId="92"/>
    <cellStyle name="千位分隔 9 2" xfId="93"/>
    <cellStyle name="千位分隔 4" xfId="94"/>
    <cellStyle name="千位分隔 3 4 5" xfId="95"/>
    <cellStyle name="千位分隔 2 7" xfId="96"/>
    <cellStyle name="千位分隔 2 6" xfId="97"/>
    <cellStyle name="千位分隔 11" xfId="98"/>
    <cellStyle name="千位[0]_ 表八" xfId="99"/>
    <cellStyle name="千分位_97-917" xfId="100"/>
    <cellStyle name="普通_97-917" xfId="101"/>
    <cellStyle name="链接单元格 9 5" xfId="102"/>
    <cellStyle name="链接单元格 9 4" xfId="103"/>
    <cellStyle name="链接单元格 9" xfId="104"/>
    <cellStyle name="警告文本 9" xfId="105"/>
    <cellStyle name="警告文本 7 4" xfId="106"/>
    <cellStyle name="警告文本 6 7" xfId="107"/>
    <cellStyle name="借出原因 4 2" xfId="108"/>
    <cellStyle name="借出原因 4" xfId="109"/>
    <cellStyle name="解释性文本 9 3" xfId="110"/>
    <cellStyle name="解释性文本 4" xfId="111"/>
    <cellStyle name="检查单元格 9 4" xfId="112"/>
    <cellStyle name="检查单元格 9 3" xfId="113"/>
    <cellStyle name="检查单元格 8" xfId="114"/>
    <cellStyle name="计算 9 6" xfId="115"/>
    <cellStyle name="计算 9" xfId="116"/>
    <cellStyle name="计算 8 2 3" xfId="117"/>
    <cellStyle name="货币 3" xfId="118"/>
    <cellStyle name="汇总 9 6" xfId="119"/>
    <cellStyle name="汇总 9 4" xfId="120"/>
    <cellStyle name="汇总 5" xfId="121"/>
    <cellStyle name="好_债券贴息计算器_四川省2018年财政预算执行情况(样表，稿二）" xfId="122"/>
    <cellStyle name="好_宣传文化事业发展专项资金 4 2" xfId="123"/>
    <cellStyle name="好_社保口项目预算2.11修改版(1)_投资股3.19 4" xfId="124"/>
    <cellStyle name="好_Book1_1_Book1_邻水县财政局10.29 7" xfId="125"/>
    <cellStyle name="好_Book1_1_Book1_邻水县财政局10.29 4" xfId="126"/>
    <cellStyle name="好_Book1_1_Book1_结算31号 3 3" xfId="127"/>
    <cellStyle name="强调文字颜色 2 10" xfId="128"/>
    <cellStyle name="货币[0] 2" xfId="129"/>
    <cellStyle name="千分位[0]_laroux" xfId="130"/>
    <cellStyle name="好_%84表2：2016-2018年省级部门三年滚动规划报表_支出" xfId="131"/>
    <cellStyle name="好 9 2 2" xfId="132"/>
    <cellStyle name="分级显示列_1_Book1" xfId="133"/>
    <cellStyle name="常规_社保基金预算报人大建议表样 2 2 3" xfId="134"/>
    <cellStyle name="常规_基金分析表(99.3)" xfId="135"/>
    <cellStyle name="常规_国资决算以及执行情况0712 2 2 3" xfId="136"/>
    <cellStyle name="常规_国资决算以及执行情况0712 2 2 2" xfId="137"/>
    <cellStyle name="常规_国资决算以及执行情况0712 2 2" xfId="138"/>
    <cellStyle name="常规_国有资本经营预算表样 2 2 3" xfId="139"/>
    <cellStyle name="常规_国有资本经营预算表样" xfId="140"/>
    <cellStyle name="常规_草案表(打印）" xfId="141"/>
    <cellStyle name="常规_2014年全省及省级财政收支执行及2015年预算草案表（20150123，自用稿） 2 2 2" xfId="142"/>
    <cellStyle name="常规_2013年底(31号晚）" xfId="143"/>
    <cellStyle name="常规_200704(第一稿）" xfId="144"/>
    <cellStyle name="常规_(陈诚修改稿)2006年全省及省级财政决算及07年预算执行情况表(A4 留底自用) 2 2 2 2" xfId="145"/>
    <cellStyle name="常规_(陈诚修改稿)2006年全省及省级财政决算及07年预算执行情况表(A4 留底自用) 2 2 2" xfId="146"/>
    <cellStyle name="常规_(陈诚修改稿)2006年全省及省级财政决算及07年预算执行情况表(A4 留底自用) 2 2" xfId="147"/>
    <cellStyle name="常规_(陈诚修改稿)2006年全省及省级财政决算及07年预算执行情况表(A4 留底自用) 2" xfId="148"/>
    <cellStyle name="常规_(陈诚修改稿)2006年全省及省级财政决算及07年预算执行情况表(A4 留底自用)" xfId="149"/>
    <cellStyle name="常规 9 11" xfId="150"/>
    <cellStyle name="常规 8_四川省2018年财政预算执行情况(样表，稿二）" xfId="151"/>
    <cellStyle name="常规 8 8" xfId="152"/>
    <cellStyle name="常规 7 9" xfId="153"/>
    <cellStyle name="常规 6 7 5" xfId="154"/>
    <cellStyle name="常规 6 3 5" xfId="155"/>
    <cellStyle name="常规 49 3" xfId="156"/>
    <cellStyle name="常规 47 4 2" xfId="157"/>
    <cellStyle name="常规 4 9" xfId="158"/>
    <cellStyle name="常规 4 3 3" xfId="159"/>
    <cellStyle name="常规 36" xfId="160"/>
    <cellStyle name="常规 35" xfId="161"/>
    <cellStyle name="常规 30 9" xfId="162"/>
    <cellStyle name="常规 30 4 3" xfId="163"/>
    <cellStyle name="常规 26 2" xfId="164"/>
    <cellStyle name="常规 2_%84表2：2016-2018年省级部门三年滚动规划报表" xfId="165"/>
    <cellStyle name="常规 2 4 2" xfId="166"/>
    <cellStyle name="常规 20" xfId="167"/>
    <cellStyle name="常规 102 2 2" xfId="168"/>
    <cellStyle name="常规 10 4 3 2" xfId="169"/>
    <cellStyle name="常规 10 4 3" xfId="170"/>
    <cellStyle name="常规 10 2 11" xfId="171"/>
    <cellStyle name="差_债券贴息计算器_四川省2019年财政预算（草案）（样表，稿二）" xfId="172"/>
    <cellStyle name="差_宣传文化事业发展专项资金 4 2" xfId="173"/>
    <cellStyle name="40% - 强调文字颜色 4 6 2 2 2" xfId="174"/>
    <cellStyle name="差_2011年1月五保花名册 4" xfId="175"/>
    <cellStyle name="Accent6 - 20% 3 3" xfId="176"/>
    <cellStyle name="20% - 强调文字颜色 6 2 6" xfId="177"/>
    <cellStyle name="差 6 4" xfId="178"/>
    <cellStyle name="40% - 强调文字颜色 6 2 2 3 3" xfId="179"/>
    <cellStyle name="标题 4 2 6 2 2" xfId="180"/>
    <cellStyle name="40% - Accent1 4 3" xfId="181"/>
    <cellStyle name="Accent6 9 2" xfId="182"/>
    <cellStyle name="20% - 强调文字颜色 3 5 7" xfId="183"/>
    <cellStyle name="20% - 强调文字颜色 2 13" xfId="184"/>
    <cellStyle name="差_Book1_1_Book1_单位项目 8" xfId="185"/>
    <cellStyle name="40% - Accent2 3 3" xfId="186"/>
    <cellStyle name="20% - 强调文字颜色 1 5 6 3" xfId="187"/>
    <cellStyle name="40% - 强调文字颜色 3 6 2 2 2" xfId="188"/>
    <cellStyle name="40% - 强调文字颜色 2 7 2 2" xfId="189"/>
    <cellStyle name="Accent4 10" xfId="190"/>
    <cellStyle name="60% - 强调文字颜色 6 2 3 4 3" xfId="191"/>
    <cellStyle name="标题 24" xfId="192"/>
    <cellStyle name="40% - 强调文字颜色 4 6 5 3" xfId="193"/>
    <cellStyle name="Accent3 72" xfId="194"/>
    <cellStyle name="Accent3 67" xfId="195"/>
    <cellStyle name="Accent1 4 5" xfId="196"/>
    <cellStyle name="20% - Accent2 2 3" xfId="197"/>
    <cellStyle name="60% - 强调文字颜色 2 9 4" xfId="198"/>
    <cellStyle name="标题 1 4 3" xfId="199"/>
    <cellStyle name="60% - 强调文字颜色 2 9 3" xfId="200"/>
    <cellStyle name="PSInt 7 2" xfId="201"/>
    <cellStyle name="60% - 强调文字颜色 3 3" xfId="202"/>
    <cellStyle name="差_Book1_1_Book1_2014年(人大报告财力）_2014年11月调整预算 2 4" xfId="203"/>
    <cellStyle name="Accent6 95" xfId="204"/>
    <cellStyle name="标题 3 2 7 2 3" xfId="205"/>
    <cellStyle name="Accent1 - 20% 5" xfId="206"/>
    <cellStyle name="Accent2 3 2 3" xfId="207"/>
    <cellStyle name="60% - 强调文字颜色 5 3 2 3" xfId="208"/>
    <cellStyle name="20% - 强调文字颜色 5 4 2 4" xfId="209"/>
    <cellStyle name="Accent2 101" xfId="210"/>
    <cellStyle name="20% - 强调文字颜色 1 5" xfId="211"/>
    <cellStyle name="20% - 强调文字颜色 6 4 2 2 2" xfId="212"/>
    <cellStyle name="差_汇总_1 3_2017年省对市(州)税收返还和转移支付预算 2" xfId="213"/>
    <cellStyle name="部门 6" xfId="214"/>
    <cellStyle name="60% - 强调文字颜色 1 2 7 3" xfId="215"/>
    <cellStyle name="部门 2" xfId="216"/>
    <cellStyle name="标题1 6" xfId="217"/>
    <cellStyle name="标题 9 4 2" xfId="218"/>
    <cellStyle name="标题 9 4" xfId="219"/>
    <cellStyle name="标题 9 2 4" xfId="220"/>
    <cellStyle name="表标题 4" xfId="221"/>
    <cellStyle name="_Sheet1_投资股3.19" xfId="222"/>
    <cellStyle name="标题1 4" xfId="223"/>
    <cellStyle name="表标题" xfId="224"/>
    <cellStyle name="no dec 4" xfId="225"/>
    <cellStyle name="标题 2 3 3" xfId="226"/>
    <cellStyle name="标题 4 7" xfId="227"/>
    <cellStyle name="40% - 强调文字颜色 3 2 5 4" xfId="228"/>
    <cellStyle name="40% - 强调文字颜色 4 9" xfId="229"/>
    <cellStyle name="Accent6 - 60% 3 3" xfId="230"/>
    <cellStyle name="差_%84表2：2016-2018年省级部门三年滚动规划报表_四川省2018年财政预算执行情况(样表，稿二）" xfId="231"/>
    <cellStyle name="40% - 强调文字颜色 3 9" xfId="232"/>
    <cellStyle name="常规_2001年预算：预算收入及财力（12月21日上午定案表）" xfId="233"/>
    <cellStyle name="标题 3 9 6" xfId="234"/>
    <cellStyle name="标题 3 3" xfId="235"/>
    <cellStyle name="Heading 1 2" xfId="236"/>
    <cellStyle name="args.style 2" xfId="237"/>
    <cellStyle name="样式 1 2" xfId="238"/>
    <cellStyle name="Accent2 - 40% 5" xfId="239"/>
    <cellStyle name="差_汇总_2 2_2017年省对市(州)税收返还和转移支付预算 2" xfId="240"/>
    <cellStyle name="40% - 强调文字颜色 6 7 2" xfId="241"/>
    <cellStyle name="60% - 强调文字颜色 6 5 2 4" xfId="242"/>
    <cellStyle name="标题 2 6 6" xfId="243"/>
    <cellStyle name="60% - 强调文字颜色 6 5" xfId="244"/>
    <cellStyle name="差_Book1_1_Book1_2014年(人大报告财力）_2014年11月调整预算 2 2" xfId="245"/>
    <cellStyle name="Accent5 - 40%" xfId="246"/>
    <cellStyle name="20% - 强调文字颜色 3 3 4" xfId="247"/>
    <cellStyle name="20% - 强调文字颜色 1 4 4" xfId="248"/>
    <cellStyle name="Comma [0]_!!!GO" xfId="249"/>
    <cellStyle name="20% - 强调文字颜色 5 7" xfId="250"/>
    <cellStyle name="标题 1 3" xfId="251"/>
    <cellStyle name="Accent5 113" xfId="252"/>
    <cellStyle name="编号 5" xfId="253"/>
    <cellStyle name="60% - 强调文字颜色 4 11 2" xfId="254"/>
    <cellStyle name="百分比 4 3" xfId="255"/>
    <cellStyle name="百分比 3 4" xfId="256"/>
    <cellStyle name="百分比 3 2" xfId="257"/>
    <cellStyle name="百分比 2 9" xfId="258"/>
    <cellStyle name="百分比 2 8 2" xfId="259"/>
    <cellStyle name="t_HVAC Equipment (3) 9 2" xfId="260"/>
    <cellStyle name="New Times Roman 4" xfId="261"/>
    <cellStyle name="40% - 强调文字颜色 2 9" xfId="262"/>
    <cellStyle name="t_HVAC Equipment (3) 2" xfId="263"/>
    <cellStyle name="常规_省级科预算草案表1.14 2 2 2" xfId="264"/>
    <cellStyle name="Accent1 - 60% 10" xfId="265"/>
    <cellStyle name="40% - 强调文字颜色 1 5 5" xfId="266"/>
    <cellStyle name="Standard_AREAS" xfId="267"/>
    <cellStyle name="PSSpacer" xfId="268"/>
    <cellStyle name="Accent5 12 2" xfId="269"/>
    <cellStyle name="PSSpacer 5 2" xfId="270"/>
    <cellStyle name="Accent5 - 20% 2 2 3" xfId="271"/>
    <cellStyle name="PSInt 2" xfId="272"/>
    <cellStyle name="PSHeading 8" xfId="273"/>
    <cellStyle name="PSDec 8" xfId="274"/>
    <cellStyle name="PSDate 8 2" xfId="275"/>
    <cellStyle name="Accent4 - 40% 4" xfId="276"/>
    <cellStyle name="PSDate 3" xfId="277"/>
    <cellStyle name="Accent4 - 60% 2 3 2" xfId="278"/>
    <cellStyle name="PSChar 8" xfId="279"/>
    <cellStyle name="20% - 强调文字颜色 3 5" xfId="280"/>
    <cellStyle name="PSChar 2" xfId="281"/>
    <cellStyle name="Percent [2] 4 2" xfId="282"/>
    <cellStyle name="Percent [2] 3" xfId="283"/>
    <cellStyle name="per.style 4" xfId="284"/>
    <cellStyle name="常规 44" xfId="285"/>
    <cellStyle name="RowLevel_0" xfId="286"/>
    <cellStyle name="60% - 强调文字颜色 3 2 3 3" xfId="287"/>
    <cellStyle name="Normal - Style1 5" xfId="288"/>
    <cellStyle name="Normal - Style1 4" xfId="289"/>
    <cellStyle name="Linked Cells 5" xfId="290"/>
    <cellStyle name="20% - 强调文字颜色 5 5 2 3 2" xfId="291"/>
    <cellStyle name="Pourcentage_pldt" xfId="292"/>
    <cellStyle name="Header2 6" xfId="293"/>
    <cellStyle name="Header2 4" xfId="294"/>
    <cellStyle name="Header1 4" xfId="295"/>
    <cellStyle name="Header1 2" xfId="296"/>
    <cellStyle name="Grey 6" xfId="297"/>
    <cellStyle name="comma zerodec" xfId="298"/>
    <cellStyle name="Dollar (zero dec) 2" xfId="299"/>
    <cellStyle name="Accent6 - 60%" xfId="300"/>
    <cellStyle name="Currency_!!!GO" xfId="301"/>
    <cellStyle name="20% - 强调文字颜色 4 5 3 3" xfId="302"/>
    <cellStyle name="常规_社保基金预算报人大建议表样 2" xfId="303"/>
    <cellStyle name="Accent6 - 40% 8" xfId="304"/>
    <cellStyle name="Date 2" xfId="305"/>
    <cellStyle name="Accent6 - 40%" xfId="306"/>
    <cellStyle name="Accent5 - 20%" xfId="307"/>
    <cellStyle name="40% - 强调文字颜色 5 8 5" xfId="308"/>
    <cellStyle name="Accent4 - 60% 4" xfId="309"/>
    <cellStyle name="Input [yellow] 2" xfId="310"/>
    <cellStyle name="数量 4" xfId="311"/>
    <cellStyle name="Accent3 - 40% 2" xfId="312"/>
    <cellStyle name="捠壿_Region Orders (2)" xfId="313"/>
    <cellStyle name="Accent3 - 40%" xfId="314"/>
    <cellStyle name="60% - 强调文字颜色 1 2 2 2 2" xfId="315"/>
    <cellStyle name="Accent3 - 20% 4" xfId="316"/>
    <cellStyle name="20% - 强调文字颜色 2 4" xfId="317"/>
    <cellStyle name="常规 3 2 3 2" xfId="318"/>
    <cellStyle name="捠壿 [0.00]_Region Orders (2)" xfId="319"/>
    <cellStyle name="60% - 强调文字颜色 3 5" xfId="320"/>
    <cellStyle name="60% - 强调文字颜色 2 6" xfId="321"/>
    <cellStyle name="Grey 4" xfId="322"/>
    <cellStyle name="40% - 强调文字颜色 1 6" xfId="323"/>
    <cellStyle name="千位分隔 5 5" xfId="324"/>
    <cellStyle name="常规_录入表" xfId="325"/>
    <cellStyle name="40% - 强调文字颜色 6 5" xfId="326"/>
    <cellStyle name="常规 28 2 2" xfId="327"/>
    <cellStyle name="New Times Roman 2" xfId="328"/>
    <cellStyle name="20% - 强调文字颜色 6 4" xfId="329"/>
    <cellStyle name="常规_省级科预算草案表1.14 2" xfId="330"/>
    <cellStyle name="常规_预算执行分析表（张玥调调整预算）" xfId="331"/>
    <cellStyle name="_ET_STYLE_NoName_00__Book1_1 2 3 2" xfId="332"/>
    <cellStyle name="6mal" xfId="333"/>
    <cellStyle name="60% - 强调文字颜色 1 5" xfId="334"/>
    <cellStyle name="PSHeading 4" xfId="335"/>
    <cellStyle name="_Book1_2 2 3" xfId="336"/>
    <cellStyle name="Linked Cells 4" xfId="337"/>
    <cellStyle name="标题 2 8" xfId="338"/>
    <cellStyle name="Accent1 - 60% 4" xfId="339"/>
    <cellStyle name="Input Cells" xfId="340"/>
    <cellStyle name="Moneda [0]_96 Risk" xfId="341"/>
    <cellStyle name="_Book1_2 2 2" xfId="342"/>
    <cellStyle name="6mal 4" xfId="343"/>
    <cellStyle name="Mon閠aire_!!!GO" xfId="344"/>
    <cellStyle name="常规 26 2 2" xfId="345"/>
    <cellStyle name="Comma_!!!GO" xfId="346"/>
    <cellStyle name="Millares [0]_96 Risk" xfId="347"/>
    <cellStyle name="args.style 4" xfId="348"/>
    <cellStyle name="常规_国有资本经营预算表样 2 2" xfId="349"/>
    <cellStyle name="Millares_96 Risk" xfId="350"/>
    <cellStyle name="编号 4" xfId="351"/>
    <cellStyle name="Moneda_96 Risk" xfId="352"/>
    <cellStyle name="常规 10 10 2" xfId="353"/>
    <cellStyle name="Currency1 2" xfId="354"/>
    <cellStyle name="常规 10 6" xfId="355"/>
    <cellStyle name="per.style 2" xfId="356"/>
    <cellStyle name="常规_2014年全省及省级财政收支执行及2015年预算草案表（20150123，自用稿） 2 2" xfId="357"/>
    <cellStyle name="Input [yellow] 4" xfId="358"/>
    <cellStyle name="Input Cells 4" xfId="359"/>
    <cellStyle name="常规_(陈诚修改稿)2006年全省及省级财政决算及07年预算执行情况表(A4 留底自用) 2 2 2 2 2" xfId="360"/>
    <cellStyle name="Milliers_!!!GO" xfId="361"/>
    <cellStyle name="千位_ 表八" xfId="362"/>
    <cellStyle name="常规 2" xfId="363"/>
    <cellStyle name="Mon閠aire [0]_!!!GO" xfId="364"/>
    <cellStyle name="no dec 2" xfId="365"/>
    <cellStyle name="Date 4" xfId="366"/>
    <cellStyle name="Currency1 4" xfId="367"/>
    <cellStyle name="昗弨_Pacific Region P&amp;L" xfId="368"/>
    <cellStyle name="分级显示行_1_Book1" xfId="369"/>
    <cellStyle name="常规 10 2" xfId="370"/>
    <cellStyle name="PSDec 2 2" xfId="371"/>
    <cellStyle name="comma zerodec 4" xfId="372"/>
    <cellStyle name="Percent_!!!GO" xfId="373"/>
    <cellStyle name="常规_省级科预算草案表1.14 2 2" xfId="374"/>
    <cellStyle name="常规_国有资本经营预算表样 2 2 2" xfId="375"/>
    <cellStyle name="日期 4" xfId="376"/>
    <cellStyle name="千位分隔 2 12" xfId="377"/>
    <cellStyle name="常规_邻水县财政局12.22" xfId="378"/>
    <cellStyle name="常规 10" xfId="379"/>
    <cellStyle name="寘嬫愗傝 [0.00]_Region Orders (2)" xfId="380"/>
    <cellStyle name="Dollar (zero dec) 4" xfId="381"/>
  </cellStyles>
  <tableStyles count="0" defaultTableStyle="TableStyleMedium9"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9" Type="http://schemas.openxmlformats.org/officeDocument/2006/relationships/styles" Target="styles.xml"/><Relationship Id="rId98" Type="http://schemas.openxmlformats.org/officeDocument/2006/relationships/sharedStrings" Target="sharedStrings.xml"/><Relationship Id="rId97" Type="http://schemas.openxmlformats.org/officeDocument/2006/relationships/theme" Target="theme/theme1.xml"/><Relationship Id="rId96" Type="http://schemas.openxmlformats.org/officeDocument/2006/relationships/externalLink" Target="externalLinks/externalLink48.xml"/><Relationship Id="rId95" Type="http://schemas.openxmlformats.org/officeDocument/2006/relationships/externalLink" Target="externalLinks/externalLink47.xml"/><Relationship Id="rId94" Type="http://schemas.openxmlformats.org/officeDocument/2006/relationships/externalLink" Target="externalLinks/externalLink46.xml"/><Relationship Id="rId93" Type="http://schemas.openxmlformats.org/officeDocument/2006/relationships/externalLink" Target="externalLinks/externalLink45.xml"/><Relationship Id="rId92" Type="http://schemas.openxmlformats.org/officeDocument/2006/relationships/externalLink" Target="externalLinks/externalLink44.xml"/><Relationship Id="rId91" Type="http://schemas.openxmlformats.org/officeDocument/2006/relationships/externalLink" Target="externalLinks/externalLink43.xml"/><Relationship Id="rId90" Type="http://schemas.openxmlformats.org/officeDocument/2006/relationships/externalLink" Target="externalLinks/externalLink42.xml"/><Relationship Id="rId9" Type="http://schemas.openxmlformats.org/officeDocument/2006/relationships/worksheet" Target="worksheets/sheet9.xml"/><Relationship Id="rId89" Type="http://schemas.openxmlformats.org/officeDocument/2006/relationships/externalLink" Target="externalLinks/externalLink41.xml"/><Relationship Id="rId88" Type="http://schemas.openxmlformats.org/officeDocument/2006/relationships/externalLink" Target="externalLinks/externalLink40.xml"/><Relationship Id="rId87" Type="http://schemas.openxmlformats.org/officeDocument/2006/relationships/externalLink" Target="externalLinks/externalLink39.xml"/><Relationship Id="rId86" Type="http://schemas.openxmlformats.org/officeDocument/2006/relationships/externalLink" Target="externalLinks/externalLink38.xml"/><Relationship Id="rId85" Type="http://schemas.openxmlformats.org/officeDocument/2006/relationships/externalLink" Target="externalLinks/externalLink37.xml"/><Relationship Id="rId84" Type="http://schemas.openxmlformats.org/officeDocument/2006/relationships/externalLink" Target="externalLinks/externalLink36.xml"/><Relationship Id="rId83" Type="http://schemas.openxmlformats.org/officeDocument/2006/relationships/externalLink" Target="externalLinks/externalLink35.xml"/><Relationship Id="rId82" Type="http://schemas.openxmlformats.org/officeDocument/2006/relationships/externalLink" Target="externalLinks/externalLink34.xml"/><Relationship Id="rId81" Type="http://schemas.openxmlformats.org/officeDocument/2006/relationships/externalLink" Target="externalLinks/externalLink33.xml"/><Relationship Id="rId80" Type="http://schemas.openxmlformats.org/officeDocument/2006/relationships/externalLink" Target="externalLinks/externalLink32.xml"/><Relationship Id="rId8" Type="http://schemas.openxmlformats.org/officeDocument/2006/relationships/worksheet" Target="worksheets/sheet8.xml"/><Relationship Id="rId79" Type="http://schemas.openxmlformats.org/officeDocument/2006/relationships/externalLink" Target="externalLinks/externalLink31.xml"/><Relationship Id="rId78" Type="http://schemas.openxmlformats.org/officeDocument/2006/relationships/externalLink" Target="externalLinks/externalLink30.xml"/><Relationship Id="rId77" Type="http://schemas.openxmlformats.org/officeDocument/2006/relationships/externalLink" Target="externalLinks/externalLink29.xml"/><Relationship Id="rId76" Type="http://schemas.openxmlformats.org/officeDocument/2006/relationships/externalLink" Target="externalLinks/externalLink28.xml"/><Relationship Id="rId75" Type="http://schemas.openxmlformats.org/officeDocument/2006/relationships/externalLink" Target="externalLinks/externalLink27.xml"/><Relationship Id="rId74" Type="http://schemas.openxmlformats.org/officeDocument/2006/relationships/externalLink" Target="externalLinks/externalLink26.xml"/><Relationship Id="rId73" Type="http://schemas.openxmlformats.org/officeDocument/2006/relationships/externalLink" Target="externalLinks/externalLink25.xml"/><Relationship Id="rId72" Type="http://schemas.openxmlformats.org/officeDocument/2006/relationships/externalLink" Target="externalLinks/externalLink24.xml"/><Relationship Id="rId71" Type="http://schemas.openxmlformats.org/officeDocument/2006/relationships/externalLink" Target="externalLinks/externalLink23.xml"/><Relationship Id="rId70" Type="http://schemas.openxmlformats.org/officeDocument/2006/relationships/externalLink" Target="externalLinks/externalLink22.xml"/><Relationship Id="rId7" Type="http://schemas.openxmlformats.org/officeDocument/2006/relationships/worksheet" Target="worksheets/sheet7.xml"/><Relationship Id="rId69" Type="http://schemas.openxmlformats.org/officeDocument/2006/relationships/externalLink" Target="externalLinks/externalLink21.xml"/><Relationship Id="rId68" Type="http://schemas.openxmlformats.org/officeDocument/2006/relationships/externalLink" Target="externalLinks/externalLink20.xml"/><Relationship Id="rId67" Type="http://schemas.openxmlformats.org/officeDocument/2006/relationships/externalLink" Target="externalLinks/externalLink19.xml"/><Relationship Id="rId66" Type="http://schemas.openxmlformats.org/officeDocument/2006/relationships/externalLink" Target="externalLinks/externalLink18.xml"/><Relationship Id="rId65" Type="http://schemas.openxmlformats.org/officeDocument/2006/relationships/externalLink" Target="externalLinks/externalLink17.xml"/><Relationship Id="rId64" Type="http://schemas.openxmlformats.org/officeDocument/2006/relationships/externalLink" Target="externalLinks/externalLink16.xml"/><Relationship Id="rId63" Type="http://schemas.openxmlformats.org/officeDocument/2006/relationships/externalLink" Target="externalLinks/externalLink15.xml"/><Relationship Id="rId62" Type="http://schemas.openxmlformats.org/officeDocument/2006/relationships/externalLink" Target="externalLinks/externalLink14.xml"/><Relationship Id="rId61" Type="http://schemas.openxmlformats.org/officeDocument/2006/relationships/externalLink" Target="externalLinks/externalLink13.xml"/><Relationship Id="rId60" Type="http://schemas.openxmlformats.org/officeDocument/2006/relationships/externalLink" Target="externalLinks/externalLink12.xml"/><Relationship Id="rId6" Type="http://schemas.openxmlformats.org/officeDocument/2006/relationships/worksheet" Target="worksheets/sheet6.xml"/><Relationship Id="rId59" Type="http://schemas.openxmlformats.org/officeDocument/2006/relationships/externalLink" Target="externalLinks/externalLink11.xml"/><Relationship Id="rId58" Type="http://schemas.openxmlformats.org/officeDocument/2006/relationships/externalLink" Target="externalLinks/externalLink10.xml"/><Relationship Id="rId57" Type="http://schemas.openxmlformats.org/officeDocument/2006/relationships/externalLink" Target="externalLinks/externalLink9.xml"/><Relationship Id="rId56" Type="http://schemas.openxmlformats.org/officeDocument/2006/relationships/externalLink" Target="externalLinks/externalLink8.xml"/><Relationship Id="rId55" Type="http://schemas.openxmlformats.org/officeDocument/2006/relationships/externalLink" Target="externalLinks/externalLink7.xml"/><Relationship Id="rId54" Type="http://schemas.openxmlformats.org/officeDocument/2006/relationships/externalLink" Target="externalLinks/externalLink6.xml"/><Relationship Id="rId53" Type="http://schemas.openxmlformats.org/officeDocument/2006/relationships/externalLink" Target="externalLinks/externalLink5.xml"/><Relationship Id="rId52" Type="http://schemas.openxmlformats.org/officeDocument/2006/relationships/externalLink" Target="externalLinks/externalLink4.xml"/><Relationship Id="rId51" Type="http://schemas.openxmlformats.org/officeDocument/2006/relationships/externalLink" Target="externalLinks/externalLink3.xml"/><Relationship Id="rId50" Type="http://schemas.openxmlformats.org/officeDocument/2006/relationships/externalLink" Target="externalLinks/externalLink2.xml"/><Relationship Id="rId5" Type="http://schemas.openxmlformats.org/officeDocument/2006/relationships/worksheet" Target="worksheets/sheet5.xml"/><Relationship Id="rId49" Type="http://schemas.openxmlformats.org/officeDocument/2006/relationships/externalLink" Target="externalLinks/externalLink1.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ome\kylin\&#26700;&#38754;\\\home\Inspur\&#26700;&#38754;\I:\home\user\Desktop\&#38472;&#38639;2021.12\2021&#24180;\20-&#20154;&#22823;&#19978;&#20250;\2021&#21450;2022\20220114&#23450;&#31295;\&#23450;&#31295;\2022&#24180;&#39044;&#31639;1.14\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RecoveredExternalLink2"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ome\kylin\&#26700;&#38754;\\\home\Inspur\&#26700;&#38754;\I:\home\user\Desktop\20220308\2022&#24180;3&#26376;\2022&#24180;3&#26376;&#31532;1&#21608;\20220302-&#21046;&#20316;&#39044;&#20915;&#31639;&#20844;&#24320;&#25805;&#20316;&#26679;&#34920;\03-&#27719;&#24635;\1.&#22235;&#24029;&#30465;&#25919;&#24220;&#39044;&#20915;&#31639;&#20844;&#24320;&#21442;&#32771;&#26679;&#34920;&#65288;2022&#24180;&#29256;&#6528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ome\kylin\&#26700;&#38754;\\\home\Inspur\&#26700;&#38754;\I:\home\user\Desktop\20220308\2022&#24180;3&#26376;\2022&#24180;3&#26376;&#31532;1&#21608;\20220302-&#21046;&#20316;&#39044;&#20915;&#31639;&#20844;&#24320;&#25805;&#20316;&#26679;&#34920;\02-&#25910;&#22788;&#23460;\6.&#30465;&#32423;&#31185;\&#25919;&#24220;&#20915;&#31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ome\kylin\&#26700;&#38754;\\\home\Inspur\&#26700;&#38754;\home\user\Desktop\20220308\2022&#24180;3&#26376;\2022&#24180;3&#26376;&#31532;1&#21608;\20220302-&#21046;&#20316;&#39044;&#20915;&#31639;&#20844;&#24320;&#25805;&#20316;&#26679;&#34920;\03-&#27719;&#24635;\1.&#22235;&#24029;&#30465;&#25919;&#24220;&#39044;&#20915;&#31639;&#20844;&#24320;&#21442;&#32771;&#26679;&#34920;&#65288;2022&#24180;&#29256;&#65289;\E:\&#24247;&#24936;&#24037;&#20316;&#36164;&#26009;\2018&#24180;\1-6&#26376;&#22269;&#36164;&#25191;&#34892;&#24773;&#20917;\0718\aacde\WINDOWS\!gzq\2001\08&#20915;&#31639;&#36164;&#26009;&#21367;\2001&#24180;&#39044;&#31639;&#22806;&#20915;&#31639;\2001&#24180;&#30465;&#26412;&#32423;&#39044;&#31639;&#22806;&#20915;&#31639;&#65288;&#24635;&#34920;&#6528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ome\kylin\&#26700;&#38754;\\\home\Inspur\&#26700;&#38754;\home\user\Desktop\20220308\2022&#24180;3&#26376;\2022&#24180;3&#26376;&#31532;1&#21608;\20220302-&#21046;&#20316;&#39044;&#20915;&#31639;&#20844;&#24320;&#25805;&#20316;&#26679;&#34920;\02-&#25910;&#22788;&#23460;\6.&#30465;&#32423;&#31185;\&#25919;&#24220;&#20915;&#31639;\Z:\JS\js2000\2000&#24180;&#24066;&#24030;&#19978;&#25253;&#24635;&#20915;&#31639;&#25991;&#20214;&#22841;\2000&#24180;&#36130;&#25919;&#24635;&#20915;&#31639;\6004&#28074;&#22478;&#2130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ome\kylin\&#26700;&#38754;\\\home\Inspur\&#26700;&#38754;\I:\home\user\Desktop\&#38472;&#38639;2021.12\2021&#24180;\20-&#20154;&#22823;&#19978;&#20250;\2021&#21450;2022\20220114&#23450;&#31295;\&#23450;&#31295;\2022&#24180;&#39044;&#31639;1.14\20210112-\2022&#24180;&#39044;&#31639;1.12\&#39044;&#23457;&#34920;&#26684;\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3"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ome\kylin\&#26700;&#38754;\\\home\Inspur\&#26700;&#38754;\I:\home\user\Desktop\20220308\2022&#24180;3&#26376;\2022&#24180;3&#26376;&#31532;1&#21608;\20220302-&#21046;&#20316;&#39044;&#20915;&#31639;&#20844;&#24320;&#25805;&#20316;&#26679;&#34920;\02-&#25910;&#22788;&#23460;\6.&#30465;&#32423;&#31185;\&#25919;&#24220;&#20915;&#31639;\20210112-\2022&#24180;&#39044;&#31639;1.12\&#39044;&#23457;&#34920;&#26684;\JS\js2000\2000&#24180;&#24066;&#24030;&#19978;&#25253;&#24635;&#20915;&#31639;&#25991;&#20214;&#22841;\2000&#24180;&#36130;&#25919;&#24635;&#20915;&#31639;\6004&#28074;&#22478;&#2130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home\kylin\&#26700;&#38754;\\\home\Inspur\&#26700;&#38754;\I:\home\user\Desktop\20220308\2022&#24180;3&#26376;\2022&#24180;3&#26376;&#31532;1&#21608;\20220302-&#21046;&#20316;&#39044;&#20915;&#31639;&#20844;&#24320;&#25805;&#20316;&#26679;&#34920;\03-&#27719;&#24635;\1.&#22235;&#24029;&#30465;&#25919;&#24220;&#39044;&#20915;&#31639;&#20844;&#24320;&#21442;&#32771;&#26679;&#34920;&#65288;2022&#24180;&#29256;&#65289;\20210112-\2022&#24180;&#39044;&#31639;1.12\&#39044;&#23457;&#34920;&#26684;\JS\js2000\2000&#24180;&#24066;&#24030;&#19978;&#25253;&#24635;&#20915;&#31639;&#25991;&#20214;&#22841;\2000&#24180;&#36130;&#25919;&#24635;&#20915;&#31639;\6004&#28074;&#22478;&#213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ome\kylin\&#26700;&#38754;\\\home\Inspur\&#26700;&#38754;\I:\home\user\Desktop\20220308\2022&#24180;3&#26376;\2022&#24180;3&#26376;&#31532;1&#21608;\20220302-&#21046;&#20316;&#39044;&#20915;&#31639;&#20844;&#24320;&#25805;&#20316;&#26679;&#34920;\02-&#25910;&#22788;&#23460;\8.&#36164;&#20135;&#22788;\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home\kylin\&#26700;&#38754;\\\home\Inspur\&#26700;&#38754;\I:\home\user\Desktop\20220308\2022&#24180;3&#26376;\2022&#24180;3&#26376;&#31532;1&#21608;\20220302-&#21046;&#20316;&#39044;&#20915;&#31639;&#20844;&#24320;&#25805;&#20316;&#26679;&#34920;\02-&#25910;&#22788;&#23460;\6.&#30465;&#32423;&#31185;\&#25919;&#24220;&#20915;&#31639;\5&#26412;&#32423;&#19968;&#33324;&#20844;&#20849;&#39044;&#31639;&#25903;&#20986;&#20915;&#31639;&#34920;.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home\kylin\&#26700;&#38754;\\\home\Inspur\&#26700;&#38754;\I:\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20170710&#30465;&#32423;2017&#24180;1-6&#26376;&#39044;&#31639;&#25191;&#34892;&#34920;&#65288;&#25919;&#24220;&#24615;&#22522;&#37329;&#39044;&#31639;&#65289;.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home\kylin\&#26700;&#38754;\\\home\Inspur\&#26700;&#38754;\I:\&#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home\kylin\&#26700;&#38754;\\\home\Inspur\&#26700;&#38754;\home\user\Desktop\20220308\2022&#24180;3&#26376;\2022&#24180;3&#26376;&#31532;1&#21608;\20220302-&#21046;&#20316;&#39044;&#20915;&#31639;&#20844;&#24320;&#25805;&#20316;&#26679;&#34920;\03-&#27719;&#24635;\1.&#22235;&#24029;&#30465;&#25919;&#24220;&#39044;&#20915;&#31639;&#20844;&#24320;&#21442;&#32771;&#26679;&#34920;&#65288;2022&#24180;&#29256;&#65289;\E:\&#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home\kylin\&#26700;&#38754;\\\home\Inspur\&#26700;&#38754;\I:\home\user\Desktop\&#38472;&#38639;2021.12\2021&#24180;\20-&#20154;&#22823;&#19978;&#20250;\2021&#21450;2022\20220114&#23450;&#31295;\&#23450;&#31295;\2022&#24180;&#39044;&#31639;1.14\20210112-\2022&#24180;&#39044;&#31639;1.12\&#39044;&#23457;&#34920;&#26684;\001&#39044;&#31639;&#32534;&#21046;&#25991;&#20214;&#22841;\2017&#24180;\009-&#25253;&#21313;&#20108;&#23626;&#20154;&#22823;&#20116;&#27425;&#20250;&#35758;&#25991;&#20214;&#65288;&#19981;&#21547;&#37096;&#38376;&#39044;&#31639;&#65289;\&#32508;&#21512;&#31185;&#25552;&#20379;\&#22269;&#26377;&#36164;&#26412;&#32463;&#33829;&#39044;&#31639;&#25191;&#34892;&#21644;&#39044;&#31639;&#33609;&#26696;&#34920;&#65288;&#35843;&#25972;&#26684;&#24335;&#65289;0105.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home\kylin\&#26700;&#38754;\\\home\Inspur\&#26700;&#38754;\I:\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9.xml.rels><?xml version="1.0" encoding="UTF-8" standalone="yes"?>
<Relationships xmlns="http://schemas.openxmlformats.org/package/2006/relationships"><Relationship Id="rId1" Type="http://schemas.microsoft.com/office/2006/relationships/xlExternalLinkPath/xlPathMissing" Target="RecoveredExternalLink4"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home\kylin\&#26700;&#38754;\\\home\Inspur\&#26700;&#38754;\I:\Users\Administrator\Desktop\&#39044;&#23457;&#34920;&#26684;\JS\js2000\2000&#24180;&#24066;&#24030;&#19978;&#25253;&#24635;&#20915;&#31639;&#25991;&#20214;&#22841;\2000&#24180;&#36130;&#25919;&#24635;&#20915;&#31639;\6004&#28074;&#22478;&#21306;.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ome\kylin\&#26700;&#38754;\\\home\Inspur\&#26700;&#38754;\I:\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22.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23.xml.rels><?xml version="1.0" encoding="UTF-8" standalone="yes"?>
<Relationships xmlns="http://schemas.openxmlformats.org/package/2006/relationships"><Relationship Id="rId1" Type="http://schemas.microsoft.com/office/2006/relationships/xlExternalLinkPath/xlPathMissing" Target="RecoveredExternalLink6"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home\kylin\&#26700;&#38754;\\\home\Inspur\&#26700;&#38754;\I:\home\user\Desktop\&#38472;&#38639;2021.12\2021&#24180;\20-&#20154;&#22823;&#19978;&#20250;\2021&#21450;2022\20220114&#23450;&#31295;\&#23450;&#31295;\2022&#24180;&#39044;&#31639;1.14\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25.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home\kylin\&#26700;&#38754;\\\home\Inspur\&#26700;&#38754;\I:\Users\Administrator\Desktop\&#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home\kylin\&#26700;&#38754;\\\home\Inspur\&#26700;&#38754;\I:\home\user\Desktop\20220308\2022&#24180;3&#26376;\2022&#24180;3&#26376;&#31532;1&#21608;\20220302-&#21046;&#20316;&#39044;&#20915;&#31639;&#20844;&#24320;&#25805;&#20316;&#26679;&#34920;\02-&#25910;&#22788;&#23460;\6.&#30465;&#32423;&#31185;\&#25919;&#24220;&#20915;&#31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home\kylin\&#26700;&#38754;\\\home\Inspur\&#26700;&#38754;\I:\home\user\Desktop\20220308\2022&#24180;3&#26376;\2022&#24180;3&#26376;&#31532;1&#21608;\20220302-&#21046;&#20316;&#39044;&#20915;&#31639;&#20844;&#24320;&#25805;&#20316;&#26679;&#34920;\03-&#27719;&#24635;\1.&#22235;&#24029;&#30465;&#25919;&#24220;&#39044;&#20915;&#31639;&#20844;&#24320;&#21442;&#32771;&#26679;&#34920;&#65288;2022&#24180;&#29256;&#6528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home\kylin\&#26700;&#38754;\\\home\Inspur\&#26700;&#38754;\I:\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aacde\WINDOWS\!gzq\2001\08&#20915;&#31639;&#36164;&#26009;&#21367;\2001&#24180;&#39044;&#31639;&#22806;&#20915;&#31639;\2001&#24180;&#30465;&#26412;&#32423;&#39044;&#31639;&#22806;&#20915;&#31639;&#65288;&#24635;&#34920;&#65289;.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8"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home\kylin\&#26700;&#38754;\\\home\Inspur\&#26700;&#38754;\I:\home\user\Desktop\&#38472;&#38639;2021.12\2021&#24180;\20-&#20154;&#22823;&#19978;&#20250;\2021&#21450;2022\20220114&#23450;&#31295;\&#23450;&#31295;\2022&#24180;&#39044;&#31639;1.14\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home\kylin\&#26700;&#38754;\\\home\Inspur\&#26700;&#38754;\I:\home\user\Desktop\20220308\2022&#24180;3&#26376;\2022&#24180;3&#26376;&#31532;1&#21608;\20220302-&#21046;&#20316;&#39044;&#20915;&#31639;&#20844;&#24320;&#25805;&#20316;&#26679;&#34920;\02-&#25910;&#22788;&#23460;\6.&#30465;&#32423;&#31185;\&#25919;&#24220;&#20915;&#31639;\&#22235;&#24029;&#30465;&#8194;2020&#8194;&#24180;&#20915;&#31639;&#65288;&#33609;&#26696;&#65289;.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home\kylin\&#26700;&#38754;\\\home\Inspur\&#26700;&#38754;\I:\Users\Administrator\Desktop\&#39044;&#23457;&#34920;&#26684;\&#24247;&#24936;&#24037;&#20316;&#36164;&#26009;\2018&#24180;\1-6&#26376;&#22269;&#36164;&#25191;&#34892;&#24773;&#20917;\0718\aacde\WINDOWS\!gzq\2001\08&#20915;&#31639;&#36164;&#26009;&#21367;\2001&#24180;&#39044;&#31639;&#22806;&#20915;&#31639;\2001&#24180;&#30465;&#26412;&#32423;&#39044;&#31639;&#22806;&#20915;&#31639;&#65288;&#24635;&#34920;&#65289;.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home\kylin\&#26700;&#38754;\\\home\Inspur\&#26700;&#38754;\I:\home\user\Desktop\20220308\2022&#24180;3&#26376;\2022&#24180;3&#26376;&#31532;1&#21608;\20220302-&#21046;&#20316;&#39044;&#20915;&#31639;&#20844;&#24320;&#25805;&#20316;&#26679;&#34920;\02-&#25910;&#22788;&#23460;\6.&#30465;&#32423;&#31185;\&#25919;&#24220;&#20915;&#31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home\kylin\&#26700;&#38754;\\\home\Inspur\&#26700;&#38754;\I:\home\user\Desktop\20220308\2022&#24180;3&#26376;\2022&#24180;3&#26376;&#31532;1&#21608;\20220302-&#21046;&#20316;&#39044;&#20915;&#31639;&#20844;&#24320;&#25805;&#20316;&#26679;&#34920;\03-&#27719;&#24635;\1.&#22235;&#24029;&#30465;&#25919;&#24220;&#39044;&#20915;&#31639;&#20844;&#24320;&#21442;&#32771;&#26679;&#34920;&#65288;2022&#24180;&#29256;&#6528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36.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37.xml.rels><?xml version="1.0" encoding="UTF-8" standalone="yes"?>
<Relationships xmlns="http://schemas.openxmlformats.org/package/2006/relationships"><Relationship Id="rId1" Type="http://schemas.microsoft.com/office/2006/relationships/xlExternalLinkPath/xlPathMissing" Target="RecoveredExternalLink10"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home\kylin\&#26700;&#38754;\\\home\Inspur\&#26700;&#38754;\home\user\Desktop\20220308\2022&#24180;3&#26376;\2022&#24180;3&#26376;&#31532;1&#21608;\20220302-&#21046;&#20316;&#39044;&#20915;&#31639;&#20844;&#24320;&#25805;&#20316;&#26679;&#34920;\03-&#27719;&#24635;\1.&#22235;&#24029;&#30465;&#25919;&#24220;&#39044;&#20915;&#31639;&#20844;&#24320;&#21442;&#32771;&#26679;&#34920;&#65288;2022&#24180;&#29256;&#65289;\Z:\JS\js2000\2000&#24180;&#24066;&#24030;&#19978;&#25253;&#24635;&#20915;&#31639;&#25991;&#20214;&#22841;\2000&#24180;&#36130;&#25919;&#24635;&#20915;&#31639;\6004&#28074;&#22478;&#21306;.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home\kylin\&#26700;&#38754;\\\home\Inspur\&#26700;&#38754;\I:\home\user\Desktop\20220308\2022&#24180;3&#26376;\2022&#24180;3&#26376;&#31532;1&#21608;\20220302-&#21046;&#20316;&#39044;&#20915;&#31639;&#20844;&#24320;&#25805;&#20316;&#26679;&#34920;\03-&#27719;&#24635;\1.&#22235;&#24029;&#30465;&#25919;&#24220;&#39044;&#20915;&#31639;&#20844;&#24320;&#21442;&#32771;&#26679;&#34920;&#65288;2022&#24180;&#29256;&#65289;\20210112-\2022&#24180;&#39044;&#31639;1.12\&#39044;&#23457;&#34920;&#26684;\001&#39044;&#31639;&#32534;&#21046;&#25991;&#20214;&#22841;\2017&#24180;\009-&#25253;&#21313;&#20108;&#23626;&#20154;&#22823;&#20116;&#27425;&#20250;&#35758;&#25991;&#20214;&#65288;&#19981;&#21547;&#37096;&#38376;&#39044;&#31639;&#65289;\&#32508;&#21512;&#31185;&#25552;&#20379;\&#22269;&#26377;&#36164;&#26412;&#32463;&#33829;&#39044;&#31639;&#25191;&#34892;&#21644;&#39044;&#31639;&#33609;&#26696;&#34920;&#65288;&#35843;&#25972;&#26684;&#24335;&#65289;0105.xls" TargetMode="External"/></Relationships>
</file>

<file path=xl/externalLinks/_rels/externalLink4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1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home\kylin\&#26700;&#38754;\\\home\Inspur\&#26700;&#38754;\I:\home\user\Desktop\20220308\2022&#24180;3&#26376;\2022&#24180;3&#26376;&#31532;1&#21608;\20220302-&#21046;&#20316;&#39044;&#20915;&#31639;&#20844;&#24320;&#25805;&#20316;&#26679;&#34920;\02-&#25910;&#22788;&#23460;\6.&#30465;&#32423;&#31185;\&#25919;&#24220;&#20915;&#31639;\10&#19968;&#33324;&#20844;&#20849;&#39044;&#31639;&#36716;&#31227;&#25903;&#20184;&#24773;&#12289;&#31246;&#25910;&#20915;&#31639;&#27719;&#24635;&#34920;.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home\kylin\&#26700;&#38754;\\\home\Inspur\&#26700;&#38754;\home\user\Desktop\20220308\2022&#24180;3&#26376;\2022&#24180;3&#26376;&#31532;1&#21608;\20220302-&#21046;&#20316;&#39044;&#20915;&#31639;&#20844;&#24320;&#25805;&#20316;&#26679;&#34920;\03-&#27719;&#24635;\1.&#22235;&#24029;&#30465;&#25919;&#24220;&#39044;&#20915;&#31639;&#20844;&#24320;&#21442;&#32771;&#26679;&#34920;&#65288;2022&#24180;&#29256;&#65289;\A:\2001\05&#39044;&#31639;&#26448;&#26009;&#21367;\2001&#24180;&#39044;&#31639;&#65306;&#22522;&#30784;&#26448;&#26009;&#23553;&#38754;.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home\kylin\&#26700;&#38754;\\\home\Inspur\&#26700;&#38754;\I:\&#24247;&#24936;&#24037;&#20316;&#36164;&#26009;\2018&#24180;\1-6&#26376;&#22269;&#36164;&#25191;&#34892;&#24773;&#20917;\0718\aacde\WINDOWS\!gzq\2001\08&#20915;&#31639;&#36164;&#26009;&#21367;\2001&#24180;&#39044;&#31639;&#22806;&#20915;&#31639;\2001&#24180;&#30465;&#26412;&#32423;&#39044;&#31639;&#22806;&#20915;&#31639;&#65288;&#24635;&#34920;&#65289;.xls" TargetMode="External"/></Relationships>
</file>

<file path=xl/externalLinks/_rels/externalLink45.xml.rels><?xml version="1.0" encoding="UTF-8" standalone="yes"?>
<Relationships xmlns="http://schemas.openxmlformats.org/package/2006/relationships"><Relationship Id="rId1" Type="http://schemas.microsoft.com/office/2006/relationships/xlExternalLinkPath/xlPathMissing" Target="RecoveredExternalLink13"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home\kylin\&#26700;&#38754;\\\home\Inspur\&#26700;&#38754;\I:\Users\Administrator\Desktop\1-6&#26376;&#22269;&#36164;&#25191;&#34892;.xls" TargetMode="External"/></Relationships>
</file>

<file path=xl/externalLinks/_rels/externalLink4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home\kylin\&#26700;&#38754;\\Users\Administrator\AppData\Roaming\GAPWork\168944b334b0414ea4c462a8b98b7ea2\data\a98146801b1c11ee886a2df487823f44\2020&#24180;\2020&#24180;&#39044;&#31639;&#25253;&#24066;&#23616;\&#65288;&#37051;&#27700;&#21439;&#25253;&#65289;&#39044;&#35745;&#24179;&#34913;&#34920;+2020&#24180;&#39044;&#31639;&#34920;1.2\2020&#24180;&#21151;&#33021;&#31185;&#3044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31省级基金1至6月支出执行"/>
      <sheetName val="A01-1"/>
    </sheetNames>
    <sheetDataSet>
      <sheetData sheetId="0" refreshError="1"/>
      <sheetData sheetId="1"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省级预算外"/>
      <sheetName val="A01-1"/>
    </sheetNames>
    <sheetDataSet>
      <sheetData sheetId="0" refreshError="1"/>
      <sheetData sheetId="1"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49全省社保基金收入"/>
      <sheetName val="50全省社保基金支出"/>
      <sheetName val="51全省社保结余"/>
      <sheetName val="全省社保基金执行情况说明"/>
      <sheetName val="52省级社保基金收入"/>
      <sheetName val="53省级社保基金支出"/>
      <sheetName val="54省级社保基金结余"/>
      <sheetName val="省级社保基金执行情况说明"/>
      <sheetName val="55YS全省社保基金收入"/>
      <sheetName val="56YS全省社保基金支出"/>
      <sheetName val="57YS全省社保基金结余"/>
      <sheetName val="全省社会保险基金编制说明"/>
      <sheetName val="58YS省级社保基金收入"/>
      <sheetName val="59YS省级社保基金支出"/>
      <sheetName val="60YS省级社保基金结余"/>
      <sheetName val="省级社会保险基金编制说明"/>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本级支出"/>
      <sheetName val="A01-1"/>
    </sheetNames>
    <sheetDataSet>
      <sheetData sheetId="0"/>
      <sheetData sheetId="1"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31省级基金1至6月支出执行"/>
      <sheetName val="A01-1"/>
    </sheetNames>
    <sheetDataSet>
      <sheetData sheetId="0" refreshError="1"/>
      <sheetData sheetId="1"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41全省国资收入"/>
      <sheetName val="42全省国资支出"/>
      <sheetName val="43省级国资收入"/>
      <sheetName val="44省级国资支出 "/>
      <sheetName val="省级国资执行情况说明"/>
      <sheetName val="45YS全省国资收入"/>
      <sheetName val="46YS全省国资支出"/>
      <sheetName val="47YS省级国资收入"/>
      <sheetName val="48YS省级国资支出 "/>
      <sheetName val="国有资本预算（草案）说明"/>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41全省国资收入"/>
      <sheetName val="42全省国资支出"/>
      <sheetName val="43省级国资收入"/>
      <sheetName val="44省级国资支出 "/>
      <sheetName val="省级国资执行情况说明"/>
      <sheetName val="45YS全省国资收入"/>
      <sheetName val="46YS全省国资支出"/>
      <sheetName val="47YS省级国资收入"/>
      <sheetName val="48YS省级国资支出 "/>
      <sheetName val="国有资本预算（草案）说明"/>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41全省国资收入"/>
      <sheetName val="42全省国资支出"/>
      <sheetName val="43省级国资收入"/>
      <sheetName val="44省级国资支出 "/>
      <sheetName val="省级国资执行情况说明"/>
      <sheetName val="45YS全省国资收入"/>
      <sheetName val="46YS全省国资支出"/>
      <sheetName val="47YS省级国资收入"/>
      <sheetName val="48YS省级国资支出 "/>
      <sheetName val="国有资本预算（草案）说明"/>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25.xml><?xml version="1.0" encoding="utf-8"?>
<externalLink xmlns="http://schemas.openxmlformats.org/spreadsheetml/2006/main">
  <externalBook xmlns:r="http://schemas.openxmlformats.org/officeDocument/2006/relationships" r:id="rId1">
    <sheetNames>
      <sheetName val="31省级基金1至6月支出执行"/>
      <sheetName val="A01-1"/>
    </sheetNames>
    <sheetDataSet>
      <sheetData sheetId="0" refreshError="1"/>
      <sheetData sheetId="1" refreshError="1"/>
    </sheetDataSet>
  </externalBook>
</externalLink>
</file>

<file path=xl/externalLinks/externalLink2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7.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28.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sheetData sheetId="1"/>
      <sheetData sheetId="2"/>
    </sheetDataSet>
  </externalBook>
</externalLink>
</file>

<file path=xl/externalLinks/externalLink29.xml><?xml version="1.0" encoding="utf-8"?>
<externalLink xmlns="http://schemas.openxmlformats.org/spreadsheetml/2006/main">
  <externalBook xmlns:r="http://schemas.openxmlformats.org/officeDocument/2006/relationships" r:id="rId1">
    <sheetNames>
      <sheetName val="省级预算外"/>
      <sheetName val="A01-1"/>
    </sheetNames>
    <sheetDataSet>
      <sheetData sheetId="0" refreshError="1"/>
      <sheetData sheetId="1" refreshError="1"/>
    </sheetDataSet>
  </externalBook>
</externalLink>
</file>

<file path=xl/externalLinks/externalLink30.xml><?xml version="1.0" encoding="utf-8"?>
<externalLink xmlns="http://schemas.openxmlformats.org/spreadsheetml/2006/main">
  <externalBook xmlns:r="http://schemas.openxmlformats.org/officeDocument/2006/relationships" r:id="rId1">
    <sheetNames>
      <sheetName val="省级预算外"/>
      <sheetName val="A01-1"/>
    </sheetNames>
    <sheetDataSet>
      <sheetData sheetId="0" refreshError="1"/>
      <sheetData sheetId="1" refreshError="1"/>
    </sheetDataSet>
  </externalBook>
</externalLink>
</file>

<file path=xl/externalLinks/externalLink3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32.xml><?xml version="1.0" encoding="utf-8"?>
<externalLink xmlns="http://schemas.openxmlformats.org/spreadsheetml/2006/main">
  <externalBook xmlns:r="http://schemas.openxmlformats.org/officeDocument/2006/relationships" r:id="rId1">
    <sheetNames>
      <sheetName val="1全省收入"/>
      <sheetName val="2全省支出"/>
      <sheetName val="3.全省平衡"/>
      <sheetName val="4省级收入"/>
      <sheetName val="5省级支出"/>
      <sheetName val="6省级平衡"/>
      <sheetName val="7一般公共预算中央补助"/>
      <sheetName val="8一般公共预算省对下补助"/>
      <sheetName val="9经济分类"/>
      <sheetName val="10省级一般预算结转"/>
      <sheetName val="11省级基本建设"/>
      <sheetName val="12重大投资计划和项目"/>
      <sheetName val="13全省基金收入"/>
      <sheetName val="14全省基金支出"/>
      <sheetName val="15全省基金平衡"/>
      <sheetName val="16省级基金收入"/>
      <sheetName val="17省级基金支出"/>
      <sheetName val="18省级基金平衡"/>
      <sheetName val="19基金中央补助 "/>
      <sheetName val="20基金省对下补助 "/>
      <sheetName val="21省级基金结转"/>
      <sheetName val="22全省国资收入"/>
      <sheetName val="23全省国资支出"/>
      <sheetName val="24国资全省平衡"/>
      <sheetName val="25省级国资收入"/>
      <sheetName val="26省级国资支出 "/>
      <sheetName val="27国资省级平衡"/>
      <sheetName val="28全省社保基金收入"/>
      <sheetName val="29全省社保基金支出"/>
      <sheetName val="30全省社保基金结余"/>
      <sheetName val="31省级社保基金收入"/>
      <sheetName val="32省级社保基金支出"/>
      <sheetName val="33省级社保基金结余"/>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33.xml><?xml version="1.0" encoding="utf-8"?>
<externalLink xmlns="http://schemas.openxmlformats.org/spreadsheetml/2006/main">
  <externalBook xmlns:r="http://schemas.openxmlformats.org/officeDocument/2006/relationships" r:id="rId1">
    <sheetNames>
      <sheetName val="省级预算外"/>
      <sheetName val="A01-1"/>
    </sheetNames>
    <sheetDataSet>
      <sheetData sheetId="0" refreshError="1"/>
      <sheetData sheetId="1" refreshError="1"/>
    </sheetDataSet>
  </externalBook>
</externalLink>
</file>

<file path=xl/externalLinks/externalLink3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35.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36.xml><?xml version="1.0" encoding="utf-8"?>
<externalLink xmlns="http://schemas.openxmlformats.org/spreadsheetml/2006/main">
  <externalBook xmlns:r="http://schemas.openxmlformats.org/officeDocument/2006/relationships" r:id="rId1">
    <sheetNames>
      <sheetName val="49全省社保基金收入"/>
      <sheetName val="50全省社保基金支出"/>
      <sheetName val="51全省社保结余"/>
      <sheetName val="全省社保基金执行情况说明"/>
      <sheetName val="52省级社保基金收入"/>
      <sheetName val="53省级社保基金支出"/>
      <sheetName val="54省级社保基金结余"/>
      <sheetName val="省级社保基金执行情况说明"/>
      <sheetName val="55YS全省社保基金收入"/>
      <sheetName val="56YS全省社保基金支出"/>
      <sheetName val="57YS全省社保基金结余"/>
      <sheetName val="全省社会保险基金编制说明"/>
      <sheetName val="58YS省级社保基金收入"/>
      <sheetName val="59YS省级社保基金支出"/>
      <sheetName val="60YS省级社保基金结余"/>
      <sheetName val="省级社会保险基金编制说明"/>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7.xml><?xml version="1.0" encoding="utf-8"?>
<externalLink xmlns="http://schemas.openxmlformats.org/spreadsheetml/2006/main">
  <externalBook xmlns:r="http://schemas.openxmlformats.org/officeDocument/2006/relationships" r:id="rId1">
    <sheetNames>
      <sheetName val="三种预算"/>
      <sheetName val="人代会与真实预算"/>
      <sheetName val="A01-1"/>
    </sheetNames>
    <sheetDataSet>
      <sheetData sheetId="0" refreshError="1"/>
      <sheetData sheetId="1" refreshError="1"/>
      <sheetData sheetId="2" refreshError="1"/>
    </sheetDataSet>
  </externalBook>
</externalLink>
</file>

<file path=xl/externalLinks/externalLink3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39.xml><?xml version="1.0" encoding="utf-8"?>
<externalLink xmlns="http://schemas.openxmlformats.org/spreadsheetml/2006/main">
  <externalBook xmlns:r="http://schemas.openxmlformats.org/officeDocument/2006/relationships" r:id="rId1">
    <sheetNames>
      <sheetName val="41全省国资收入"/>
      <sheetName val="42全省国资支出"/>
      <sheetName val="43省级国资收入"/>
      <sheetName val="44省级国资支出 "/>
      <sheetName val="省级国资执行情况说明"/>
      <sheetName val="45YS全省国资收入"/>
      <sheetName val="46YS全省国资支出"/>
      <sheetName val="47YS省级国资收入"/>
      <sheetName val="48YS省级国资支出 "/>
      <sheetName val="国有资本预算（草案）说明"/>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0.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1.xml><?xml version="1.0" encoding="utf-8"?>
<externalLink xmlns="http://schemas.openxmlformats.org/spreadsheetml/2006/main">
  <externalBook xmlns:r="http://schemas.openxmlformats.org/officeDocument/2006/relationships" r:id="rId1">
    <sheetNames>
      <sheetName val="三种预算"/>
      <sheetName val="人代会与真实预算"/>
      <sheetName val="A01-1"/>
    </sheetNames>
    <sheetDataSet>
      <sheetData sheetId="0" refreshError="1"/>
      <sheetData sheetId="1" refreshError="1"/>
      <sheetData sheetId="2" refreshError="1"/>
    </sheetDataSet>
  </externalBook>
</externalLink>
</file>

<file path=xl/externalLinks/externalLink42.xml><?xml version="1.0" encoding="utf-8"?>
<externalLink xmlns="http://schemas.openxmlformats.org/spreadsheetml/2006/main">
  <externalBook xmlns:r="http://schemas.openxmlformats.org/officeDocument/2006/relationships" r:id="rId1">
    <sheetNames>
      <sheetName val="10一般公共预算省对下补助"/>
      <sheetName val="2"/>
      <sheetName val="Sheet3"/>
      <sheetName val="A01-1"/>
    </sheetNames>
    <sheetDataSet>
      <sheetData sheetId="0"/>
      <sheetData sheetId="1"/>
      <sheetData sheetId="2"/>
      <sheetData sheetId="3" refreshError="1"/>
    </sheetDataSet>
  </externalBook>
</externalLink>
</file>

<file path=xl/externalLinks/externalLink43.xml><?xml version="1.0" encoding="utf-8"?>
<externalLink xmlns="http://schemas.openxmlformats.org/spreadsheetml/2006/main">
  <externalBook xmlns:r="http://schemas.openxmlformats.org/officeDocument/2006/relationships" r:id="rId1">
    <sheetNames>
      <sheetName val="封面"/>
      <sheetName val="封面 (2)"/>
      <sheetName val="封面 (3)"/>
      <sheetName val="封面 (4)"/>
      <sheetName val="封面 (5)"/>
      <sheetName val="四月份月报"/>
      <sheetName val="基础编码"/>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44.xml><?xml version="1.0" encoding="utf-8"?>
<externalLink xmlns="http://schemas.openxmlformats.org/spreadsheetml/2006/main">
  <externalBook xmlns:r="http://schemas.openxmlformats.org/officeDocument/2006/relationships" r:id="rId1">
    <sheetNames>
      <sheetName val="省级预算外"/>
      <sheetName val="A01-1"/>
      <sheetName val="Sheet1"/>
    </sheetNames>
    <sheetDataSet>
      <sheetData sheetId="0" refreshError="1"/>
      <sheetData sheetId="1" refreshError="1"/>
      <sheetData sheetId="2" refreshError="1"/>
    </sheetDataSet>
  </externalBook>
</externalLink>
</file>

<file path=xl/externalLinks/externalLink45.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s>
    <sheetDataSet>
      <sheetData sheetId="0"/>
      <sheetData sheetId="1"/>
      <sheetData sheetId="2"/>
      <sheetData sheetId="3"/>
      <sheetData sheetId="4"/>
      <sheetData sheetId="5"/>
    </sheetDataSet>
  </externalBook>
</externalLink>
</file>

<file path=xl/externalLinks/externalLink46.xml><?xml version="1.0" encoding="utf-8"?>
<externalLink xmlns="http://schemas.openxmlformats.org/spreadsheetml/2006/main">
  <externalBook xmlns:r="http://schemas.openxmlformats.org/officeDocument/2006/relationships" r:id="rId1">
    <sheetNames>
      <sheetName val="27全省国资收入"/>
      <sheetName val="28全省国资支出"/>
      <sheetName val="29省级国资收入"/>
      <sheetName val="30省级国资支出 "/>
      <sheetName val="31全省国资收入1-6"/>
      <sheetName val="32全省国资支出1-6"/>
      <sheetName val="33省级国资收入1-6"/>
      <sheetName val="34省级国资支出1-6 "/>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7.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48.xml><?xml version="1.0" encoding="utf-8"?>
<externalLink xmlns="http://schemas.openxmlformats.org/spreadsheetml/2006/main">
  <externalBook xmlns:r="http://schemas.openxmlformats.org/officeDocument/2006/relationships" r:id="rId1">
    <sheetNames>
      <sheetName val="Sheet"/>
      <sheetName val="Sheet2"/>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0.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40.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80"/>
  <sheetViews>
    <sheetView showGridLines="0" showZeros="0" view="pageBreakPreview" zoomScaleNormal="100" workbookViewId="0">
      <selection activeCell="A1" sqref="$A1:$XFD1048576"/>
    </sheetView>
  </sheetViews>
  <sheetFormatPr defaultColWidth="9" defaultRowHeight="15" customHeight="1"/>
  <cols>
    <col min="1" max="1" width="40.75" customWidth="1"/>
    <col min="2" max="5" width="10.6333333333333" customWidth="1"/>
    <col min="6" max="6" width="13.25" customWidth="1"/>
    <col min="8" max="8" width="3.63333333333333" customWidth="1"/>
  </cols>
  <sheetData>
    <row r="1" ht="24" customHeight="1" spans="1:6">
      <c r="A1" s="299" t="s">
        <v>0</v>
      </c>
      <c r="B1" s="499"/>
      <c r="C1" s="499"/>
      <c r="D1" s="499"/>
      <c r="E1" s="499"/>
      <c r="F1" s="489"/>
    </row>
    <row r="2" ht="42" customHeight="1" spans="1:6">
      <c r="A2" s="466" t="s">
        <v>1</v>
      </c>
      <c r="B2" s="466"/>
      <c r="C2" s="466"/>
      <c r="D2" s="466"/>
      <c r="E2" s="466"/>
      <c r="F2" s="466"/>
    </row>
    <row r="3" ht="27" customHeight="1" spans="2:6">
      <c r="B3" s="490"/>
      <c r="C3" s="490"/>
      <c r="D3" s="490"/>
      <c r="E3" s="490"/>
      <c r="F3" s="500" t="s">
        <v>2</v>
      </c>
    </row>
    <row r="4" ht="30" customHeight="1" spans="1:6">
      <c r="A4" s="468" t="s">
        <v>3</v>
      </c>
      <c r="B4" s="469" t="s">
        <v>4</v>
      </c>
      <c r="C4" s="470" t="s">
        <v>5</v>
      </c>
      <c r="D4" s="471" t="s">
        <v>6</v>
      </c>
      <c r="E4" s="472" t="s">
        <v>7</v>
      </c>
      <c r="F4" s="472" t="s">
        <v>8</v>
      </c>
    </row>
    <row r="5" ht="21.95" customHeight="1" spans="1:6">
      <c r="A5" s="501" t="s">
        <v>9</v>
      </c>
      <c r="B5" s="293">
        <f>SUM(B6:B21)</f>
        <v>82495</v>
      </c>
      <c r="C5" s="293">
        <f>SUM(C6:C21)</f>
        <v>82495</v>
      </c>
      <c r="D5" s="293">
        <f>SUM(D6:D21)</f>
        <v>75232</v>
      </c>
      <c r="E5" s="473">
        <f t="shared" ref="E5:E7" si="0">D5/C5*100</f>
        <v>91.1958300503061</v>
      </c>
      <c r="F5" s="474">
        <v>17.82</v>
      </c>
    </row>
    <row r="6" ht="21.95" customHeight="1" spans="1:6">
      <c r="A6" s="502" t="s">
        <v>10</v>
      </c>
      <c r="B6" s="87">
        <v>16134</v>
      </c>
      <c r="C6" s="87">
        <v>16134</v>
      </c>
      <c r="D6" s="87">
        <v>16262</v>
      </c>
      <c r="E6" s="476">
        <f t="shared" si="0"/>
        <v>100.793355646461</v>
      </c>
      <c r="F6" s="477">
        <v>51.08</v>
      </c>
    </row>
    <row r="7" ht="21.95" customHeight="1" spans="1:6">
      <c r="A7" s="502" t="s">
        <v>11</v>
      </c>
      <c r="B7" s="87">
        <v>8766</v>
      </c>
      <c r="C7" s="87">
        <v>8766</v>
      </c>
      <c r="D7" s="87">
        <v>5467</v>
      </c>
      <c r="E7" s="476">
        <f t="shared" si="0"/>
        <v>62.3659593885467</v>
      </c>
      <c r="F7" s="477">
        <v>31.2</v>
      </c>
    </row>
    <row r="8" ht="21.95" customHeight="1" spans="1:6">
      <c r="A8" s="502" t="s">
        <v>12</v>
      </c>
      <c r="B8" s="87"/>
      <c r="C8" s="87"/>
      <c r="D8" s="87"/>
      <c r="E8" s="478"/>
      <c r="F8" s="477"/>
    </row>
    <row r="9" ht="21.95" customHeight="1" spans="1:6">
      <c r="A9" s="502" t="s">
        <v>13</v>
      </c>
      <c r="B9" s="87">
        <v>1420</v>
      </c>
      <c r="C9" s="87">
        <v>1420</v>
      </c>
      <c r="D9" s="87">
        <v>1628</v>
      </c>
      <c r="E9" s="476">
        <f t="shared" ref="E9:E18" si="1">D9/C9*100</f>
        <v>114.647887323944</v>
      </c>
      <c r="F9" s="477">
        <v>34.88</v>
      </c>
    </row>
    <row r="10" ht="21.95" customHeight="1" spans="1:6">
      <c r="A10" s="502" t="s">
        <v>14</v>
      </c>
      <c r="B10" s="87">
        <v>2635</v>
      </c>
      <c r="C10" s="87">
        <v>2635</v>
      </c>
      <c r="D10" s="87">
        <v>1551</v>
      </c>
      <c r="E10" s="476">
        <f t="shared" si="1"/>
        <v>58.8614800759013</v>
      </c>
      <c r="F10" s="477">
        <v>19.49</v>
      </c>
    </row>
    <row r="11" ht="21.95" customHeight="1" spans="1:6">
      <c r="A11" s="502" t="s">
        <v>15</v>
      </c>
      <c r="B11" s="87">
        <v>3080</v>
      </c>
      <c r="C11" s="87">
        <v>3080</v>
      </c>
      <c r="D11" s="87">
        <v>2027</v>
      </c>
      <c r="E11" s="476">
        <f t="shared" si="1"/>
        <v>65.8116883116883</v>
      </c>
      <c r="F11" s="477">
        <v>21.89</v>
      </c>
    </row>
    <row r="12" ht="21.95" customHeight="1" spans="1:6">
      <c r="A12" s="502" t="s">
        <v>16</v>
      </c>
      <c r="B12" s="87">
        <v>1310</v>
      </c>
      <c r="C12" s="87">
        <v>1310</v>
      </c>
      <c r="D12" s="87">
        <v>1532</v>
      </c>
      <c r="E12" s="476">
        <f t="shared" si="1"/>
        <v>116.946564885496</v>
      </c>
      <c r="F12" s="477">
        <v>23.65</v>
      </c>
    </row>
    <row r="13" ht="21.95" customHeight="1" spans="1:6">
      <c r="A13" s="502" t="s">
        <v>17</v>
      </c>
      <c r="B13" s="87">
        <v>1240</v>
      </c>
      <c r="C13" s="87">
        <v>1240</v>
      </c>
      <c r="D13" s="87">
        <v>1197</v>
      </c>
      <c r="E13" s="476">
        <f t="shared" si="1"/>
        <v>96.5322580645161</v>
      </c>
      <c r="F13" s="477">
        <v>67.18</v>
      </c>
    </row>
    <row r="14" ht="21.95" customHeight="1" spans="1:12">
      <c r="A14" s="502" t="s">
        <v>18</v>
      </c>
      <c r="B14" s="87">
        <v>1030</v>
      </c>
      <c r="C14" s="87">
        <v>1030</v>
      </c>
      <c r="D14" s="87">
        <v>916</v>
      </c>
      <c r="E14" s="476">
        <f t="shared" si="1"/>
        <v>88.9320388349515</v>
      </c>
      <c r="F14" s="477">
        <v>1.55</v>
      </c>
      <c r="L14" s="482"/>
    </row>
    <row r="15" ht="21.95" customHeight="1" spans="1:6">
      <c r="A15" s="502" t="s">
        <v>19</v>
      </c>
      <c r="B15" s="87">
        <v>14140</v>
      </c>
      <c r="C15" s="87">
        <v>14140</v>
      </c>
      <c r="D15" s="87">
        <v>16281</v>
      </c>
      <c r="E15" s="476">
        <f t="shared" si="1"/>
        <v>115.1414427157</v>
      </c>
      <c r="F15" s="477">
        <v>13.04</v>
      </c>
    </row>
    <row r="16" ht="21.95" customHeight="1" spans="1:6">
      <c r="A16" s="502" t="s">
        <v>20</v>
      </c>
      <c r="B16" s="87">
        <v>1080</v>
      </c>
      <c r="C16" s="87">
        <v>1080</v>
      </c>
      <c r="D16" s="87">
        <v>975</v>
      </c>
      <c r="E16" s="476">
        <f t="shared" si="1"/>
        <v>90.2777777777778</v>
      </c>
      <c r="F16" s="477">
        <v>2.42</v>
      </c>
    </row>
    <row r="17" ht="21.95" customHeight="1" spans="1:6">
      <c r="A17" s="502" t="s">
        <v>21</v>
      </c>
      <c r="B17" s="87">
        <v>17925</v>
      </c>
      <c r="C17" s="87">
        <v>17925</v>
      </c>
      <c r="D17" s="87">
        <v>10402</v>
      </c>
      <c r="E17" s="476">
        <f t="shared" si="1"/>
        <v>58.0306834030683</v>
      </c>
      <c r="F17" s="477">
        <v>-41.51</v>
      </c>
    </row>
    <row r="18" ht="21.95" customHeight="1" spans="1:6">
      <c r="A18" s="502" t="s">
        <v>22</v>
      </c>
      <c r="B18" s="87">
        <v>13460</v>
      </c>
      <c r="C18" s="87">
        <v>13460</v>
      </c>
      <c r="D18" s="87">
        <v>16834</v>
      </c>
      <c r="E18" s="476">
        <f t="shared" si="1"/>
        <v>125.066864784547</v>
      </c>
      <c r="F18" s="477">
        <v>97.84</v>
      </c>
    </row>
    <row r="19" ht="21.95" customHeight="1" spans="1:6">
      <c r="A19" s="502" t="s">
        <v>23</v>
      </c>
      <c r="B19" s="87"/>
      <c r="C19" s="87"/>
      <c r="D19" s="87"/>
      <c r="E19" s="478"/>
      <c r="F19" s="477"/>
    </row>
    <row r="20" ht="21.95" customHeight="1" spans="1:6">
      <c r="A20" s="502" t="s">
        <v>24</v>
      </c>
      <c r="B20" s="87">
        <v>275</v>
      </c>
      <c r="C20" s="87">
        <v>275</v>
      </c>
      <c r="D20" s="87">
        <v>159</v>
      </c>
      <c r="E20" s="476">
        <f t="shared" ref="E20:E25" si="2">D20/C20*100</f>
        <v>57.8181818181818</v>
      </c>
      <c r="F20" s="477">
        <v>-22.44</v>
      </c>
    </row>
    <row r="21" ht="21.95" customHeight="1" spans="1:6">
      <c r="A21" s="502" t="s">
        <v>25</v>
      </c>
      <c r="B21" s="87"/>
      <c r="C21" s="87"/>
      <c r="D21" s="87">
        <v>1</v>
      </c>
      <c r="E21" s="476"/>
      <c r="F21" s="477">
        <v>-97.67</v>
      </c>
    </row>
    <row r="22" ht="21.95" customHeight="1" spans="1:6">
      <c r="A22" s="501" t="s">
        <v>26</v>
      </c>
      <c r="B22" s="293">
        <f>SUM(B23:B30)</f>
        <v>82495</v>
      </c>
      <c r="C22" s="293">
        <f>SUM(C23:C30)</f>
        <v>82495</v>
      </c>
      <c r="D22" s="293">
        <f>SUM(D23:D30)</f>
        <v>92317</v>
      </c>
      <c r="E22" s="473">
        <f t="shared" si="2"/>
        <v>111.906176131887</v>
      </c>
      <c r="F22" s="474">
        <v>2.19</v>
      </c>
    </row>
    <row r="23" ht="21.95" customHeight="1" spans="1:6">
      <c r="A23" s="502" t="s">
        <v>27</v>
      </c>
      <c r="B23" s="87">
        <f>20000</f>
        <v>20000</v>
      </c>
      <c r="C23" s="87">
        <f>20000</f>
        <v>20000</v>
      </c>
      <c r="D23" s="87">
        <v>2518</v>
      </c>
      <c r="E23" s="476">
        <f t="shared" si="2"/>
        <v>12.59</v>
      </c>
      <c r="F23" s="477">
        <v>27.49</v>
      </c>
    </row>
    <row r="24" ht="21.95" customHeight="1" spans="1:6">
      <c r="A24" s="502" t="s">
        <v>28</v>
      </c>
      <c r="B24" s="87">
        <v>9018</v>
      </c>
      <c r="C24" s="87">
        <v>9018</v>
      </c>
      <c r="D24" s="87">
        <v>7040</v>
      </c>
      <c r="E24" s="476">
        <f t="shared" si="2"/>
        <v>78.0660900421379</v>
      </c>
      <c r="F24" s="477">
        <v>-23.29</v>
      </c>
    </row>
    <row r="25" ht="21.95" customHeight="1" spans="1:6">
      <c r="A25" s="502" t="s">
        <v>29</v>
      </c>
      <c r="B25" s="87">
        <f>12121</f>
        <v>12121</v>
      </c>
      <c r="C25" s="87">
        <f>12121</f>
        <v>12121</v>
      </c>
      <c r="D25" s="87">
        <v>12721</v>
      </c>
      <c r="E25" s="476">
        <f t="shared" si="2"/>
        <v>104.950086626516</v>
      </c>
      <c r="F25" s="477">
        <v>4.75</v>
      </c>
    </row>
    <row r="26" ht="21.95" customHeight="1" spans="1:6">
      <c r="A26" s="502" t="s">
        <v>30</v>
      </c>
      <c r="B26" s="87"/>
      <c r="C26" s="87"/>
      <c r="D26" s="87">
        <v>2726</v>
      </c>
      <c r="E26" s="475"/>
      <c r="F26" s="477">
        <v>211.54</v>
      </c>
    </row>
    <row r="27" ht="21.95" customHeight="1" spans="1:6">
      <c r="A27" s="502" t="s">
        <v>31</v>
      </c>
      <c r="B27" s="87">
        <f>24199+4000-397+3900+40</f>
        <v>31742</v>
      </c>
      <c r="C27" s="87">
        <f>24199+4000-397+3900+40</f>
        <v>31742</v>
      </c>
      <c r="D27" s="87">
        <v>60697</v>
      </c>
      <c r="E27" s="476">
        <f>D27/C27*100</f>
        <v>191.219834919035</v>
      </c>
      <c r="F27" s="477">
        <v>15.88</v>
      </c>
    </row>
    <row r="28" ht="21.95" customHeight="1" spans="1:6">
      <c r="A28" s="502" t="s">
        <v>32</v>
      </c>
      <c r="B28" s="87"/>
      <c r="C28" s="87"/>
      <c r="D28" s="87">
        <v>132</v>
      </c>
      <c r="E28" s="476"/>
      <c r="F28" s="477">
        <v>-92.78</v>
      </c>
    </row>
    <row r="29" ht="21.95" customHeight="1" spans="1:6">
      <c r="A29" s="502" t="s">
        <v>33</v>
      </c>
      <c r="B29" s="87"/>
      <c r="C29" s="87"/>
      <c r="D29" s="87"/>
      <c r="E29" s="475"/>
      <c r="F29" s="477"/>
    </row>
    <row r="30" ht="21.95" customHeight="1" spans="1:6">
      <c r="A30" s="502" t="s">
        <v>34</v>
      </c>
      <c r="B30" s="87">
        <f>5553+4061</f>
        <v>9614</v>
      </c>
      <c r="C30" s="87">
        <f>5553+4061</f>
        <v>9614</v>
      </c>
      <c r="D30" s="87">
        <v>6483</v>
      </c>
      <c r="E30" s="476">
        <f>D30/C30*100</f>
        <v>67.4329103390888</v>
      </c>
      <c r="F30" s="477">
        <v>-45.79</v>
      </c>
    </row>
    <row r="31" ht="21.95" customHeight="1" spans="1:6">
      <c r="A31" s="468" t="s">
        <v>35</v>
      </c>
      <c r="B31" s="293">
        <f>B5+B22</f>
        <v>164990</v>
      </c>
      <c r="C31" s="293">
        <f>C5+C22</f>
        <v>164990</v>
      </c>
      <c r="D31" s="293">
        <f>D5+D22</f>
        <v>167549</v>
      </c>
      <c r="E31" s="475"/>
      <c r="F31" s="474">
        <v>8.66</v>
      </c>
    </row>
    <row r="32" ht="24" customHeight="1" spans="1:6">
      <c r="A32" s="503"/>
      <c r="B32" s="503"/>
      <c r="C32" s="503"/>
      <c r="D32" s="503"/>
      <c r="E32" s="503"/>
      <c r="F32" s="503"/>
    </row>
    <row r="33" ht="24" customHeight="1" spans="2:6">
      <c r="B33" s="498"/>
      <c r="C33" s="498"/>
      <c r="D33" s="498"/>
      <c r="E33" s="498"/>
      <c r="F33" s="498"/>
    </row>
    <row r="34" ht="24" customHeight="1" spans="2:6">
      <c r="B34" s="498"/>
      <c r="C34" s="498"/>
      <c r="D34" s="498"/>
      <c r="E34" s="498"/>
      <c r="F34" s="504"/>
    </row>
    <row r="35" ht="24" customHeight="1" spans="2:6">
      <c r="B35" s="498"/>
      <c r="C35" s="498"/>
      <c r="D35" s="498"/>
      <c r="E35" s="498"/>
      <c r="F35" s="498"/>
    </row>
    <row r="36" ht="24" customHeight="1" spans="2:6">
      <c r="B36" s="498"/>
      <c r="C36" s="498"/>
      <c r="D36" s="498"/>
      <c r="E36" s="498"/>
      <c r="F36" s="498"/>
    </row>
    <row r="37" ht="24" customHeight="1" spans="2:6">
      <c r="B37" s="498"/>
      <c r="C37" s="498"/>
      <c r="D37" s="498"/>
      <c r="E37" s="498"/>
      <c r="F37" s="498"/>
    </row>
    <row r="38" ht="24" customHeight="1" spans="2:6">
      <c r="B38" s="498"/>
      <c r="C38" s="498"/>
      <c r="D38" s="498"/>
      <c r="E38" s="498"/>
      <c r="F38" s="498"/>
    </row>
    <row r="39" ht="24" customHeight="1" spans="2:6">
      <c r="B39" s="498"/>
      <c r="C39" s="498"/>
      <c r="D39" s="498"/>
      <c r="E39" s="498"/>
      <c r="F39" s="498"/>
    </row>
    <row r="40" ht="24" customHeight="1" spans="2:6">
      <c r="B40" s="498"/>
      <c r="C40" s="498"/>
      <c r="D40" s="498"/>
      <c r="E40" s="498"/>
      <c r="F40" s="498"/>
    </row>
    <row r="41" ht="24" customHeight="1" spans="2:6">
      <c r="B41" s="498"/>
      <c r="C41" s="498"/>
      <c r="D41" s="498"/>
      <c r="E41" s="498"/>
      <c r="F41" s="498"/>
    </row>
    <row r="42" ht="24" customHeight="1" spans="2:6">
      <c r="B42" s="498"/>
      <c r="C42" s="498"/>
      <c r="D42" s="498"/>
      <c r="E42" s="498"/>
      <c r="F42" s="498"/>
    </row>
    <row r="43" ht="24" customHeight="1" spans="2:6">
      <c r="B43" s="498"/>
      <c r="C43" s="498"/>
      <c r="D43" s="498"/>
      <c r="E43" s="498"/>
      <c r="F43" s="498"/>
    </row>
    <row r="44" ht="24" customHeight="1" spans="2:6">
      <c r="B44" s="498"/>
      <c r="C44" s="498"/>
      <c r="D44" s="498"/>
      <c r="E44" s="498"/>
      <c r="F44" s="498"/>
    </row>
    <row r="45" ht="24" customHeight="1" spans="2:6">
      <c r="B45" s="498"/>
      <c r="C45" s="498"/>
      <c r="D45" s="498"/>
      <c r="E45" s="498"/>
      <c r="F45" s="498"/>
    </row>
    <row r="46" ht="24" customHeight="1" spans="2:6">
      <c r="B46" s="498"/>
      <c r="C46" s="498"/>
      <c r="D46" s="498"/>
      <c r="E46" s="498"/>
      <c r="F46" s="498"/>
    </row>
    <row r="47" ht="24" customHeight="1" spans="2:6">
      <c r="B47" s="498"/>
      <c r="C47" s="498"/>
      <c r="D47" s="498"/>
      <c r="E47" s="498"/>
      <c r="F47" s="498"/>
    </row>
    <row r="48" ht="24" customHeight="1" spans="2:6">
      <c r="B48" s="498"/>
      <c r="C48" s="498"/>
      <c r="D48" s="498"/>
      <c r="E48" s="498"/>
      <c r="F48" s="498"/>
    </row>
    <row r="49" ht="24" customHeight="1" spans="2:6">
      <c r="B49" s="498"/>
      <c r="C49" s="498"/>
      <c r="D49" s="498"/>
      <c r="E49" s="498"/>
      <c r="F49" s="498"/>
    </row>
    <row r="50" ht="24" customHeight="1" spans="2:6">
      <c r="B50" s="498"/>
      <c r="C50" s="498"/>
      <c r="D50" s="498"/>
      <c r="E50" s="498"/>
      <c r="F50" s="498"/>
    </row>
    <row r="51" ht="24" customHeight="1" spans="2:6">
      <c r="B51" s="498"/>
      <c r="C51" s="498"/>
      <c r="D51" s="498"/>
      <c r="E51" s="498"/>
      <c r="F51" s="498"/>
    </row>
    <row r="52" ht="24" customHeight="1" spans="2:6">
      <c r="B52" s="498"/>
      <c r="C52" s="498"/>
      <c r="D52" s="498"/>
      <c r="E52" s="498"/>
      <c r="F52" s="498"/>
    </row>
    <row r="53" ht="24" customHeight="1" spans="2:6">
      <c r="B53" s="498"/>
      <c r="C53" s="498"/>
      <c r="D53" s="498"/>
      <c r="E53" s="498"/>
      <c r="F53" s="498"/>
    </row>
    <row r="54" ht="24" customHeight="1" spans="2:6">
      <c r="B54" s="498"/>
      <c r="C54" s="498"/>
      <c r="D54" s="498"/>
      <c r="E54" s="498"/>
      <c r="F54" s="498"/>
    </row>
    <row r="55" ht="24" customHeight="1" spans="2:6">
      <c r="B55" s="498"/>
      <c r="C55" s="498"/>
      <c r="D55" s="498"/>
      <c r="E55" s="498"/>
      <c r="F55" s="498"/>
    </row>
    <row r="56" ht="24" customHeight="1" spans="2:6">
      <c r="B56" s="498"/>
      <c r="C56" s="498"/>
      <c r="D56" s="498"/>
      <c r="E56" s="498"/>
      <c r="F56" s="498"/>
    </row>
    <row r="57" ht="24" customHeight="1" spans="2:6">
      <c r="B57" s="498"/>
      <c r="C57" s="498"/>
      <c r="D57" s="498"/>
      <c r="E57" s="498"/>
      <c r="F57" s="498"/>
    </row>
    <row r="58" ht="24" customHeight="1" spans="2:6">
      <c r="B58" s="498"/>
      <c r="C58" s="498"/>
      <c r="D58" s="498"/>
      <c r="E58" s="498"/>
      <c r="F58" s="498"/>
    </row>
    <row r="59" ht="24" customHeight="1" spans="2:6">
      <c r="B59" s="498"/>
      <c r="C59" s="498"/>
      <c r="D59" s="498"/>
      <c r="E59" s="498"/>
      <c r="F59" s="498"/>
    </row>
    <row r="60" ht="24" customHeight="1" spans="2:6">
      <c r="B60" s="498"/>
      <c r="C60" s="498"/>
      <c r="D60" s="498"/>
      <c r="E60" s="498"/>
      <c r="F60" s="498"/>
    </row>
    <row r="61" ht="24" customHeight="1" spans="2:6">
      <c r="B61" s="498"/>
      <c r="C61" s="498"/>
      <c r="D61" s="498"/>
      <c r="E61" s="498"/>
      <c r="F61" s="498"/>
    </row>
    <row r="62" ht="24" customHeight="1" spans="2:6">
      <c r="B62" s="498"/>
      <c r="C62" s="498"/>
      <c r="D62" s="498"/>
      <c r="E62" s="498"/>
      <c r="F62" s="498"/>
    </row>
    <row r="63" ht="24" customHeight="1" spans="2:6">
      <c r="B63" s="498"/>
      <c r="C63" s="498"/>
      <c r="D63" s="498"/>
      <c r="E63" s="498"/>
      <c r="F63" s="498"/>
    </row>
    <row r="64" ht="24" customHeight="1" spans="2:6">
      <c r="B64" s="498"/>
      <c r="C64" s="498"/>
      <c r="D64" s="498"/>
      <c r="E64" s="498"/>
      <c r="F64" s="498"/>
    </row>
    <row r="65" ht="24" customHeight="1" spans="2:6">
      <c r="B65" s="498"/>
      <c r="C65" s="498"/>
      <c r="D65" s="498"/>
      <c r="E65" s="498"/>
      <c r="F65" s="498"/>
    </row>
    <row r="66" ht="24" customHeight="1" spans="2:6">
      <c r="B66" s="498"/>
      <c r="C66" s="498"/>
      <c r="D66" s="498"/>
      <c r="E66" s="498"/>
      <c r="F66" s="498"/>
    </row>
    <row r="67" ht="24" customHeight="1" spans="2:6">
      <c r="B67" s="498"/>
      <c r="C67" s="498"/>
      <c r="D67" s="498"/>
      <c r="E67" s="498"/>
      <c r="F67" s="498"/>
    </row>
    <row r="68" ht="24" customHeight="1" spans="2:6">
      <c r="B68" s="498"/>
      <c r="C68" s="498"/>
      <c r="D68" s="498"/>
      <c r="E68" s="498"/>
      <c r="F68" s="498"/>
    </row>
    <row r="69" ht="24" customHeight="1" spans="2:6">
      <c r="B69" s="498"/>
      <c r="C69" s="498"/>
      <c r="D69" s="498"/>
      <c r="E69" s="498"/>
      <c r="F69" s="498"/>
    </row>
    <row r="70" ht="24" customHeight="1" spans="2:6">
      <c r="B70" s="498"/>
      <c r="C70" s="498"/>
      <c r="D70" s="498"/>
      <c r="E70" s="498"/>
      <c r="F70" s="498"/>
    </row>
    <row r="71" ht="24" customHeight="1" spans="2:6">
      <c r="B71" s="498"/>
      <c r="C71" s="498"/>
      <c r="D71" s="498"/>
      <c r="E71" s="498"/>
      <c r="F71" s="498"/>
    </row>
    <row r="72" ht="24" customHeight="1" spans="2:6">
      <c r="B72" s="498"/>
      <c r="C72" s="498"/>
      <c r="D72" s="498"/>
      <c r="E72" s="498"/>
      <c r="F72" s="498"/>
    </row>
    <row r="73" ht="24" customHeight="1" spans="2:6">
      <c r="B73" s="498"/>
      <c r="C73" s="498"/>
      <c r="D73" s="498"/>
      <c r="E73" s="498"/>
      <c r="F73" s="498"/>
    </row>
    <row r="74" ht="24" customHeight="1" spans="2:6">
      <c r="B74" s="498"/>
      <c r="C74" s="498"/>
      <c r="D74" s="498"/>
      <c r="E74" s="498"/>
      <c r="F74" s="498"/>
    </row>
    <row r="75" ht="24" customHeight="1" spans="2:6">
      <c r="B75" s="498"/>
      <c r="C75" s="498"/>
      <c r="D75" s="498"/>
      <c r="E75" s="498"/>
      <c r="F75" s="498"/>
    </row>
    <row r="76" ht="24" customHeight="1" spans="2:6">
      <c r="B76" s="498"/>
      <c r="C76" s="498"/>
      <c r="D76" s="498"/>
      <c r="E76" s="498"/>
      <c r="F76" s="498"/>
    </row>
    <row r="77" ht="24" customHeight="1" spans="2:6">
      <c r="B77" s="498"/>
      <c r="C77" s="498"/>
      <c r="D77" s="498"/>
      <c r="E77" s="498"/>
      <c r="F77" s="498"/>
    </row>
    <row r="78" ht="24" customHeight="1" spans="2:6">
      <c r="B78" s="498"/>
      <c r="C78" s="498"/>
      <c r="D78" s="498"/>
      <c r="E78" s="498"/>
      <c r="F78" s="498"/>
    </row>
    <row r="79" ht="24" customHeight="1" spans="2:6">
      <c r="B79" s="498"/>
      <c r="C79" s="498"/>
      <c r="D79" s="498"/>
      <c r="E79" s="498"/>
      <c r="F79" s="498"/>
    </row>
    <row r="80" ht="24" customHeight="1" spans="2:6">
      <c r="B80" s="498"/>
      <c r="C80" s="498"/>
      <c r="D80" s="498"/>
      <c r="E80" s="498"/>
      <c r="F80" s="498"/>
    </row>
  </sheetData>
  <sheetProtection formatCells="0" formatColumns="0" formatRows="0" insertRows="0" insertColumns="0" insertHyperlinks="0" deleteColumns="0" deleteRows="0" sort="0" autoFilter="0" pivotTables="0"/>
  <mergeCells count="2">
    <mergeCell ref="A2:F2"/>
    <mergeCell ref="A32:F32"/>
  </mergeCells>
  <printOptions horizontalCentered="1"/>
  <pageMargins left="0.393055555555556" right="0.393055555555556" top="0.393055555555556" bottom="0.590277777777778" header="0.590277777777778" footer="0.393055555555556"/>
  <pageSetup paperSize="9" firstPageNumber="0" orientation="portrait" blackAndWhite="1" useFirstPageNumber="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H79"/>
  <sheetViews>
    <sheetView showGridLines="0" showZeros="0" view="pageBreakPreview" zoomScaleNormal="100" workbookViewId="0">
      <selection activeCell="B5" sqref="B5:F30"/>
    </sheetView>
  </sheetViews>
  <sheetFormatPr defaultColWidth="9" defaultRowHeight="15" customHeight="1"/>
  <cols>
    <col min="1" max="1" width="32" customWidth="1"/>
    <col min="2" max="6" width="11.6333333333333" customWidth="1"/>
  </cols>
  <sheetData>
    <row r="1" ht="24" customHeight="1" spans="1:6">
      <c r="A1" s="299" t="s">
        <v>36</v>
      </c>
      <c r="B1" s="489"/>
      <c r="C1" s="489"/>
      <c r="D1" s="489"/>
      <c r="E1" s="489"/>
      <c r="F1" s="489"/>
    </row>
    <row r="2" ht="42" customHeight="1" spans="1:6">
      <c r="A2" s="466" t="s">
        <v>37</v>
      </c>
      <c r="B2" s="466"/>
      <c r="C2" s="466"/>
      <c r="D2" s="466"/>
      <c r="E2" s="466"/>
      <c r="F2" s="466"/>
    </row>
    <row r="3" ht="27" customHeight="1" spans="2:6">
      <c r="B3" s="490"/>
      <c r="C3" s="490"/>
      <c r="D3" s="490"/>
      <c r="E3" s="490"/>
      <c r="F3" s="490" t="s">
        <v>38</v>
      </c>
    </row>
    <row r="4" ht="30" customHeight="1" spans="1:6">
      <c r="A4" s="468" t="s">
        <v>3</v>
      </c>
      <c r="B4" s="469" t="s">
        <v>4</v>
      </c>
      <c r="C4" s="470" t="s">
        <v>5</v>
      </c>
      <c r="D4" s="471" t="s">
        <v>6</v>
      </c>
      <c r="E4" s="472" t="s">
        <v>7</v>
      </c>
      <c r="F4" s="472" t="s">
        <v>39</v>
      </c>
    </row>
    <row r="5" ht="23.1" customHeight="1" spans="1:6">
      <c r="A5" s="491" t="s">
        <v>40</v>
      </c>
      <c r="B5" s="492">
        <v>34939</v>
      </c>
      <c r="C5" s="492">
        <v>41913</v>
      </c>
      <c r="D5" s="492">
        <v>41841</v>
      </c>
      <c r="E5" s="493">
        <f t="shared" ref="E5:E25" si="0">D5/C5*100</f>
        <v>99.8282155894353</v>
      </c>
      <c r="F5" s="493">
        <v>10.27</v>
      </c>
    </row>
    <row r="6" ht="23.1" customHeight="1" spans="1:6">
      <c r="A6" s="491" t="s">
        <v>41</v>
      </c>
      <c r="B6" s="492"/>
      <c r="C6" s="492"/>
      <c r="D6" s="492"/>
      <c r="E6" s="493"/>
      <c r="F6" s="493"/>
    </row>
    <row r="7" ht="23.1" customHeight="1" spans="1:6">
      <c r="A7" s="491" t="s">
        <v>42</v>
      </c>
      <c r="B7" s="492">
        <v>364</v>
      </c>
      <c r="C7" s="492">
        <v>635</v>
      </c>
      <c r="D7" s="492">
        <v>635</v>
      </c>
      <c r="E7" s="493">
        <f t="shared" si="0"/>
        <v>100</v>
      </c>
      <c r="F7" s="493">
        <v>9.67</v>
      </c>
    </row>
    <row r="8" ht="23.1" customHeight="1" spans="1:6">
      <c r="A8" s="491" t="s">
        <v>43</v>
      </c>
      <c r="B8" s="492">
        <v>20248</v>
      </c>
      <c r="C8" s="492">
        <v>22416</v>
      </c>
      <c r="D8" s="492">
        <v>22385</v>
      </c>
      <c r="E8" s="493">
        <f t="shared" si="0"/>
        <v>99.8617059243398</v>
      </c>
      <c r="F8" s="493">
        <v>11.24</v>
      </c>
    </row>
    <row r="9" ht="23.1" customHeight="1" spans="1:11">
      <c r="A9" s="491" t="s">
        <v>44</v>
      </c>
      <c r="B9" s="492">
        <v>115300</v>
      </c>
      <c r="C9" s="492">
        <v>131715</v>
      </c>
      <c r="D9" s="492">
        <v>131713</v>
      </c>
      <c r="E9" s="493">
        <f t="shared" si="0"/>
        <v>99.9984815700566</v>
      </c>
      <c r="F9" s="493">
        <v>7.27</v>
      </c>
      <c r="K9" s="482"/>
    </row>
    <row r="10" ht="23.1" customHeight="1" spans="1:6">
      <c r="A10" s="491" t="s">
        <v>45</v>
      </c>
      <c r="B10" s="492">
        <v>712</v>
      </c>
      <c r="C10" s="492">
        <v>819</v>
      </c>
      <c r="D10" s="492">
        <v>819</v>
      </c>
      <c r="E10" s="493">
        <f t="shared" si="0"/>
        <v>100</v>
      </c>
      <c r="F10" s="493">
        <v>-54.7</v>
      </c>
    </row>
    <row r="11" ht="23.1" customHeight="1" spans="1:6">
      <c r="A11" s="491" t="s">
        <v>46</v>
      </c>
      <c r="B11" s="492">
        <v>2298</v>
      </c>
      <c r="C11" s="492">
        <v>3585</v>
      </c>
      <c r="D11" s="492">
        <v>3583</v>
      </c>
      <c r="E11" s="493">
        <f t="shared" si="0"/>
        <v>99.9442119944212</v>
      </c>
      <c r="F11" s="493">
        <v>8.31</v>
      </c>
    </row>
    <row r="12" ht="23.1" customHeight="1" spans="1:6">
      <c r="A12" s="491" t="s">
        <v>47</v>
      </c>
      <c r="B12" s="492">
        <v>101120</v>
      </c>
      <c r="C12" s="492">
        <v>90880</v>
      </c>
      <c r="D12" s="492">
        <v>90518</v>
      </c>
      <c r="E12" s="493">
        <f t="shared" si="0"/>
        <v>99.6016725352113</v>
      </c>
      <c r="F12" s="493">
        <v>-11.71</v>
      </c>
    </row>
    <row r="13" ht="23.1" customHeight="1" spans="1:6">
      <c r="A13" s="491" t="s">
        <v>48</v>
      </c>
      <c r="B13" s="492">
        <v>41912</v>
      </c>
      <c r="C13" s="492">
        <v>49275</v>
      </c>
      <c r="D13" s="492">
        <v>49211</v>
      </c>
      <c r="E13" s="493">
        <f t="shared" si="0"/>
        <v>99.8701166920345</v>
      </c>
      <c r="F13" s="493">
        <v>2.16</v>
      </c>
    </row>
    <row r="14" ht="23.1" customHeight="1" spans="1:6">
      <c r="A14" s="491" t="s">
        <v>49</v>
      </c>
      <c r="B14" s="492">
        <v>3786</v>
      </c>
      <c r="C14" s="492">
        <v>3220</v>
      </c>
      <c r="D14" s="492">
        <v>3220</v>
      </c>
      <c r="E14" s="493">
        <f t="shared" si="0"/>
        <v>100</v>
      </c>
      <c r="F14" s="493">
        <v>-20.75</v>
      </c>
    </row>
    <row r="15" ht="23.1" customHeight="1" spans="1:6">
      <c r="A15" s="491" t="s">
        <v>50</v>
      </c>
      <c r="B15" s="492">
        <v>13871</v>
      </c>
      <c r="C15" s="492">
        <v>13118</v>
      </c>
      <c r="D15" s="492">
        <v>13118</v>
      </c>
      <c r="E15" s="493">
        <f t="shared" si="0"/>
        <v>100</v>
      </c>
      <c r="F15" s="493">
        <v>-24.77</v>
      </c>
    </row>
    <row r="16" ht="23.1" customHeight="1" spans="1:6">
      <c r="A16" s="491" t="s">
        <v>51</v>
      </c>
      <c r="B16" s="492">
        <v>92114</v>
      </c>
      <c r="C16" s="492">
        <v>110936</v>
      </c>
      <c r="D16" s="492">
        <v>110878</v>
      </c>
      <c r="E16" s="493">
        <f t="shared" si="0"/>
        <v>99.9477176029422</v>
      </c>
      <c r="F16" s="493">
        <v>1.6</v>
      </c>
    </row>
    <row r="17" ht="23.1" customHeight="1" spans="1:6">
      <c r="A17" s="491" t="s">
        <v>52</v>
      </c>
      <c r="B17" s="492">
        <v>20058</v>
      </c>
      <c r="C17" s="492">
        <v>14689</v>
      </c>
      <c r="D17" s="492">
        <v>14689</v>
      </c>
      <c r="E17" s="493">
        <f t="shared" si="0"/>
        <v>100</v>
      </c>
      <c r="F17" s="144">
        <v>-50.71</v>
      </c>
    </row>
    <row r="18" ht="23.1" customHeight="1" spans="1:6">
      <c r="A18" s="494" t="s">
        <v>53</v>
      </c>
      <c r="B18" s="492">
        <v>1308</v>
      </c>
      <c r="C18" s="492">
        <v>1284</v>
      </c>
      <c r="D18" s="492">
        <v>1433</v>
      </c>
      <c r="E18" s="493">
        <f t="shared" si="0"/>
        <v>111.604361370717</v>
      </c>
      <c r="F18" s="493">
        <v>-22.2</v>
      </c>
    </row>
    <row r="19" ht="23.1" customHeight="1" spans="1:6">
      <c r="A19" s="494" t="s">
        <v>54</v>
      </c>
      <c r="B19" s="492">
        <v>864</v>
      </c>
      <c r="C19" s="492">
        <v>1894</v>
      </c>
      <c r="D19" s="492">
        <v>1894</v>
      </c>
      <c r="E19" s="493">
        <f t="shared" si="0"/>
        <v>100</v>
      </c>
      <c r="F19" s="493">
        <v>40.71</v>
      </c>
    </row>
    <row r="20" ht="23.1" customHeight="1" spans="1:6">
      <c r="A20" s="494" t="s">
        <v>55</v>
      </c>
      <c r="B20" s="492"/>
      <c r="C20" s="492">
        <v>483</v>
      </c>
      <c r="D20" s="492">
        <v>483</v>
      </c>
      <c r="E20" s="493">
        <f t="shared" si="0"/>
        <v>100</v>
      </c>
      <c r="F20" s="493">
        <v>34.92</v>
      </c>
    </row>
    <row r="21" ht="23.1" customHeight="1" spans="1:6">
      <c r="A21" s="494" t="s">
        <v>56</v>
      </c>
      <c r="B21" s="492"/>
      <c r="C21" s="492">
        <v>463</v>
      </c>
      <c r="D21" s="492">
        <v>463</v>
      </c>
      <c r="E21" s="493"/>
      <c r="F21" s="493">
        <v>12.38</v>
      </c>
    </row>
    <row r="22" ht="23.1" customHeight="1" spans="1:6">
      <c r="A22" s="494" t="s">
        <v>57</v>
      </c>
      <c r="B22" s="492">
        <v>3089</v>
      </c>
      <c r="C22" s="492">
        <v>3583</v>
      </c>
      <c r="D22" s="492">
        <v>3581</v>
      </c>
      <c r="E22" s="493">
        <f t="shared" si="0"/>
        <v>99.9441808540329</v>
      </c>
      <c r="F22" s="493">
        <v>2.73</v>
      </c>
    </row>
    <row r="23" ht="23.1" customHeight="1" spans="1:6">
      <c r="A23" s="494" t="s">
        <v>58</v>
      </c>
      <c r="B23" s="492">
        <v>29801</v>
      </c>
      <c r="C23" s="492">
        <v>26446</v>
      </c>
      <c r="D23" s="492">
        <v>26445</v>
      </c>
      <c r="E23" s="493">
        <f t="shared" si="0"/>
        <v>99.9962187098238</v>
      </c>
      <c r="F23" s="493">
        <v>-19.36</v>
      </c>
    </row>
    <row r="24" ht="23.1" customHeight="1" spans="1:6">
      <c r="A24" s="494" t="s">
        <v>59</v>
      </c>
      <c r="B24" s="492">
        <v>3173</v>
      </c>
      <c r="C24" s="492">
        <v>6216</v>
      </c>
      <c r="D24" s="492">
        <v>6216</v>
      </c>
      <c r="E24" s="493">
        <f t="shared" si="0"/>
        <v>100</v>
      </c>
      <c r="F24" s="493">
        <v>47.58</v>
      </c>
    </row>
    <row r="25" ht="23.1" customHeight="1" spans="1:6">
      <c r="A25" s="494" t="s">
        <v>60</v>
      </c>
      <c r="B25" s="492">
        <v>4227</v>
      </c>
      <c r="C25" s="492">
        <v>5490</v>
      </c>
      <c r="D25" s="492">
        <v>5488</v>
      </c>
      <c r="E25" s="493">
        <f t="shared" si="0"/>
        <v>99.9635701275046</v>
      </c>
      <c r="F25" s="493">
        <v>44.23</v>
      </c>
    </row>
    <row r="26" ht="23.1" customHeight="1" spans="1:6">
      <c r="A26" s="495" t="s">
        <v>61</v>
      </c>
      <c r="B26" s="492">
        <v>6000</v>
      </c>
      <c r="C26" s="492"/>
      <c r="D26" s="492"/>
      <c r="E26" s="493"/>
      <c r="F26" s="493"/>
    </row>
    <row r="27" ht="23.1" customHeight="1" spans="1:6">
      <c r="A27" s="495" t="s">
        <v>62</v>
      </c>
      <c r="B27" s="492"/>
      <c r="C27" s="492">
        <v>1144</v>
      </c>
      <c r="D27" s="492">
        <v>1144</v>
      </c>
      <c r="E27" s="493">
        <f t="shared" ref="E27:E28" si="1">D27/C27*100</f>
        <v>100</v>
      </c>
      <c r="F27" s="493">
        <v>2188</v>
      </c>
    </row>
    <row r="28" ht="23.1" customHeight="1" spans="1:6">
      <c r="A28" s="495" t="s">
        <v>63</v>
      </c>
      <c r="B28" s="492">
        <v>13614</v>
      </c>
      <c r="C28" s="492">
        <v>13551</v>
      </c>
      <c r="D28" s="492">
        <v>13551</v>
      </c>
      <c r="E28" s="493">
        <f t="shared" si="1"/>
        <v>100</v>
      </c>
      <c r="F28" s="493">
        <v>16.08</v>
      </c>
    </row>
    <row r="29" ht="23.1" customHeight="1" spans="1:6">
      <c r="A29" s="495"/>
      <c r="B29" s="492">
        <v>50</v>
      </c>
      <c r="C29" s="492">
        <v>50</v>
      </c>
      <c r="D29" s="492">
        <v>53</v>
      </c>
      <c r="E29" s="493"/>
      <c r="F29" s="493">
        <v>32.5</v>
      </c>
    </row>
    <row r="30" ht="23.1" customHeight="1" spans="1:6">
      <c r="A30" s="468" t="s">
        <v>64</v>
      </c>
      <c r="B30" s="293">
        <f>SUM(B5:B29)</f>
        <v>508848</v>
      </c>
      <c r="C30" s="293">
        <f>SUM(C5:C29)</f>
        <v>543805</v>
      </c>
      <c r="D30" s="293">
        <f>SUM(D5:D29)</f>
        <v>543361</v>
      </c>
      <c r="E30" s="493">
        <f>D30/C30*100</f>
        <v>99.9183530861246</v>
      </c>
      <c r="F30" s="496">
        <v>-2.57</v>
      </c>
    </row>
    <row r="31" ht="24" customHeight="1" spans="1:242">
      <c r="A31" s="497"/>
      <c r="B31" s="498"/>
      <c r="C31" s="498"/>
      <c r="D31" s="498"/>
      <c r="E31" s="498"/>
      <c r="F31" s="498"/>
      <c r="G31" s="497"/>
      <c r="H31" s="497"/>
      <c r="I31" s="497"/>
      <c r="J31" s="497"/>
      <c r="K31" s="497"/>
      <c r="L31" s="497"/>
      <c r="M31" s="497"/>
      <c r="N31" s="497"/>
      <c r="O31" s="497"/>
      <c r="P31" s="497"/>
      <c r="Q31" s="497"/>
      <c r="R31" s="497"/>
      <c r="S31" s="497"/>
      <c r="T31" s="497"/>
      <c r="U31" s="497"/>
      <c r="V31" s="497"/>
      <c r="W31" s="497"/>
      <c r="X31" s="497"/>
      <c r="Y31" s="497"/>
      <c r="Z31" s="497"/>
      <c r="AA31" s="497"/>
      <c r="AB31" s="497"/>
      <c r="AC31" s="497"/>
      <c r="AD31" s="497"/>
      <c r="AE31" s="497"/>
      <c r="AF31" s="497"/>
      <c r="AG31" s="497"/>
      <c r="AH31" s="497"/>
      <c r="AI31" s="497"/>
      <c r="AJ31" s="497"/>
      <c r="AK31" s="497"/>
      <c r="AL31" s="497"/>
      <c r="AM31" s="497"/>
      <c r="AN31" s="497"/>
      <c r="AO31" s="497"/>
      <c r="AP31" s="497"/>
      <c r="AQ31" s="497"/>
      <c r="AR31" s="497"/>
      <c r="AS31" s="497"/>
      <c r="AT31" s="497"/>
      <c r="AU31" s="497"/>
      <c r="AV31" s="497"/>
      <c r="AW31" s="497"/>
      <c r="AX31" s="497"/>
      <c r="AY31" s="497"/>
      <c r="AZ31" s="497"/>
      <c r="BA31" s="497"/>
      <c r="BB31" s="497"/>
      <c r="BC31" s="497"/>
      <c r="BD31" s="497"/>
      <c r="BE31" s="497"/>
      <c r="BF31" s="497"/>
      <c r="BG31" s="497"/>
      <c r="BH31" s="497"/>
      <c r="BI31" s="497"/>
      <c r="BJ31" s="497"/>
      <c r="BK31" s="497"/>
      <c r="BL31" s="497"/>
      <c r="BM31" s="497"/>
      <c r="BN31" s="497"/>
      <c r="BO31" s="497"/>
      <c r="BP31" s="497"/>
      <c r="BQ31" s="497"/>
      <c r="BR31" s="497"/>
      <c r="BS31" s="497"/>
      <c r="BT31" s="497"/>
      <c r="BU31" s="497"/>
      <c r="BV31" s="497"/>
      <c r="BW31" s="497"/>
      <c r="BX31" s="497"/>
      <c r="BY31" s="497"/>
      <c r="BZ31" s="497"/>
      <c r="CA31" s="497"/>
      <c r="CB31" s="497"/>
      <c r="CC31" s="497"/>
      <c r="CD31" s="497"/>
      <c r="CE31" s="497"/>
      <c r="CF31" s="497"/>
      <c r="CG31" s="497"/>
      <c r="CH31" s="497"/>
      <c r="CI31" s="497"/>
      <c r="CJ31" s="497"/>
      <c r="CK31" s="497"/>
      <c r="CL31" s="497"/>
      <c r="CM31" s="497"/>
      <c r="CN31" s="497"/>
      <c r="CO31" s="497"/>
      <c r="CP31" s="497"/>
      <c r="CQ31" s="497"/>
      <c r="CR31" s="497"/>
      <c r="CS31" s="497"/>
      <c r="CT31" s="497"/>
      <c r="CU31" s="497"/>
      <c r="CV31" s="497"/>
      <c r="CW31" s="497"/>
      <c r="CX31" s="497"/>
      <c r="CY31" s="497"/>
      <c r="CZ31" s="497"/>
      <c r="DA31" s="497"/>
      <c r="DB31" s="497"/>
      <c r="DC31" s="497"/>
      <c r="DD31" s="497"/>
      <c r="DE31" s="497"/>
      <c r="DF31" s="497"/>
      <c r="DG31" s="497"/>
      <c r="DH31" s="497"/>
      <c r="DI31" s="497"/>
      <c r="DJ31" s="497"/>
      <c r="DK31" s="497"/>
      <c r="DL31" s="497"/>
      <c r="DM31" s="497"/>
      <c r="DN31" s="497"/>
      <c r="DO31" s="497"/>
      <c r="DP31" s="497"/>
      <c r="DQ31" s="497"/>
      <c r="DR31" s="497"/>
      <c r="DS31" s="497"/>
      <c r="DT31" s="497"/>
      <c r="DU31" s="497"/>
      <c r="DV31" s="497"/>
      <c r="DW31" s="497"/>
      <c r="DX31" s="497"/>
      <c r="DY31" s="497"/>
      <c r="DZ31" s="497"/>
      <c r="EA31" s="497"/>
      <c r="EB31" s="497"/>
      <c r="EC31" s="497"/>
      <c r="ED31" s="497"/>
      <c r="EE31" s="497"/>
      <c r="EF31" s="497"/>
      <c r="EG31" s="497"/>
      <c r="EH31" s="497"/>
      <c r="EI31" s="497"/>
      <c r="EJ31" s="497"/>
      <c r="EK31" s="497"/>
      <c r="EL31" s="497"/>
      <c r="EM31" s="497"/>
      <c r="EN31" s="497"/>
      <c r="EO31" s="497"/>
      <c r="EP31" s="497"/>
      <c r="EQ31" s="497"/>
      <c r="ER31" s="497"/>
      <c r="ES31" s="497"/>
      <c r="ET31" s="497"/>
      <c r="EU31" s="497"/>
      <c r="EV31" s="497"/>
      <c r="EW31" s="497"/>
      <c r="EX31" s="497"/>
      <c r="EY31" s="497"/>
      <c r="EZ31" s="497"/>
      <c r="FA31" s="497"/>
      <c r="FB31" s="497"/>
      <c r="FC31" s="497"/>
      <c r="FD31" s="497"/>
      <c r="FE31" s="497"/>
      <c r="FF31" s="497"/>
      <c r="FG31" s="497"/>
      <c r="FH31" s="497"/>
      <c r="FI31" s="497"/>
      <c r="FJ31" s="497"/>
      <c r="FK31" s="497"/>
      <c r="FL31" s="497"/>
      <c r="FM31" s="497"/>
      <c r="FN31" s="497"/>
      <c r="FO31" s="497"/>
      <c r="FP31" s="497"/>
      <c r="FQ31" s="497"/>
      <c r="FR31" s="497"/>
      <c r="FS31" s="497"/>
      <c r="FT31" s="497"/>
      <c r="FU31" s="497"/>
      <c r="FV31" s="497"/>
      <c r="FW31" s="497"/>
      <c r="FX31" s="497"/>
      <c r="FY31" s="497"/>
      <c r="FZ31" s="497"/>
      <c r="GA31" s="497"/>
      <c r="GB31" s="497"/>
      <c r="GC31" s="497"/>
      <c r="GD31" s="497"/>
      <c r="GE31" s="497"/>
      <c r="GF31" s="497"/>
      <c r="GG31" s="497"/>
      <c r="GH31" s="497"/>
      <c r="GI31" s="497"/>
      <c r="GJ31" s="497"/>
      <c r="GK31" s="497"/>
      <c r="GL31" s="497"/>
      <c r="GM31" s="497"/>
      <c r="GN31" s="497"/>
      <c r="GO31" s="497"/>
      <c r="GP31" s="497"/>
      <c r="GQ31" s="497"/>
      <c r="GR31" s="497"/>
      <c r="GS31" s="497"/>
      <c r="GT31" s="497"/>
      <c r="GU31" s="497"/>
      <c r="GV31" s="497"/>
      <c r="GW31" s="497"/>
      <c r="GX31" s="497"/>
      <c r="GY31" s="497"/>
      <c r="GZ31" s="497"/>
      <c r="HA31" s="497"/>
      <c r="HB31" s="497"/>
      <c r="HC31" s="497"/>
      <c r="HD31" s="497"/>
      <c r="HE31" s="497"/>
      <c r="HF31" s="497"/>
      <c r="HG31" s="497"/>
      <c r="HH31" s="497"/>
      <c r="HI31" s="497"/>
      <c r="HJ31" s="497"/>
      <c r="HK31" s="497"/>
      <c r="HL31" s="497"/>
      <c r="HM31" s="497"/>
      <c r="HN31" s="497"/>
      <c r="HO31" s="497"/>
      <c r="HP31" s="497"/>
      <c r="HQ31" s="497"/>
      <c r="HR31" s="497"/>
      <c r="HS31" s="497"/>
      <c r="HT31" s="497"/>
      <c r="HU31" s="497"/>
      <c r="HV31" s="497"/>
      <c r="HW31" s="497"/>
      <c r="HX31" s="497"/>
      <c r="HY31" s="497"/>
      <c r="HZ31" s="497"/>
      <c r="IA31" s="497"/>
      <c r="IB31" s="497"/>
      <c r="IC31" s="497"/>
      <c r="ID31" s="497"/>
      <c r="IE31" s="497"/>
      <c r="IF31" s="497"/>
      <c r="IG31" s="497"/>
      <c r="IH31" s="497"/>
    </row>
    <row r="32" ht="24" customHeight="1" spans="1:242">
      <c r="A32" s="497"/>
      <c r="B32" s="498"/>
      <c r="C32" s="498"/>
      <c r="D32" s="498"/>
      <c r="E32" s="498"/>
      <c r="F32" s="498"/>
      <c r="G32" s="497"/>
      <c r="H32" s="497"/>
      <c r="I32" s="497"/>
      <c r="J32" s="497"/>
      <c r="K32" s="497"/>
      <c r="L32" s="497"/>
      <c r="M32" s="497"/>
      <c r="N32" s="497"/>
      <c r="O32" s="497"/>
      <c r="P32" s="497"/>
      <c r="Q32" s="497"/>
      <c r="R32" s="497"/>
      <c r="S32" s="497"/>
      <c r="T32" s="497"/>
      <c r="U32" s="497"/>
      <c r="V32" s="497"/>
      <c r="W32" s="497"/>
      <c r="X32" s="497"/>
      <c r="Y32" s="497"/>
      <c r="Z32" s="497"/>
      <c r="AA32" s="497"/>
      <c r="AB32" s="497"/>
      <c r="AC32" s="497"/>
      <c r="AD32" s="497"/>
      <c r="AE32" s="497"/>
      <c r="AF32" s="497"/>
      <c r="AG32" s="497"/>
      <c r="AH32" s="497"/>
      <c r="AI32" s="497"/>
      <c r="AJ32" s="497"/>
      <c r="AK32" s="497"/>
      <c r="AL32" s="497"/>
      <c r="AM32" s="497"/>
      <c r="AN32" s="497"/>
      <c r="AO32" s="497"/>
      <c r="AP32" s="497"/>
      <c r="AQ32" s="497"/>
      <c r="AR32" s="497"/>
      <c r="AS32" s="497"/>
      <c r="AT32" s="497"/>
      <c r="AU32" s="497"/>
      <c r="AV32" s="497"/>
      <c r="AW32" s="497"/>
      <c r="AX32" s="497"/>
      <c r="AY32" s="497"/>
      <c r="AZ32" s="497"/>
      <c r="BA32" s="497"/>
      <c r="BB32" s="497"/>
      <c r="BC32" s="497"/>
      <c r="BD32" s="497"/>
      <c r="BE32" s="497"/>
      <c r="BF32" s="497"/>
      <c r="BG32" s="497"/>
      <c r="BH32" s="497"/>
      <c r="BI32" s="497"/>
      <c r="BJ32" s="497"/>
      <c r="BK32" s="497"/>
      <c r="BL32" s="497"/>
      <c r="BM32" s="497"/>
      <c r="BN32" s="497"/>
      <c r="BO32" s="497"/>
      <c r="BP32" s="497"/>
      <c r="BQ32" s="497"/>
      <c r="BR32" s="497"/>
      <c r="BS32" s="497"/>
      <c r="BT32" s="497"/>
      <c r="BU32" s="497"/>
      <c r="BV32" s="497"/>
      <c r="BW32" s="497"/>
      <c r="BX32" s="497"/>
      <c r="BY32" s="497"/>
      <c r="BZ32" s="497"/>
      <c r="CA32" s="497"/>
      <c r="CB32" s="497"/>
      <c r="CC32" s="497"/>
      <c r="CD32" s="497"/>
      <c r="CE32" s="497"/>
      <c r="CF32" s="497"/>
      <c r="CG32" s="497"/>
      <c r="CH32" s="497"/>
      <c r="CI32" s="497"/>
      <c r="CJ32" s="497"/>
      <c r="CK32" s="497"/>
      <c r="CL32" s="497"/>
      <c r="CM32" s="497"/>
      <c r="CN32" s="497"/>
      <c r="CO32" s="497"/>
      <c r="CP32" s="497"/>
      <c r="CQ32" s="497"/>
      <c r="CR32" s="497"/>
      <c r="CS32" s="497"/>
      <c r="CT32" s="497"/>
      <c r="CU32" s="497"/>
      <c r="CV32" s="497"/>
      <c r="CW32" s="497"/>
      <c r="CX32" s="497"/>
      <c r="CY32" s="497"/>
      <c r="CZ32" s="497"/>
      <c r="DA32" s="497"/>
      <c r="DB32" s="497"/>
      <c r="DC32" s="497"/>
      <c r="DD32" s="497"/>
      <c r="DE32" s="497"/>
      <c r="DF32" s="497"/>
      <c r="DG32" s="497"/>
      <c r="DH32" s="497"/>
      <c r="DI32" s="497"/>
      <c r="DJ32" s="497"/>
      <c r="DK32" s="497"/>
      <c r="DL32" s="497"/>
      <c r="DM32" s="497"/>
      <c r="DN32" s="497"/>
      <c r="DO32" s="497"/>
      <c r="DP32" s="497"/>
      <c r="DQ32" s="497"/>
      <c r="DR32" s="497"/>
      <c r="DS32" s="497"/>
      <c r="DT32" s="497"/>
      <c r="DU32" s="497"/>
      <c r="DV32" s="497"/>
      <c r="DW32" s="497"/>
      <c r="DX32" s="497"/>
      <c r="DY32" s="497"/>
      <c r="DZ32" s="497"/>
      <c r="EA32" s="497"/>
      <c r="EB32" s="497"/>
      <c r="EC32" s="497"/>
      <c r="ED32" s="497"/>
      <c r="EE32" s="497"/>
      <c r="EF32" s="497"/>
      <c r="EG32" s="497"/>
      <c r="EH32" s="497"/>
      <c r="EI32" s="497"/>
      <c r="EJ32" s="497"/>
      <c r="EK32" s="497"/>
      <c r="EL32" s="497"/>
      <c r="EM32" s="497"/>
      <c r="EN32" s="497"/>
      <c r="EO32" s="497"/>
      <c r="EP32" s="497"/>
      <c r="EQ32" s="497"/>
      <c r="ER32" s="497"/>
      <c r="ES32" s="497"/>
      <c r="ET32" s="497"/>
      <c r="EU32" s="497"/>
      <c r="EV32" s="497"/>
      <c r="EW32" s="497"/>
      <c r="EX32" s="497"/>
      <c r="EY32" s="497"/>
      <c r="EZ32" s="497"/>
      <c r="FA32" s="497"/>
      <c r="FB32" s="497"/>
      <c r="FC32" s="497"/>
      <c r="FD32" s="497"/>
      <c r="FE32" s="497"/>
      <c r="FF32" s="497"/>
      <c r="FG32" s="497"/>
      <c r="FH32" s="497"/>
      <c r="FI32" s="497"/>
      <c r="FJ32" s="497"/>
      <c r="FK32" s="497"/>
      <c r="FL32" s="497"/>
      <c r="FM32" s="497"/>
      <c r="FN32" s="497"/>
      <c r="FO32" s="497"/>
      <c r="FP32" s="497"/>
      <c r="FQ32" s="497"/>
      <c r="FR32" s="497"/>
      <c r="FS32" s="497"/>
      <c r="FT32" s="497"/>
      <c r="FU32" s="497"/>
      <c r="FV32" s="497"/>
      <c r="FW32" s="497"/>
      <c r="FX32" s="497"/>
      <c r="FY32" s="497"/>
      <c r="FZ32" s="497"/>
      <c r="GA32" s="497"/>
      <c r="GB32" s="497"/>
      <c r="GC32" s="497"/>
      <c r="GD32" s="497"/>
      <c r="GE32" s="497"/>
      <c r="GF32" s="497"/>
      <c r="GG32" s="497"/>
      <c r="GH32" s="497"/>
      <c r="GI32" s="497"/>
      <c r="GJ32" s="497"/>
      <c r="GK32" s="497"/>
      <c r="GL32" s="497"/>
      <c r="GM32" s="497"/>
      <c r="GN32" s="497"/>
      <c r="GO32" s="497"/>
      <c r="GP32" s="497"/>
      <c r="GQ32" s="497"/>
      <c r="GR32" s="497"/>
      <c r="GS32" s="497"/>
      <c r="GT32" s="497"/>
      <c r="GU32" s="497"/>
      <c r="GV32" s="497"/>
      <c r="GW32" s="497"/>
      <c r="GX32" s="497"/>
      <c r="GY32" s="497"/>
      <c r="GZ32" s="497"/>
      <c r="HA32" s="497"/>
      <c r="HB32" s="497"/>
      <c r="HC32" s="497"/>
      <c r="HD32" s="497"/>
      <c r="HE32" s="497"/>
      <c r="HF32" s="497"/>
      <c r="HG32" s="497"/>
      <c r="HH32" s="497"/>
      <c r="HI32" s="497"/>
      <c r="HJ32" s="497"/>
      <c r="HK32" s="497"/>
      <c r="HL32" s="497"/>
      <c r="HM32" s="497"/>
      <c r="HN32" s="497"/>
      <c r="HO32" s="497"/>
      <c r="HP32" s="497"/>
      <c r="HQ32" s="497"/>
      <c r="HR32" s="497"/>
      <c r="HS32" s="497"/>
      <c r="HT32" s="497"/>
      <c r="HU32" s="497"/>
      <c r="HV32" s="497"/>
      <c r="HW32" s="497"/>
      <c r="HX32" s="497"/>
      <c r="HY32" s="497"/>
      <c r="HZ32" s="497"/>
      <c r="IA32" s="497"/>
      <c r="IB32" s="497"/>
      <c r="IC32" s="497"/>
      <c r="ID32" s="497"/>
      <c r="IE32" s="497"/>
      <c r="IF32" s="497"/>
      <c r="IG32" s="497"/>
      <c r="IH32" s="497"/>
    </row>
    <row r="33" ht="24" customHeight="1" spans="1:242">
      <c r="A33" s="497"/>
      <c r="B33" s="498"/>
      <c r="C33" s="498"/>
      <c r="D33" s="498"/>
      <c r="E33" s="498"/>
      <c r="F33" s="498"/>
      <c r="G33" s="497"/>
      <c r="H33" s="497"/>
      <c r="I33" s="497"/>
      <c r="J33" s="497"/>
      <c r="K33" s="497"/>
      <c r="L33" s="497"/>
      <c r="M33" s="497"/>
      <c r="N33" s="497"/>
      <c r="O33" s="497"/>
      <c r="P33" s="497"/>
      <c r="Q33" s="497"/>
      <c r="R33" s="497"/>
      <c r="S33" s="497"/>
      <c r="T33" s="497"/>
      <c r="U33" s="497"/>
      <c r="V33" s="497"/>
      <c r="W33" s="497"/>
      <c r="X33" s="497"/>
      <c r="Y33" s="497"/>
      <c r="Z33" s="497"/>
      <c r="AA33" s="497"/>
      <c r="AB33" s="497"/>
      <c r="AC33" s="497"/>
      <c r="AD33" s="497"/>
      <c r="AE33" s="497"/>
      <c r="AF33" s="497"/>
      <c r="AG33" s="497"/>
      <c r="AH33" s="497"/>
      <c r="AI33" s="497"/>
      <c r="AJ33" s="497"/>
      <c r="AK33" s="497"/>
      <c r="AL33" s="497"/>
      <c r="AM33" s="497"/>
      <c r="AN33" s="497"/>
      <c r="AO33" s="497"/>
      <c r="AP33" s="497"/>
      <c r="AQ33" s="497"/>
      <c r="AR33" s="497"/>
      <c r="AS33" s="497"/>
      <c r="AT33" s="497"/>
      <c r="AU33" s="497"/>
      <c r="AV33" s="497"/>
      <c r="AW33" s="497"/>
      <c r="AX33" s="497"/>
      <c r="AY33" s="497"/>
      <c r="AZ33" s="497"/>
      <c r="BA33" s="497"/>
      <c r="BB33" s="497"/>
      <c r="BC33" s="497"/>
      <c r="BD33" s="497"/>
      <c r="BE33" s="497"/>
      <c r="BF33" s="497"/>
      <c r="BG33" s="497"/>
      <c r="BH33" s="497"/>
      <c r="BI33" s="497"/>
      <c r="BJ33" s="497"/>
      <c r="BK33" s="497"/>
      <c r="BL33" s="497"/>
      <c r="BM33" s="497"/>
      <c r="BN33" s="497"/>
      <c r="BO33" s="497"/>
      <c r="BP33" s="497"/>
      <c r="BQ33" s="497"/>
      <c r="BR33" s="497"/>
      <c r="BS33" s="497"/>
      <c r="BT33" s="497"/>
      <c r="BU33" s="497"/>
      <c r="BV33" s="497"/>
      <c r="BW33" s="497"/>
      <c r="BX33" s="497"/>
      <c r="BY33" s="497"/>
      <c r="BZ33" s="497"/>
      <c r="CA33" s="497"/>
      <c r="CB33" s="497"/>
      <c r="CC33" s="497"/>
      <c r="CD33" s="497"/>
      <c r="CE33" s="497"/>
      <c r="CF33" s="497"/>
      <c r="CG33" s="497"/>
      <c r="CH33" s="497"/>
      <c r="CI33" s="497"/>
      <c r="CJ33" s="497"/>
      <c r="CK33" s="497"/>
      <c r="CL33" s="497"/>
      <c r="CM33" s="497"/>
      <c r="CN33" s="497"/>
      <c r="CO33" s="497"/>
      <c r="CP33" s="497"/>
      <c r="CQ33" s="497"/>
      <c r="CR33" s="497"/>
      <c r="CS33" s="497"/>
      <c r="CT33" s="497"/>
      <c r="CU33" s="497"/>
      <c r="CV33" s="497"/>
      <c r="CW33" s="497"/>
      <c r="CX33" s="497"/>
      <c r="CY33" s="497"/>
      <c r="CZ33" s="497"/>
      <c r="DA33" s="497"/>
      <c r="DB33" s="497"/>
      <c r="DC33" s="497"/>
      <c r="DD33" s="497"/>
      <c r="DE33" s="497"/>
      <c r="DF33" s="497"/>
      <c r="DG33" s="497"/>
      <c r="DH33" s="497"/>
      <c r="DI33" s="497"/>
      <c r="DJ33" s="497"/>
      <c r="DK33" s="497"/>
      <c r="DL33" s="497"/>
      <c r="DM33" s="497"/>
      <c r="DN33" s="497"/>
      <c r="DO33" s="497"/>
      <c r="DP33" s="497"/>
      <c r="DQ33" s="497"/>
      <c r="DR33" s="497"/>
      <c r="DS33" s="497"/>
      <c r="DT33" s="497"/>
      <c r="DU33" s="497"/>
      <c r="DV33" s="497"/>
      <c r="DW33" s="497"/>
      <c r="DX33" s="497"/>
      <c r="DY33" s="497"/>
      <c r="DZ33" s="497"/>
      <c r="EA33" s="497"/>
      <c r="EB33" s="497"/>
      <c r="EC33" s="497"/>
      <c r="ED33" s="497"/>
      <c r="EE33" s="497"/>
      <c r="EF33" s="497"/>
      <c r="EG33" s="497"/>
      <c r="EH33" s="497"/>
      <c r="EI33" s="497"/>
      <c r="EJ33" s="497"/>
      <c r="EK33" s="497"/>
      <c r="EL33" s="497"/>
      <c r="EM33" s="497"/>
      <c r="EN33" s="497"/>
      <c r="EO33" s="497"/>
      <c r="EP33" s="497"/>
      <c r="EQ33" s="497"/>
      <c r="ER33" s="497"/>
      <c r="ES33" s="497"/>
      <c r="ET33" s="497"/>
      <c r="EU33" s="497"/>
      <c r="EV33" s="497"/>
      <c r="EW33" s="497"/>
      <c r="EX33" s="497"/>
      <c r="EY33" s="497"/>
      <c r="EZ33" s="497"/>
      <c r="FA33" s="497"/>
      <c r="FB33" s="497"/>
      <c r="FC33" s="497"/>
      <c r="FD33" s="497"/>
      <c r="FE33" s="497"/>
      <c r="FF33" s="497"/>
      <c r="FG33" s="497"/>
      <c r="FH33" s="497"/>
      <c r="FI33" s="497"/>
      <c r="FJ33" s="497"/>
      <c r="FK33" s="497"/>
      <c r="FL33" s="497"/>
      <c r="FM33" s="497"/>
      <c r="FN33" s="497"/>
      <c r="FO33" s="497"/>
      <c r="FP33" s="497"/>
      <c r="FQ33" s="497"/>
      <c r="FR33" s="497"/>
      <c r="FS33" s="497"/>
      <c r="FT33" s="497"/>
      <c r="FU33" s="497"/>
      <c r="FV33" s="497"/>
      <c r="FW33" s="497"/>
      <c r="FX33" s="497"/>
      <c r="FY33" s="497"/>
      <c r="FZ33" s="497"/>
      <c r="GA33" s="497"/>
      <c r="GB33" s="497"/>
      <c r="GC33" s="497"/>
      <c r="GD33" s="497"/>
      <c r="GE33" s="497"/>
      <c r="GF33" s="497"/>
      <c r="GG33" s="497"/>
      <c r="GH33" s="497"/>
      <c r="GI33" s="497"/>
      <c r="GJ33" s="497"/>
      <c r="GK33" s="497"/>
      <c r="GL33" s="497"/>
      <c r="GM33" s="497"/>
      <c r="GN33" s="497"/>
      <c r="GO33" s="497"/>
      <c r="GP33" s="497"/>
      <c r="GQ33" s="497"/>
      <c r="GR33" s="497"/>
      <c r="GS33" s="497"/>
      <c r="GT33" s="497"/>
      <c r="GU33" s="497"/>
      <c r="GV33" s="497"/>
      <c r="GW33" s="497"/>
      <c r="GX33" s="497"/>
      <c r="GY33" s="497"/>
      <c r="GZ33" s="497"/>
      <c r="HA33" s="497"/>
      <c r="HB33" s="497"/>
      <c r="HC33" s="497"/>
      <c r="HD33" s="497"/>
      <c r="HE33" s="497"/>
      <c r="HF33" s="497"/>
      <c r="HG33" s="497"/>
      <c r="HH33" s="497"/>
      <c r="HI33" s="497"/>
      <c r="HJ33" s="497"/>
      <c r="HK33" s="497"/>
      <c r="HL33" s="497"/>
      <c r="HM33" s="497"/>
      <c r="HN33" s="497"/>
      <c r="HO33" s="497"/>
      <c r="HP33" s="497"/>
      <c r="HQ33" s="497"/>
      <c r="HR33" s="497"/>
      <c r="HS33" s="497"/>
      <c r="HT33" s="497"/>
      <c r="HU33" s="497"/>
      <c r="HV33" s="497"/>
      <c r="HW33" s="497"/>
      <c r="HX33" s="497"/>
      <c r="HY33" s="497"/>
      <c r="HZ33" s="497"/>
      <c r="IA33" s="497"/>
      <c r="IB33" s="497"/>
      <c r="IC33" s="497"/>
      <c r="ID33" s="497"/>
      <c r="IE33" s="497"/>
      <c r="IF33" s="497"/>
      <c r="IG33" s="497"/>
      <c r="IH33" s="497"/>
    </row>
    <row r="34" ht="24" customHeight="1" spans="1:242">
      <c r="A34" s="497"/>
      <c r="B34" s="498"/>
      <c r="C34" s="498"/>
      <c r="D34" s="498"/>
      <c r="E34" s="498"/>
      <c r="F34" s="498"/>
      <c r="G34" s="497"/>
      <c r="H34" s="497"/>
      <c r="I34" s="497"/>
      <c r="J34" s="497"/>
      <c r="K34" s="497"/>
      <c r="L34" s="497"/>
      <c r="M34" s="497"/>
      <c r="N34" s="497"/>
      <c r="O34" s="497"/>
      <c r="P34" s="497"/>
      <c r="Q34" s="497"/>
      <c r="R34" s="497"/>
      <c r="S34" s="497"/>
      <c r="T34" s="497"/>
      <c r="U34" s="497"/>
      <c r="V34" s="497"/>
      <c r="W34" s="497"/>
      <c r="X34" s="497"/>
      <c r="Y34" s="497"/>
      <c r="Z34" s="497"/>
      <c r="AA34" s="497"/>
      <c r="AB34" s="497"/>
      <c r="AC34" s="497"/>
      <c r="AD34" s="497"/>
      <c r="AE34" s="497"/>
      <c r="AF34" s="497"/>
      <c r="AG34" s="497"/>
      <c r="AH34" s="497"/>
      <c r="AI34" s="497"/>
      <c r="AJ34" s="497"/>
      <c r="AK34" s="497"/>
      <c r="AL34" s="497"/>
      <c r="AM34" s="497"/>
      <c r="AN34" s="497"/>
      <c r="AO34" s="497"/>
      <c r="AP34" s="497"/>
      <c r="AQ34" s="497"/>
      <c r="AR34" s="497"/>
      <c r="AS34" s="497"/>
      <c r="AT34" s="497"/>
      <c r="AU34" s="497"/>
      <c r="AV34" s="497"/>
      <c r="AW34" s="497"/>
      <c r="AX34" s="497"/>
      <c r="AY34" s="497"/>
      <c r="AZ34" s="497"/>
      <c r="BA34" s="497"/>
      <c r="BB34" s="497"/>
      <c r="BC34" s="497"/>
      <c r="BD34" s="497"/>
      <c r="BE34" s="497"/>
      <c r="BF34" s="497"/>
      <c r="BG34" s="497"/>
      <c r="BH34" s="497"/>
      <c r="BI34" s="497"/>
      <c r="BJ34" s="497"/>
      <c r="BK34" s="497"/>
      <c r="BL34" s="497"/>
      <c r="BM34" s="497"/>
      <c r="BN34" s="497"/>
      <c r="BO34" s="497"/>
      <c r="BP34" s="497"/>
      <c r="BQ34" s="497"/>
      <c r="BR34" s="497"/>
      <c r="BS34" s="497"/>
      <c r="BT34" s="497"/>
      <c r="BU34" s="497"/>
      <c r="BV34" s="497"/>
      <c r="BW34" s="497"/>
      <c r="BX34" s="497"/>
      <c r="BY34" s="497"/>
      <c r="BZ34" s="497"/>
      <c r="CA34" s="497"/>
      <c r="CB34" s="497"/>
      <c r="CC34" s="497"/>
      <c r="CD34" s="497"/>
      <c r="CE34" s="497"/>
      <c r="CF34" s="497"/>
      <c r="CG34" s="497"/>
      <c r="CH34" s="497"/>
      <c r="CI34" s="497"/>
      <c r="CJ34" s="497"/>
      <c r="CK34" s="497"/>
      <c r="CL34" s="497"/>
      <c r="CM34" s="497"/>
      <c r="CN34" s="497"/>
      <c r="CO34" s="497"/>
      <c r="CP34" s="497"/>
      <c r="CQ34" s="497"/>
      <c r="CR34" s="497"/>
      <c r="CS34" s="497"/>
      <c r="CT34" s="497"/>
      <c r="CU34" s="497"/>
      <c r="CV34" s="497"/>
      <c r="CW34" s="497"/>
      <c r="CX34" s="497"/>
      <c r="CY34" s="497"/>
      <c r="CZ34" s="497"/>
      <c r="DA34" s="497"/>
      <c r="DB34" s="497"/>
      <c r="DC34" s="497"/>
      <c r="DD34" s="497"/>
      <c r="DE34" s="497"/>
      <c r="DF34" s="497"/>
      <c r="DG34" s="497"/>
      <c r="DH34" s="497"/>
      <c r="DI34" s="497"/>
      <c r="DJ34" s="497"/>
      <c r="DK34" s="497"/>
      <c r="DL34" s="497"/>
      <c r="DM34" s="497"/>
      <c r="DN34" s="497"/>
      <c r="DO34" s="497"/>
      <c r="DP34" s="497"/>
      <c r="DQ34" s="497"/>
      <c r="DR34" s="497"/>
      <c r="DS34" s="497"/>
      <c r="DT34" s="497"/>
      <c r="DU34" s="497"/>
      <c r="DV34" s="497"/>
      <c r="DW34" s="497"/>
      <c r="DX34" s="497"/>
      <c r="DY34" s="497"/>
      <c r="DZ34" s="497"/>
      <c r="EA34" s="497"/>
      <c r="EB34" s="497"/>
      <c r="EC34" s="497"/>
      <c r="ED34" s="497"/>
      <c r="EE34" s="497"/>
      <c r="EF34" s="497"/>
      <c r="EG34" s="497"/>
      <c r="EH34" s="497"/>
      <c r="EI34" s="497"/>
      <c r="EJ34" s="497"/>
      <c r="EK34" s="497"/>
      <c r="EL34" s="497"/>
      <c r="EM34" s="497"/>
      <c r="EN34" s="497"/>
      <c r="EO34" s="497"/>
      <c r="EP34" s="497"/>
      <c r="EQ34" s="497"/>
      <c r="ER34" s="497"/>
      <c r="ES34" s="497"/>
      <c r="ET34" s="497"/>
      <c r="EU34" s="497"/>
      <c r="EV34" s="497"/>
      <c r="EW34" s="497"/>
      <c r="EX34" s="497"/>
      <c r="EY34" s="497"/>
      <c r="EZ34" s="497"/>
      <c r="FA34" s="497"/>
      <c r="FB34" s="497"/>
      <c r="FC34" s="497"/>
      <c r="FD34" s="497"/>
      <c r="FE34" s="497"/>
      <c r="FF34" s="497"/>
      <c r="FG34" s="497"/>
      <c r="FH34" s="497"/>
      <c r="FI34" s="497"/>
      <c r="FJ34" s="497"/>
      <c r="FK34" s="497"/>
      <c r="FL34" s="497"/>
      <c r="FM34" s="497"/>
      <c r="FN34" s="497"/>
      <c r="FO34" s="497"/>
      <c r="FP34" s="497"/>
      <c r="FQ34" s="497"/>
      <c r="FR34" s="497"/>
      <c r="FS34" s="497"/>
      <c r="FT34" s="497"/>
      <c r="FU34" s="497"/>
      <c r="FV34" s="497"/>
      <c r="FW34" s="497"/>
      <c r="FX34" s="497"/>
      <c r="FY34" s="497"/>
      <c r="FZ34" s="497"/>
      <c r="GA34" s="497"/>
      <c r="GB34" s="497"/>
      <c r="GC34" s="497"/>
      <c r="GD34" s="497"/>
      <c r="GE34" s="497"/>
      <c r="GF34" s="497"/>
      <c r="GG34" s="497"/>
      <c r="GH34" s="497"/>
      <c r="GI34" s="497"/>
      <c r="GJ34" s="497"/>
      <c r="GK34" s="497"/>
      <c r="GL34" s="497"/>
      <c r="GM34" s="497"/>
      <c r="GN34" s="497"/>
      <c r="GO34" s="497"/>
      <c r="GP34" s="497"/>
      <c r="GQ34" s="497"/>
      <c r="GR34" s="497"/>
      <c r="GS34" s="497"/>
      <c r="GT34" s="497"/>
      <c r="GU34" s="497"/>
      <c r="GV34" s="497"/>
      <c r="GW34" s="497"/>
      <c r="GX34" s="497"/>
      <c r="GY34" s="497"/>
      <c r="GZ34" s="497"/>
      <c r="HA34" s="497"/>
      <c r="HB34" s="497"/>
      <c r="HC34" s="497"/>
      <c r="HD34" s="497"/>
      <c r="HE34" s="497"/>
      <c r="HF34" s="497"/>
      <c r="HG34" s="497"/>
      <c r="HH34" s="497"/>
      <c r="HI34" s="497"/>
      <c r="HJ34" s="497"/>
      <c r="HK34" s="497"/>
      <c r="HL34" s="497"/>
      <c r="HM34" s="497"/>
      <c r="HN34" s="497"/>
      <c r="HO34" s="497"/>
      <c r="HP34" s="497"/>
      <c r="HQ34" s="497"/>
      <c r="HR34" s="497"/>
      <c r="HS34" s="497"/>
      <c r="HT34" s="497"/>
      <c r="HU34" s="497"/>
      <c r="HV34" s="497"/>
      <c r="HW34" s="497"/>
      <c r="HX34" s="497"/>
      <c r="HY34" s="497"/>
      <c r="HZ34" s="497"/>
      <c r="IA34" s="497"/>
      <c r="IB34" s="497"/>
      <c r="IC34" s="497"/>
      <c r="ID34" s="497"/>
      <c r="IE34" s="497"/>
      <c r="IF34" s="497"/>
      <c r="IG34" s="497"/>
      <c r="IH34" s="497"/>
    </row>
    <row r="35" ht="24" customHeight="1" spans="1:242">
      <c r="A35" s="497"/>
      <c r="B35" s="498"/>
      <c r="C35" s="498"/>
      <c r="D35" s="498"/>
      <c r="E35" s="498"/>
      <c r="F35" s="498"/>
      <c r="G35" s="497"/>
      <c r="H35" s="497"/>
      <c r="I35" s="497"/>
      <c r="J35" s="497"/>
      <c r="K35" s="497"/>
      <c r="L35" s="497"/>
      <c r="M35" s="497"/>
      <c r="N35" s="497"/>
      <c r="O35" s="497"/>
      <c r="P35" s="497"/>
      <c r="Q35" s="497"/>
      <c r="R35" s="497"/>
      <c r="S35" s="497"/>
      <c r="T35" s="497"/>
      <c r="U35" s="497"/>
      <c r="V35" s="497"/>
      <c r="W35" s="497"/>
      <c r="X35" s="497"/>
      <c r="Y35" s="497"/>
      <c r="Z35" s="497"/>
      <c r="AA35" s="497"/>
      <c r="AB35" s="497"/>
      <c r="AC35" s="497"/>
      <c r="AD35" s="497"/>
      <c r="AE35" s="497"/>
      <c r="AF35" s="497"/>
      <c r="AG35" s="497"/>
      <c r="AH35" s="497"/>
      <c r="AI35" s="497"/>
      <c r="AJ35" s="497"/>
      <c r="AK35" s="497"/>
      <c r="AL35" s="497"/>
      <c r="AM35" s="497"/>
      <c r="AN35" s="497"/>
      <c r="AO35" s="497"/>
      <c r="AP35" s="497"/>
      <c r="AQ35" s="497"/>
      <c r="AR35" s="497"/>
      <c r="AS35" s="497"/>
      <c r="AT35" s="497"/>
      <c r="AU35" s="497"/>
      <c r="AV35" s="497"/>
      <c r="AW35" s="497"/>
      <c r="AX35" s="497"/>
      <c r="AY35" s="497"/>
      <c r="AZ35" s="497"/>
      <c r="BA35" s="497"/>
      <c r="BB35" s="497"/>
      <c r="BC35" s="497"/>
      <c r="BD35" s="497"/>
      <c r="BE35" s="497"/>
      <c r="BF35" s="497"/>
      <c r="BG35" s="497"/>
      <c r="BH35" s="497"/>
      <c r="BI35" s="497"/>
      <c r="BJ35" s="497"/>
      <c r="BK35" s="497"/>
      <c r="BL35" s="497"/>
      <c r="BM35" s="497"/>
      <c r="BN35" s="497"/>
      <c r="BO35" s="497"/>
      <c r="BP35" s="497"/>
      <c r="BQ35" s="497"/>
      <c r="BR35" s="497"/>
      <c r="BS35" s="497"/>
      <c r="BT35" s="497"/>
      <c r="BU35" s="497"/>
      <c r="BV35" s="497"/>
      <c r="BW35" s="497"/>
      <c r="BX35" s="497"/>
      <c r="BY35" s="497"/>
      <c r="BZ35" s="497"/>
      <c r="CA35" s="497"/>
      <c r="CB35" s="497"/>
      <c r="CC35" s="497"/>
      <c r="CD35" s="497"/>
      <c r="CE35" s="497"/>
      <c r="CF35" s="497"/>
      <c r="CG35" s="497"/>
      <c r="CH35" s="497"/>
      <c r="CI35" s="497"/>
      <c r="CJ35" s="497"/>
      <c r="CK35" s="497"/>
      <c r="CL35" s="497"/>
      <c r="CM35" s="497"/>
      <c r="CN35" s="497"/>
      <c r="CO35" s="497"/>
      <c r="CP35" s="497"/>
      <c r="CQ35" s="497"/>
      <c r="CR35" s="497"/>
      <c r="CS35" s="497"/>
      <c r="CT35" s="497"/>
      <c r="CU35" s="497"/>
      <c r="CV35" s="497"/>
      <c r="CW35" s="497"/>
      <c r="CX35" s="497"/>
      <c r="CY35" s="497"/>
      <c r="CZ35" s="497"/>
      <c r="DA35" s="497"/>
      <c r="DB35" s="497"/>
      <c r="DC35" s="497"/>
      <c r="DD35" s="497"/>
      <c r="DE35" s="497"/>
      <c r="DF35" s="497"/>
      <c r="DG35" s="497"/>
      <c r="DH35" s="497"/>
      <c r="DI35" s="497"/>
      <c r="DJ35" s="497"/>
      <c r="DK35" s="497"/>
      <c r="DL35" s="497"/>
      <c r="DM35" s="497"/>
      <c r="DN35" s="497"/>
      <c r="DO35" s="497"/>
      <c r="DP35" s="497"/>
      <c r="DQ35" s="497"/>
      <c r="DR35" s="497"/>
      <c r="DS35" s="497"/>
      <c r="DT35" s="497"/>
      <c r="DU35" s="497"/>
      <c r="DV35" s="497"/>
      <c r="DW35" s="497"/>
      <c r="DX35" s="497"/>
      <c r="DY35" s="497"/>
      <c r="DZ35" s="497"/>
      <c r="EA35" s="497"/>
      <c r="EB35" s="497"/>
      <c r="EC35" s="497"/>
      <c r="ED35" s="497"/>
      <c r="EE35" s="497"/>
      <c r="EF35" s="497"/>
      <c r="EG35" s="497"/>
      <c r="EH35" s="497"/>
      <c r="EI35" s="497"/>
      <c r="EJ35" s="497"/>
      <c r="EK35" s="497"/>
      <c r="EL35" s="497"/>
      <c r="EM35" s="497"/>
      <c r="EN35" s="497"/>
      <c r="EO35" s="497"/>
      <c r="EP35" s="497"/>
      <c r="EQ35" s="497"/>
      <c r="ER35" s="497"/>
      <c r="ES35" s="497"/>
      <c r="ET35" s="497"/>
      <c r="EU35" s="497"/>
      <c r="EV35" s="497"/>
      <c r="EW35" s="497"/>
      <c r="EX35" s="497"/>
      <c r="EY35" s="497"/>
      <c r="EZ35" s="497"/>
      <c r="FA35" s="497"/>
      <c r="FB35" s="497"/>
      <c r="FC35" s="497"/>
      <c r="FD35" s="497"/>
      <c r="FE35" s="497"/>
      <c r="FF35" s="497"/>
      <c r="FG35" s="497"/>
      <c r="FH35" s="497"/>
      <c r="FI35" s="497"/>
      <c r="FJ35" s="497"/>
      <c r="FK35" s="497"/>
      <c r="FL35" s="497"/>
      <c r="FM35" s="497"/>
      <c r="FN35" s="497"/>
      <c r="FO35" s="497"/>
      <c r="FP35" s="497"/>
      <c r="FQ35" s="497"/>
      <c r="FR35" s="497"/>
      <c r="FS35" s="497"/>
      <c r="FT35" s="497"/>
      <c r="FU35" s="497"/>
      <c r="FV35" s="497"/>
      <c r="FW35" s="497"/>
      <c r="FX35" s="497"/>
      <c r="FY35" s="497"/>
      <c r="FZ35" s="497"/>
      <c r="GA35" s="497"/>
      <c r="GB35" s="497"/>
      <c r="GC35" s="497"/>
      <c r="GD35" s="497"/>
      <c r="GE35" s="497"/>
      <c r="GF35" s="497"/>
      <c r="GG35" s="497"/>
      <c r="GH35" s="497"/>
      <c r="GI35" s="497"/>
      <c r="GJ35" s="497"/>
      <c r="GK35" s="497"/>
      <c r="GL35" s="497"/>
      <c r="GM35" s="497"/>
      <c r="GN35" s="497"/>
      <c r="GO35" s="497"/>
      <c r="GP35" s="497"/>
      <c r="GQ35" s="497"/>
      <c r="GR35" s="497"/>
      <c r="GS35" s="497"/>
      <c r="GT35" s="497"/>
      <c r="GU35" s="497"/>
      <c r="GV35" s="497"/>
      <c r="GW35" s="497"/>
      <c r="GX35" s="497"/>
      <c r="GY35" s="497"/>
      <c r="GZ35" s="497"/>
      <c r="HA35" s="497"/>
      <c r="HB35" s="497"/>
      <c r="HC35" s="497"/>
      <c r="HD35" s="497"/>
      <c r="HE35" s="497"/>
      <c r="HF35" s="497"/>
      <c r="HG35" s="497"/>
      <c r="HH35" s="497"/>
      <c r="HI35" s="497"/>
      <c r="HJ35" s="497"/>
      <c r="HK35" s="497"/>
      <c r="HL35" s="497"/>
      <c r="HM35" s="497"/>
      <c r="HN35" s="497"/>
      <c r="HO35" s="497"/>
      <c r="HP35" s="497"/>
      <c r="HQ35" s="497"/>
      <c r="HR35" s="497"/>
      <c r="HS35" s="497"/>
      <c r="HT35" s="497"/>
      <c r="HU35" s="497"/>
      <c r="HV35" s="497"/>
      <c r="HW35" s="497"/>
      <c r="HX35" s="497"/>
      <c r="HY35" s="497"/>
      <c r="HZ35" s="497"/>
      <c r="IA35" s="497"/>
      <c r="IB35" s="497"/>
      <c r="IC35" s="497"/>
      <c r="ID35" s="497"/>
      <c r="IE35" s="497"/>
      <c r="IF35" s="497"/>
      <c r="IG35" s="497"/>
      <c r="IH35" s="497"/>
    </row>
    <row r="36" ht="24" customHeight="1" spans="1:242">
      <c r="A36" s="497"/>
      <c r="B36" s="498"/>
      <c r="C36" s="498"/>
      <c r="D36" s="498"/>
      <c r="E36" s="498"/>
      <c r="F36" s="498"/>
      <c r="G36" s="497"/>
      <c r="H36" s="497"/>
      <c r="I36" s="497"/>
      <c r="J36" s="497"/>
      <c r="K36" s="497"/>
      <c r="L36" s="497"/>
      <c r="M36" s="497"/>
      <c r="N36" s="497"/>
      <c r="O36" s="497"/>
      <c r="P36" s="497"/>
      <c r="Q36" s="497"/>
      <c r="R36" s="497"/>
      <c r="S36" s="497"/>
      <c r="T36" s="497"/>
      <c r="U36" s="497"/>
      <c r="V36" s="497"/>
      <c r="W36" s="497"/>
      <c r="X36" s="497"/>
      <c r="Y36" s="497"/>
      <c r="Z36" s="497"/>
      <c r="AA36" s="497"/>
      <c r="AB36" s="497"/>
      <c r="AC36" s="497"/>
      <c r="AD36" s="497"/>
      <c r="AE36" s="497"/>
      <c r="AF36" s="497"/>
      <c r="AG36" s="497"/>
      <c r="AH36" s="497"/>
      <c r="AI36" s="497"/>
      <c r="AJ36" s="497"/>
      <c r="AK36" s="497"/>
      <c r="AL36" s="497"/>
      <c r="AM36" s="497"/>
      <c r="AN36" s="497"/>
      <c r="AO36" s="497"/>
      <c r="AP36" s="497"/>
      <c r="AQ36" s="497"/>
      <c r="AR36" s="497"/>
      <c r="AS36" s="497"/>
      <c r="AT36" s="497"/>
      <c r="AU36" s="497"/>
      <c r="AV36" s="497"/>
      <c r="AW36" s="497"/>
      <c r="AX36" s="497"/>
      <c r="AY36" s="497"/>
      <c r="AZ36" s="497"/>
      <c r="BA36" s="497"/>
      <c r="BB36" s="497"/>
      <c r="BC36" s="497"/>
      <c r="BD36" s="497"/>
      <c r="BE36" s="497"/>
      <c r="BF36" s="497"/>
      <c r="BG36" s="497"/>
      <c r="BH36" s="497"/>
      <c r="BI36" s="497"/>
      <c r="BJ36" s="497"/>
      <c r="BK36" s="497"/>
      <c r="BL36" s="497"/>
      <c r="BM36" s="497"/>
      <c r="BN36" s="497"/>
      <c r="BO36" s="497"/>
      <c r="BP36" s="497"/>
      <c r="BQ36" s="497"/>
      <c r="BR36" s="497"/>
      <c r="BS36" s="497"/>
      <c r="BT36" s="497"/>
      <c r="BU36" s="497"/>
      <c r="BV36" s="497"/>
      <c r="BW36" s="497"/>
      <c r="BX36" s="497"/>
      <c r="BY36" s="497"/>
      <c r="BZ36" s="497"/>
      <c r="CA36" s="497"/>
      <c r="CB36" s="497"/>
      <c r="CC36" s="497"/>
      <c r="CD36" s="497"/>
      <c r="CE36" s="497"/>
      <c r="CF36" s="497"/>
      <c r="CG36" s="497"/>
      <c r="CH36" s="497"/>
      <c r="CI36" s="497"/>
      <c r="CJ36" s="497"/>
      <c r="CK36" s="497"/>
      <c r="CL36" s="497"/>
      <c r="CM36" s="497"/>
      <c r="CN36" s="497"/>
      <c r="CO36" s="497"/>
      <c r="CP36" s="497"/>
      <c r="CQ36" s="497"/>
      <c r="CR36" s="497"/>
      <c r="CS36" s="497"/>
      <c r="CT36" s="497"/>
      <c r="CU36" s="497"/>
      <c r="CV36" s="497"/>
      <c r="CW36" s="497"/>
      <c r="CX36" s="497"/>
      <c r="CY36" s="497"/>
      <c r="CZ36" s="497"/>
      <c r="DA36" s="497"/>
      <c r="DB36" s="497"/>
      <c r="DC36" s="497"/>
      <c r="DD36" s="497"/>
      <c r="DE36" s="497"/>
      <c r="DF36" s="497"/>
      <c r="DG36" s="497"/>
      <c r="DH36" s="497"/>
      <c r="DI36" s="497"/>
      <c r="DJ36" s="497"/>
      <c r="DK36" s="497"/>
      <c r="DL36" s="497"/>
      <c r="DM36" s="497"/>
      <c r="DN36" s="497"/>
      <c r="DO36" s="497"/>
      <c r="DP36" s="497"/>
      <c r="DQ36" s="497"/>
      <c r="DR36" s="497"/>
      <c r="DS36" s="497"/>
      <c r="DT36" s="497"/>
      <c r="DU36" s="497"/>
      <c r="DV36" s="497"/>
      <c r="DW36" s="497"/>
      <c r="DX36" s="497"/>
      <c r="DY36" s="497"/>
      <c r="DZ36" s="497"/>
      <c r="EA36" s="497"/>
      <c r="EB36" s="497"/>
      <c r="EC36" s="497"/>
      <c r="ED36" s="497"/>
      <c r="EE36" s="497"/>
      <c r="EF36" s="497"/>
      <c r="EG36" s="497"/>
      <c r="EH36" s="497"/>
      <c r="EI36" s="497"/>
      <c r="EJ36" s="497"/>
      <c r="EK36" s="497"/>
      <c r="EL36" s="497"/>
      <c r="EM36" s="497"/>
      <c r="EN36" s="497"/>
      <c r="EO36" s="497"/>
      <c r="EP36" s="497"/>
      <c r="EQ36" s="497"/>
      <c r="ER36" s="497"/>
      <c r="ES36" s="497"/>
      <c r="ET36" s="497"/>
      <c r="EU36" s="497"/>
      <c r="EV36" s="497"/>
      <c r="EW36" s="497"/>
      <c r="EX36" s="497"/>
      <c r="EY36" s="497"/>
      <c r="EZ36" s="497"/>
      <c r="FA36" s="497"/>
      <c r="FB36" s="497"/>
      <c r="FC36" s="497"/>
      <c r="FD36" s="497"/>
      <c r="FE36" s="497"/>
      <c r="FF36" s="497"/>
      <c r="FG36" s="497"/>
      <c r="FH36" s="497"/>
      <c r="FI36" s="497"/>
      <c r="FJ36" s="497"/>
      <c r="FK36" s="497"/>
      <c r="FL36" s="497"/>
      <c r="FM36" s="497"/>
      <c r="FN36" s="497"/>
      <c r="FO36" s="497"/>
      <c r="FP36" s="497"/>
      <c r="FQ36" s="497"/>
      <c r="FR36" s="497"/>
      <c r="FS36" s="497"/>
      <c r="FT36" s="497"/>
      <c r="FU36" s="497"/>
      <c r="FV36" s="497"/>
      <c r="FW36" s="497"/>
      <c r="FX36" s="497"/>
      <c r="FY36" s="497"/>
      <c r="FZ36" s="497"/>
      <c r="GA36" s="497"/>
      <c r="GB36" s="497"/>
      <c r="GC36" s="497"/>
      <c r="GD36" s="497"/>
      <c r="GE36" s="497"/>
      <c r="GF36" s="497"/>
      <c r="GG36" s="497"/>
      <c r="GH36" s="497"/>
      <c r="GI36" s="497"/>
      <c r="GJ36" s="497"/>
      <c r="GK36" s="497"/>
      <c r="GL36" s="497"/>
      <c r="GM36" s="497"/>
      <c r="GN36" s="497"/>
      <c r="GO36" s="497"/>
      <c r="GP36" s="497"/>
      <c r="GQ36" s="497"/>
      <c r="GR36" s="497"/>
      <c r="GS36" s="497"/>
      <c r="GT36" s="497"/>
      <c r="GU36" s="497"/>
      <c r="GV36" s="497"/>
      <c r="GW36" s="497"/>
      <c r="GX36" s="497"/>
      <c r="GY36" s="497"/>
      <c r="GZ36" s="497"/>
      <c r="HA36" s="497"/>
      <c r="HB36" s="497"/>
      <c r="HC36" s="497"/>
      <c r="HD36" s="497"/>
      <c r="HE36" s="497"/>
      <c r="HF36" s="497"/>
      <c r="HG36" s="497"/>
      <c r="HH36" s="497"/>
      <c r="HI36" s="497"/>
      <c r="HJ36" s="497"/>
      <c r="HK36" s="497"/>
      <c r="HL36" s="497"/>
      <c r="HM36" s="497"/>
      <c r="HN36" s="497"/>
      <c r="HO36" s="497"/>
      <c r="HP36" s="497"/>
      <c r="HQ36" s="497"/>
      <c r="HR36" s="497"/>
      <c r="HS36" s="497"/>
      <c r="HT36" s="497"/>
      <c r="HU36" s="497"/>
      <c r="HV36" s="497"/>
      <c r="HW36" s="497"/>
      <c r="HX36" s="497"/>
      <c r="HY36" s="497"/>
      <c r="HZ36" s="497"/>
      <c r="IA36" s="497"/>
      <c r="IB36" s="497"/>
      <c r="IC36" s="497"/>
      <c r="ID36" s="497"/>
      <c r="IE36" s="497"/>
      <c r="IF36" s="497"/>
      <c r="IG36" s="497"/>
      <c r="IH36" s="497"/>
    </row>
    <row r="37" ht="24" customHeight="1" spans="1:242">
      <c r="A37" s="497"/>
      <c r="B37" s="498"/>
      <c r="C37" s="498"/>
      <c r="D37" s="498"/>
      <c r="E37" s="498"/>
      <c r="F37" s="498"/>
      <c r="G37" s="497"/>
      <c r="H37" s="497"/>
      <c r="I37" s="497"/>
      <c r="J37" s="497"/>
      <c r="K37" s="497"/>
      <c r="L37" s="497"/>
      <c r="M37" s="497"/>
      <c r="N37" s="497"/>
      <c r="O37" s="497"/>
      <c r="P37" s="497"/>
      <c r="Q37" s="497"/>
      <c r="R37" s="497"/>
      <c r="S37" s="497"/>
      <c r="T37" s="497"/>
      <c r="U37" s="497"/>
      <c r="V37" s="497"/>
      <c r="W37" s="497"/>
      <c r="X37" s="497"/>
      <c r="Y37" s="497"/>
      <c r="Z37" s="497"/>
      <c r="AA37" s="497"/>
      <c r="AB37" s="497"/>
      <c r="AC37" s="497"/>
      <c r="AD37" s="497"/>
      <c r="AE37" s="497"/>
      <c r="AF37" s="497"/>
      <c r="AG37" s="497"/>
      <c r="AH37" s="497"/>
      <c r="AI37" s="497"/>
      <c r="AJ37" s="497"/>
      <c r="AK37" s="497"/>
      <c r="AL37" s="497"/>
      <c r="AM37" s="497"/>
      <c r="AN37" s="497"/>
      <c r="AO37" s="497"/>
      <c r="AP37" s="497"/>
      <c r="AQ37" s="497"/>
      <c r="AR37" s="497"/>
      <c r="AS37" s="497"/>
      <c r="AT37" s="497"/>
      <c r="AU37" s="497"/>
      <c r="AV37" s="497"/>
      <c r="AW37" s="497"/>
      <c r="AX37" s="497"/>
      <c r="AY37" s="497"/>
      <c r="AZ37" s="497"/>
      <c r="BA37" s="497"/>
      <c r="BB37" s="497"/>
      <c r="BC37" s="497"/>
      <c r="BD37" s="497"/>
      <c r="BE37" s="497"/>
      <c r="BF37" s="497"/>
      <c r="BG37" s="497"/>
      <c r="BH37" s="497"/>
      <c r="BI37" s="497"/>
      <c r="BJ37" s="497"/>
      <c r="BK37" s="497"/>
      <c r="BL37" s="497"/>
      <c r="BM37" s="497"/>
      <c r="BN37" s="497"/>
      <c r="BO37" s="497"/>
      <c r="BP37" s="497"/>
      <c r="BQ37" s="497"/>
      <c r="BR37" s="497"/>
      <c r="BS37" s="497"/>
      <c r="BT37" s="497"/>
      <c r="BU37" s="497"/>
      <c r="BV37" s="497"/>
      <c r="BW37" s="497"/>
      <c r="BX37" s="497"/>
      <c r="BY37" s="497"/>
      <c r="BZ37" s="497"/>
      <c r="CA37" s="497"/>
      <c r="CB37" s="497"/>
      <c r="CC37" s="497"/>
      <c r="CD37" s="497"/>
      <c r="CE37" s="497"/>
      <c r="CF37" s="497"/>
      <c r="CG37" s="497"/>
      <c r="CH37" s="497"/>
      <c r="CI37" s="497"/>
      <c r="CJ37" s="497"/>
      <c r="CK37" s="497"/>
      <c r="CL37" s="497"/>
      <c r="CM37" s="497"/>
      <c r="CN37" s="497"/>
      <c r="CO37" s="497"/>
      <c r="CP37" s="497"/>
      <c r="CQ37" s="497"/>
      <c r="CR37" s="497"/>
      <c r="CS37" s="497"/>
      <c r="CT37" s="497"/>
      <c r="CU37" s="497"/>
      <c r="CV37" s="497"/>
      <c r="CW37" s="497"/>
      <c r="CX37" s="497"/>
      <c r="CY37" s="497"/>
      <c r="CZ37" s="497"/>
      <c r="DA37" s="497"/>
      <c r="DB37" s="497"/>
      <c r="DC37" s="497"/>
      <c r="DD37" s="497"/>
      <c r="DE37" s="497"/>
      <c r="DF37" s="497"/>
      <c r="DG37" s="497"/>
      <c r="DH37" s="497"/>
      <c r="DI37" s="497"/>
      <c r="DJ37" s="497"/>
      <c r="DK37" s="497"/>
      <c r="DL37" s="497"/>
      <c r="DM37" s="497"/>
      <c r="DN37" s="497"/>
      <c r="DO37" s="497"/>
      <c r="DP37" s="497"/>
      <c r="DQ37" s="497"/>
      <c r="DR37" s="497"/>
      <c r="DS37" s="497"/>
      <c r="DT37" s="497"/>
      <c r="DU37" s="497"/>
      <c r="DV37" s="497"/>
      <c r="DW37" s="497"/>
      <c r="DX37" s="497"/>
      <c r="DY37" s="497"/>
      <c r="DZ37" s="497"/>
      <c r="EA37" s="497"/>
      <c r="EB37" s="497"/>
      <c r="EC37" s="497"/>
      <c r="ED37" s="497"/>
      <c r="EE37" s="497"/>
      <c r="EF37" s="497"/>
      <c r="EG37" s="497"/>
      <c r="EH37" s="497"/>
      <c r="EI37" s="497"/>
      <c r="EJ37" s="497"/>
      <c r="EK37" s="497"/>
      <c r="EL37" s="497"/>
      <c r="EM37" s="497"/>
      <c r="EN37" s="497"/>
      <c r="EO37" s="497"/>
      <c r="EP37" s="497"/>
      <c r="EQ37" s="497"/>
      <c r="ER37" s="497"/>
      <c r="ES37" s="497"/>
      <c r="ET37" s="497"/>
      <c r="EU37" s="497"/>
      <c r="EV37" s="497"/>
      <c r="EW37" s="497"/>
      <c r="EX37" s="497"/>
      <c r="EY37" s="497"/>
      <c r="EZ37" s="497"/>
      <c r="FA37" s="497"/>
      <c r="FB37" s="497"/>
      <c r="FC37" s="497"/>
      <c r="FD37" s="497"/>
      <c r="FE37" s="497"/>
      <c r="FF37" s="497"/>
      <c r="FG37" s="497"/>
      <c r="FH37" s="497"/>
      <c r="FI37" s="497"/>
      <c r="FJ37" s="497"/>
      <c r="FK37" s="497"/>
      <c r="FL37" s="497"/>
      <c r="FM37" s="497"/>
      <c r="FN37" s="497"/>
      <c r="FO37" s="497"/>
      <c r="FP37" s="497"/>
      <c r="FQ37" s="497"/>
      <c r="FR37" s="497"/>
      <c r="FS37" s="497"/>
      <c r="FT37" s="497"/>
      <c r="FU37" s="497"/>
      <c r="FV37" s="497"/>
      <c r="FW37" s="497"/>
      <c r="FX37" s="497"/>
      <c r="FY37" s="497"/>
      <c r="FZ37" s="497"/>
      <c r="GA37" s="497"/>
      <c r="GB37" s="497"/>
      <c r="GC37" s="497"/>
      <c r="GD37" s="497"/>
      <c r="GE37" s="497"/>
      <c r="GF37" s="497"/>
      <c r="GG37" s="497"/>
      <c r="GH37" s="497"/>
      <c r="GI37" s="497"/>
      <c r="GJ37" s="497"/>
      <c r="GK37" s="497"/>
      <c r="GL37" s="497"/>
      <c r="GM37" s="497"/>
      <c r="GN37" s="497"/>
      <c r="GO37" s="497"/>
      <c r="GP37" s="497"/>
      <c r="GQ37" s="497"/>
      <c r="GR37" s="497"/>
      <c r="GS37" s="497"/>
      <c r="GT37" s="497"/>
      <c r="GU37" s="497"/>
      <c r="GV37" s="497"/>
      <c r="GW37" s="497"/>
      <c r="GX37" s="497"/>
      <c r="GY37" s="497"/>
      <c r="GZ37" s="497"/>
      <c r="HA37" s="497"/>
      <c r="HB37" s="497"/>
      <c r="HC37" s="497"/>
      <c r="HD37" s="497"/>
      <c r="HE37" s="497"/>
      <c r="HF37" s="497"/>
      <c r="HG37" s="497"/>
      <c r="HH37" s="497"/>
      <c r="HI37" s="497"/>
      <c r="HJ37" s="497"/>
      <c r="HK37" s="497"/>
      <c r="HL37" s="497"/>
      <c r="HM37" s="497"/>
      <c r="HN37" s="497"/>
      <c r="HO37" s="497"/>
      <c r="HP37" s="497"/>
      <c r="HQ37" s="497"/>
      <c r="HR37" s="497"/>
      <c r="HS37" s="497"/>
      <c r="HT37" s="497"/>
      <c r="HU37" s="497"/>
      <c r="HV37" s="497"/>
      <c r="HW37" s="497"/>
      <c r="HX37" s="497"/>
      <c r="HY37" s="497"/>
      <c r="HZ37" s="497"/>
      <c r="IA37" s="497"/>
      <c r="IB37" s="497"/>
      <c r="IC37" s="497"/>
      <c r="ID37" s="497"/>
      <c r="IE37" s="497"/>
      <c r="IF37" s="497"/>
      <c r="IG37" s="497"/>
      <c r="IH37" s="497"/>
    </row>
    <row r="38" ht="24" customHeight="1" spans="1:242">
      <c r="A38" s="497"/>
      <c r="B38" s="498"/>
      <c r="C38" s="498"/>
      <c r="D38" s="498"/>
      <c r="E38" s="498"/>
      <c r="F38" s="498"/>
      <c r="G38" s="497"/>
      <c r="H38" s="497"/>
      <c r="I38" s="497"/>
      <c r="J38" s="497"/>
      <c r="K38" s="497"/>
      <c r="L38" s="497"/>
      <c r="M38" s="497"/>
      <c r="N38" s="497"/>
      <c r="O38" s="497"/>
      <c r="P38" s="497"/>
      <c r="Q38" s="497"/>
      <c r="R38" s="497"/>
      <c r="S38" s="497"/>
      <c r="T38" s="497"/>
      <c r="U38" s="497"/>
      <c r="V38" s="497"/>
      <c r="W38" s="497"/>
      <c r="X38" s="497"/>
      <c r="Y38" s="497"/>
      <c r="Z38" s="497"/>
      <c r="AA38" s="497"/>
      <c r="AB38" s="497"/>
      <c r="AC38" s="497"/>
      <c r="AD38" s="497"/>
      <c r="AE38" s="497"/>
      <c r="AF38" s="497"/>
      <c r="AG38" s="497"/>
      <c r="AH38" s="497"/>
      <c r="AI38" s="497"/>
      <c r="AJ38" s="497"/>
      <c r="AK38" s="497"/>
      <c r="AL38" s="497"/>
      <c r="AM38" s="497"/>
      <c r="AN38" s="497"/>
      <c r="AO38" s="497"/>
      <c r="AP38" s="497"/>
      <c r="AQ38" s="497"/>
      <c r="AR38" s="497"/>
      <c r="AS38" s="497"/>
      <c r="AT38" s="497"/>
      <c r="AU38" s="497"/>
      <c r="AV38" s="497"/>
      <c r="AW38" s="497"/>
      <c r="AX38" s="497"/>
      <c r="AY38" s="497"/>
      <c r="AZ38" s="497"/>
      <c r="BA38" s="497"/>
      <c r="BB38" s="497"/>
      <c r="BC38" s="497"/>
      <c r="BD38" s="497"/>
      <c r="BE38" s="497"/>
      <c r="BF38" s="497"/>
      <c r="BG38" s="497"/>
      <c r="BH38" s="497"/>
      <c r="BI38" s="497"/>
      <c r="BJ38" s="497"/>
      <c r="BK38" s="497"/>
      <c r="BL38" s="497"/>
      <c r="BM38" s="497"/>
      <c r="BN38" s="497"/>
      <c r="BO38" s="497"/>
      <c r="BP38" s="497"/>
      <c r="BQ38" s="497"/>
      <c r="BR38" s="497"/>
      <c r="BS38" s="497"/>
      <c r="BT38" s="497"/>
      <c r="BU38" s="497"/>
      <c r="BV38" s="497"/>
      <c r="BW38" s="497"/>
      <c r="BX38" s="497"/>
      <c r="BY38" s="497"/>
      <c r="BZ38" s="497"/>
      <c r="CA38" s="497"/>
      <c r="CB38" s="497"/>
      <c r="CC38" s="497"/>
      <c r="CD38" s="497"/>
      <c r="CE38" s="497"/>
      <c r="CF38" s="497"/>
      <c r="CG38" s="497"/>
      <c r="CH38" s="497"/>
      <c r="CI38" s="497"/>
      <c r="CJ38" s="497"/>
      <c r="CK38" s="497"/>
      <c r="CL38" s="497"/>
      <c r="CM38" s="497"/>
      <c r="CN38" s="497"/>
      <c r="CO38" s="497"/>
      <c r="CP38" s="497"/>
      <c r="CQ38" s="497"/>
      <c r="CR38" s="497"/>
      <c r="CS38" s="497"/>
      <c r="CT38" s="497"/>
      <c r="CU38" s="497"/>
      <c r="CV38" s="497"/>
      <c r="CW38" s="497"/>
      <c r="CX38" s="497"/>
      <c r="CY38" s="497"/>
      <c r="CZ38" s="497"/>
      <c r="DA38" s="497"/>
      <c r="DB38" s="497"/>
      <c r="DC38" s="497"/>
      <c r="DD38" s="497"/>
      <c r="DE38" s="497"/>
      <c r="DF38" s="497"/>
      <c r="DG38" s="497"/>
      <c r="DH38" s="497"/>
      <c r="DI38" s="497"/>
      <c r="DJ38" s="497"/>
      <c r="DK38" s="497"/>
      <c r="DL38" s="497"/>
      <c r="DM38" s="497"/>
      <c r="DN38" s="497"/>
      <c r="DO38" s="497"/>
      <c r="DP38" s="497"/>
      <c r="DQ38" s="497"/>
      <c r="DR38" s="497"/>
      <c r="DS38" s="497"/>
      <c r="DT38" s="497"/>
      <c r="DU38" s="497"/>
      <c r="DV38" s="497"/>
      <c r="DW38" s="497"/>
      <c r="DX38" s="497"/>
      <c r="DY38" s="497"/>
      <c r="DZ38" s="497"/>
      <c r="EA38" s="497"/>
      <c r="EB38" s="497"/>
      <c r="EC38" s="497"/>
      <c r="ED38" s="497"/>
      <c r="EE38" s="497"/>
      <c r="EF38" s="497"/>
      <c r="EG38" s="497"/>
      <c r="EH38" s="497"/>
      <c r="EI38" s="497"/>
      <c r="EJ38" s="497"/>
      <c r="EK38" s="497"/>
      <c r="EL38" s="497"/>
      <c r="EM38" s="497"/>
      <c r="EN38" s="497"/>
      <c r="EO38" s="497"/>
      <c r="EP38" s="497"/>
      <c r="EQ38" s="497"/>
      <c r="ER38" s="497"/>
      <c r="ES38" s="497"/>
      <c r="ET38" s="497"/>
      <c r="EU38" s="497"/>
      <c r="EV38" s="497"/>
      <c r="EW38" s="497"/>
      <c r="EX38" s="497"/>
      <c r="EY38" s="497"/>
      <c r="EZ38" s="497"/>
      <c r="FA38" s="497"/>
      <c r="FB38" s="497"/>
      <c r="FC38" s="497"/>
      <c r="FD38" s="497"/>
      <c r="FE38" s="497"/>
      <c r="FF38" s="497"/>
      <c r="FG38" s="497"/>
      <c r="FH38" s="497"/>
      <c r="FI38" s="497"/>
      <c r="FJ38" s="497"/>
      <c r="FK38" s="497"/>
      <c r="FL38" s="497"/>
      <c r="FM38" s="497"/>
      <c r="FN38" s="497"/>
      <c r="FO38" s="497"/>
      <c r="FP38" s="497"/>
      <c r="FQ38" s="497"/>
      <c r="FR38" s="497"/>
      <c r="FS38" s="497"/>
      <c r="FT38" s="497"/>
      <c r="FU38" s="497"/>
      <c r="FV38" s="497"/>
      <c r="FW38" s="497"/>
      <c r="FX38" s="497"/>
      <c r="FY38" s="497"/>
      <c r="FZ38" s="497"/>
      <c r="GA38" s="497"/>
      <c r="GB38" s="497"/>
      <c r="GC38" s="497"/>
      <c r="GD38" s="497"/>
      <c r="GE38" s="497"/>
      <c r="GF38" s="497"/>
      <c r="GG38" s="497"/>
      <c r="GH38" s="497"/>
      <c r="GI38" s="497"/>
      <c r="GJ38" s="497"/>
      <c r="GK38" s="497"/>
      <c r="GL38" s="497"/>
      <c r="GM38" s="497"/>
      <c r="GN38" s="497"/>
      <c r="GO38" s="497"/>
      <c r="GP38" s="497"/>
      <c r="GQ38" s="497"/>
      <c r="GR38" s="497"/>
      <c r="GS38" s="497"/>
      <c r="GT38" s="497"/>
      <c r="GU38" s="497"/>
      <c r="GV38" s="497"/>
      <c r="GW38" s="497"/>
      <c r="GX38" s="497"/>
      <c r="GY38" s="497"/>
      <c r="GZ38" s="497"/>
      <c r="HA38" s="497"/>
      <c r="HB38" s="497"/>
      <c r="HC38" s="497"/>
      <c r="HD38" s="497"/>
      <c r="HE38" s="497"/>
      <c r="HF38" s="497"/>
      <c r="HG38" s="497"/>
      <c r="HH38" s="497"/>
      <c r="HI38" s="497"/>
      <c r="HJ38" s="497"/>
      <c r="HK38" s="497"/>
      <c r="HL38" s="497"/>
      <c r="HM38" s="497"/>
      <c r="HN38" s="497"/>
      <c r="HO38" s="497"/>
      <c r="HP38" s="497"/>
      <c r="HQ38" s="497"/>
      <c r="HR38" s="497"/>
      <c r="HS38" s="497"/>
      <c r="HT38" s="497"/>
      <c r="HU38" s="497"/>
      <c r="HV38" s="497"/>
      <c r="HW38" s="497"/>
      <c r="HX38" s="497"/>
      <c r="HY38" s="497"/>
      <c r="HZ38" s="497"/>
      <c r="IA38" s="497"/>
      <c r="IB38" s="497"/>
      <c r="IC38" s="497"/>
      <c r="ID38" s="497"/>
      <c r="IE38" s="497"/>
      <c r="IF38" s="497"/>
      <c r="IG38" s="497"/>
      <c r="IH38" s="497"/>
    </row>
    <row r="39" ht="24" customHeight="1" spans="1:242">
      <c r="A39" s="497"/>
      <c r="B39" s="498"/>
      <c r="C39" s="498"/>
      <c r="D39" s="498"/>
      <c r="E39" s="498"/>
      <c r="F39" s="498"/>
      <c r="G39" s="497"/>
      <c r="H39" s="497"/>
      <c r="I39" s="497"/>
      <c r="J39" s="497"/>
      <c r="K39" s="497"/>
      <c r="L39" s="497"/>
      <c r="M39" s="497"/>
      <c r="N39" s="497"/>
      <c r="O39" s="497"/>
      <c r="P39" s="497"/>
      <c r="Q39" s="497"/>
      <c r="R39" s="497"/>
      <c r="S39" s="497"/>
      <c r="T39" s="497"/>
      <c r="U39" s="497"/>
      <c r="V39" s="497"/>
      <c r="W39" s="497"/>
      <c r="X39" s="497"/>
      <c r="Y39" s="497"/>
      <c r="Z39" s="497"/>
      <c r="AA39" s="497"/>
      <c r="AB39" s="497"/>
      <c r="AC39" s="497"/>
      <c r="AD39" s="497"/>
      <c r="AE39" s="497"/>
      <c r="AF39" s="497"/>
      <c r="AG39" s="497"/>
      <c r="AH39" s="497"/>
      <c r="AI39" s="497"/>
      <c r="AJ39" s="497"/>
      <c r="AK39" s="497"/>
      <c r="AL39" s="497"/>
      <c r="AM39" s="497"/>
      <c r="AN39" s="497"/>
      <c r="AO39" s="497"/>
      <c r="AP39" s="497"/>
      <c r="AQ39" s="497"/>
      <c r="AR39" s="497"/>
      <c r="AS39" s="497"/>
      <c r="AT39" s="497"/>
      <c r="AU39" s="497"/>
      <c r="AV39" s="497"/>
      <c r="AW39" s="497"/>
      <c r="AX39" s="497"/>
      <c r="AY39" s="497"/>
      <c r="AZ39" s="497"/>
      <c r="BA39" s="497"/>
      <c r="BB39" s="497"/>
      <c r="BC39" s="497"/>
      <c r="BD39" s="497"/>
      <c r="BE39" s="497"/>
      <c r="BF39" s="497"/>
      <c r="BG39" s="497"/>
      <c r="BH39" s="497"/>
      <c r="BI39" s="497"/>
      <c r="BJ39" s="497"/>
      <c r="BK39" s="497"/>
      <c r="BL39" s="497"/>
      <c r="BM39" s="497"/>
      <c r="BN39" s="497"/>
      <c r="BO39" s="497"/>
      <c r="BP39" s="497"/>
      <c r="BQ39" s="497"/>
      <c r="BR39" s="497"/>
      <c r="BS39" s="497"/>
      <c r="BT39" s="497"/>
      <c r="BU39" s="497"/>
      <c r="BV39" s="497"/>
      <c r="BW39" s="497"/>
      <c r="BX39" s="497"/>
      <c r="BY39" s="497"/>
      <c r="BZ39" s="497"/>
      <c r="CA39" s="497"/>
      <c r="CB39" s="497"/>
      <c r="CC39" s="497"/>
      <c r="CD39" s="497"/>
      <c r="CE39" s="497"/>
      <c r="CF39" s="497"/>
      <c r="CG39" s="497"/>
      <c r="CH39" s="497"/>
      <c r="CI39" s="497"/>
      <c r="CJ39" s="497"/>
      <c r="CK39" s="497"/>
      <c r="CL39" s="497"/>
      <c r="CM39" s="497"/>
      <c r="CN39" s="497"/>
      <c r="CO39" s="497"/>
      <c r="CP39" s="497"/>
      <c r="CQ39" s="497"/>
      <c r="CR39" s="497"/>
      <c r="CS39" s="497"/>
      <c r="CT39" s="497"/>
      <c r="CU39" s="497"/>
      <c r="CV39" s="497"/>
      <c r="CW39" s="497"/>
      <c r="CX39" s="497"/>
      <c r="CY39" s="497"/>
      <c r="CZ39" s="497"/>
      <c r="DA39" s="497"/>
      <c r="DB39" s="497"/>
      <c r="DC39" s="497"/>
      <c r="DD39" s="497"/>
      <c r="DE39" s="497"/>
      <c r="DF39" s="497"/>
      <c r="DG39" s="497"/>
      <c r="DH39" s="497"/>
      <c r="DI39" s="497"/>
      <c r="DJ39" s="497"/>
      <c r="DK39" s="497"/>
      <c r="DL39" s="497"/>
      <c r="DM39" s="497"/>
      <c r="DN39" s="497"/>
      <c r="DO39" s="497"/>
      <c r="DP39" s="497"/>
      <c r="DQ39" s="497"/>
      <c r="DR39" s="497"/>
      <c r="DS39" s="497"/>
      <c r="DT39" s="497"/>
      <c r="DU39" s="497"/>
      <c r="DV39" s="497"/>
      <c r="DW39" s="497"/>
      <c r="DX39" s="497"/>
      <c r="DY39" s="497"/>
      <c r="DZ39" s="497"/>
      <c r="EA39" s="497"/>
      <c r="EB39" s="497"/>
      <c r="EC39" s="497"/>
      <c r="ED39" s="497"/>
      <c r="EE39" s="497"/>
      <c r="EF39" s="497"/>
      <c r="EG39" s="497"/>
      <c r="EH39" s="497"/>
      <c r="EI39" s="497"/>
      <c r="EJ39" s="497"/>
      <c r="EK39" s="497"/>
      <c r="EL39" s="497"/>
      <c r="EM39" s="497"/>
      <c r="EN39" s="497"/>
      <c r="EO39" s="497"/>
      <c r="EP39" s="497"/>
      <c r="EQ39" s="497"/>
      <c r="ER39" s="497"/>
      <c r="ES39" s="497"/>
      <c r="ET39" s="497"/>
      <c r="EU39" s="497"/>
      <c r="EV39" s="497"/>
      <c r="EW39" s="497"/>
      <c r="EX39" s="497"/>
      <c r="EY39" s="497"/>
      <c r="EZ39" s="497"/>
      <c r="FA39" s="497"/>
      <c r="FB39" s="497"/>
      <c r="FC39" s="497"/>
      <c r="FD39" s="497"/>
      <c r="FE39" s="497"/>
      <c r="FF39" s="497"/>
      <c r="FG39" s="497"/>
      <c r="FH39" s="497"/>
      <c r="FI39" s="497"/>
      <c r="FJ39" s="497"/>
      <c r="FK39" s="497"/>
      <c r="FL39" s="497"/>
      <c r="FM39" s="497"/>
      <c r="FN39" s="497"/>
      <c r="FO39" s="497"/>
      <c r="FP39" s="497"/>
      <c r="FQ39" s="497"/>
      <c r="FR39" s="497"/>
      <c r="FS39" s="497"/>
      <c r="FT39" s="497"/>
      <c r="FU39" s="497"/>
      <c r="FV39" s="497"/>
      <c r="FW39" s="497"/>
      <c r="FX39" s="497"/>
      <c r="FY39" s="497"/>
      <c r="FZ39" s="497"/>
      <c r="GA39" s="497"/>
      <c r="GB39" s="497"/>
      <c r="GC39" s="497"/>
      <c r="GD39" s="497"/>
      <c r="GE39" s="497"/>
      <c r="GF39" s="497"/>
      <c r="GG39" s="497"/>
      <c r="GH39" s="497"/>
      <c r="GI39" s="497"/>
      <c r="GJ39" s="497"/>
      <c r="GK39" s="497"/>
      <c r="GL39" s="497"/>
      <c r="GM39" s="497"/>
      <c r="GN39" s="497"/>
      <c r="GO39" s="497"/>
      <c r="GP39" s="497"/>
      <c r="GQ39" s="497"/>
      <c r="GR39" s="497"/>
      <c r="GS39" s="497"/>
      <c r="GT39" s="497"/>
      <c r="GU39" s="497"/>
      <c r="GV39" s="497"/>
      <c r="GW39" s="497"/>
      <c r="GX39" s="497"/>
      <c r="GY39" s="497"/>
      <c r="GZ39" s="497"/>
      <c r="HA39" s="497"/>
      <c r="HB39" s="497"/>
      <c r="HC39" s="497"/>
      <c r="HD39" s="497"/>
      <c r="HE39" s="497"/>
      <c r="HF39" s="497"/>
      <c r="HG39" s="497"/>
      <c r="HH39" s="497"/>
      <c r="HI39" s="497"/>
      <c r="HJ39" s="497"/>
      <c r="HK39" s="497"/>
      <c r="HL39" s="497"/>
      <c r="HM39" s="497"/>
      <c r="HN39" s="497"/>
      <c r="HO39" s="497"/>
      <c r="HP39" s="497"/>
      <c r="HQ39" s="497"/>
      <c r="HR39" s="497"/>
      <c r="HS39" s="497"/>
      <c r="HT39" s="497"/>
      <c r="HU39" s="497"/>
      <c r="HV39" s="497"/>
      <c r="HW39" s="497"/>
      <c r="HX39" s="497"/>
      <c r="HY39" s="497"/>
      <c r="HZ39" s="497"/>
      <c r="IA39" s="497"/>
      <c r="IB39" s="497"/>
      <c r="IC39" s="497"/>
      <c r="ID39" s="497"/>
      <c r="IE39" s="497"/>
      <c r="IF39" s="497"/>
      <c r="IG39" s="497"/>
      <c r="IH39" s="497"/>
    </row>
    <row r="40" ht="24" customHeight="1" spans="1:242">
      <c r="A40" s="497"/>
      <c r="B40" s="498"/>
      <c r="C40" s="498"/>
      <c r="D40" s="498"/>
      <c r="E40" s="498"/>
      <c r="F40" s="498"/>
      <c r="G40" s="497"/>
      <c r="H40" s="497"/>
      <c r="I40" s="497"/>
      <c r="J40" s="497"/>
      <c r="K40" s="497"/>
      <c r="L40" s="497"/>
      <c r="M40" s="497"/>
      <c r="N40" s="497"/>
      <c r="O40" s="497"/>
      <c r="P40" s="497"/>
      <c r="Q40" s="497"/>
      <c r="R40" s="497"/>
      <c r="S40" s="497"/>
      <c r="T40" s="497"/>
      <c r="U40" s="497"/>
      <c r="V40" s="497"/>
      <c r="W40" s="497"/>
      <c r="X40" s="497"/>
      <c r="Y40" s="497"/>
      <c r="Z40" s="497"/>
      <c r="AA40" s="497"/>
      <c r="AB40" s="497"/>
      <c r="AC40" s="497"/>
      <c r="AD40" s="497"/>
      <c r="AE40" s="497"/>
      <c r="AF40" s="497"/>
      <c r="AG40" s="497"/>
      <c r="AH40" s="497"/>
      <c r="AI40" s="497"/>
      <c r="AJ40" s="497"/>
      <c r="AK40" s="497"/>
      <c r="AL40" s="497"/>
      <c r="AM40" s="497"/>
      <c r="AN40" s="497"/>
      <c r="AO40" s="497"/>
      <c r="AP40" s="497"/>
      <c r="AQ40" s="497"/>
      <c r="AR40" s="497"/>
      <c r="AS40" s="497"/>
      <c r="AT40" s="497"/>
      <c r="AU40" s="497"/>
      <c r="AV40" s="497"/>
      <c r="AW40" s="497"/>
      <c r="AX40" s="497"/>
      <c r="AY40" s="497"/>
      <c r="AZ40" s="497"/>
      <c r="BA40" s="497"/>
      <c r="BB40" s="497"/>
      <c r="BC40" s="497"/>
      <c r="BD40" s="497"/>
      <c r="BE40" s="497"/>
      <c r="BF40" s="497"/>
      <c r="BG40" s="497"/>
      <c r="BH40" s="497"/>
      <c r="BI40" s="497"/>
      <c r="BJ40" s="497"/>
      <c r="BK40" s="497"/>
      <c r="BL40" s="497"/>
      <c r="BM40" s="497"/>
      <c r="BN40" s="497"/>
      <c r="BO40" s="497"/>
      <c r="BP40" s="497"/>
      <c r="BQ40" s="497"/>
      <c r="BR40" s="497"/>
      <c r="BS40" s="497"/>
      <c r="BT40" s="497"/>
      <c r="BU40" s="497"/>
      <c r="BV40" s="497"/>
      <c r="BW40" s="497"/>
      <c r="BX40" s="497"/>
      <c r="BY40" s="497"/>
      <c r="BZ40" s="497"/>
      <c r="CA40" s="497"/>
      <c r="CB40" s="497"/>
      <c r="CC40" s="497"/>
      <c r="CD40" s="497"/>
      <c r="CE40" s="497"/>
      <c r="CF40" s="497"/>
      <c r="CG40" s="497"/>
      <c r="CH40" s="497"/>
      <c r="CI40" s="497"/>
      <c r="CJ40" s="497"/>
      <c r="CK40" s="497"/>
      <c r="CL40" s="497"/>
      <c r="CM40" s="497"/>
      <c r="CN40" s="497"/>
      <c r="CO40" s="497"/>
      <c r="CP40" s="497"/>
      <c r="CQ40" s="497"/>
      <c r="CR40" s="497"/>
      <c r="CS40" s="497"/>
      <c r="CT40" s="497"/>
      <c r="CU40" s="497"/>
      <c r="CV40" s="497"/>
      <c r="CW40" s="497"/>
      <c r="CX40" s="497"/>
      <c r="CY40" s="497"/>
      <c r="CZ40" s="497"/>
      <c r="DA40" s="497"/>
      <c r="DB40" s="497"/>
      <c r="DC40" s="497"/>
      <c r="DD40" s="497"/>
      <c r="DE40" s="497"/>
      <c r="DF40" s="497"/>
      <c r="DG40" s="497"/>
      <c r="DH40" s="497"/>
      <c r="DI40" s="497"/>
      <c r="DJ40" s="497"/>
      <c r="DK40" s="497"/>
      <c r="DL40" s="497"/>
      <c r="DM40" s="497"/>
      <c r="DN40" s="497"/>
      <c r="DO40" s="497"/>
      <c r="DP40" s="497"/>
      <c r="DQ40" s="497"/>
      <c r="DR40" s="497"/>
      <c r="DS40" s="497"/>
      <c r="DT40" s="497"/>
      <c r="DU40" s="497"/>
      <c r="DV40" s="497"/>
      <c r="DW40" s="497"/>
      <c r="DX40" s="497"/>
      <c r="DY40" s="497"/>
      <c r="DZ40" s="497"/>
      <c r="EA40" s="497"/>
      <c r="EB40" s="497"/>
      <c r="EC40" s="497"/>
      <c r="ED40" s="497"/>
      <c r="EE40" s="497"/>
      <c r="EF40" s="497"/>
      <c r="EG40" s="497"/>
      <c r="EH40" s="497"/>
      <c r="EI40" s="497"/>
      <c r="EJ40" s="497"/>
      <c r="EK40" s="497"/>
      <c r="EL40" s="497"/>
      <c r="EM40" s="497"/>
      <c r="EN40" s="497"/>
      <c r="EO40" s="497"/>
      <c r="EP40" s="497"/>
      <c r="EQ40" s="497"/>
      <c r="ER40" s="497"/>
      <c r="ES40" s="497"/>
      <c r="ET40" s="497"/>
      <c r="EU40" s="497"/>
      <c r="EV40" s="497"/>
      <c r="EW40" s="497"/>
      <c r="EX40" s="497"/>
      <c r="EY40" s="497"/>
      <c r="EZ40" s="497"/>
      <c r="FA40" s="497"/>
      <c r="FB40" s="497"/>
      <c r="FC40" s="497"/>
      <c r="FD40" s="497"/>
      <c r="FE40" s="497"/>
      <c r="FF40" s="497"/>
      <c r="FG40" s="497"/>
      <c r="FH40" s="497"/>
      <c r="FI40" s="497"/>
      <c r="FJ40" s="497"/>
      <c r="FK40" s="497"/>
      <c r="FL40" s="497"/>
      <c r="FM40" s="497"/>
      <c r="FN40" s="497"/>
      <c r="FO40" s="497"/>
      <c r="FP40" s="497"/>
      <c r="FQ40" s="497"/>
      <c r="FR40" s="497"/>
      <c r="FS40" s="497"/>
      <c r="FT40" s="497"/>
      <c r="FU40" s="497"/>
      <c r="FV40" s="497"/>
      <c r="FW40" s="497"/>
      <c r="FX40" s="497"/>
      <c r="FY40" s="497"/>
      <c r="FZ40" s="497"/>
      <c r="GA40" s="497"/>
      <c r="GB40" s="497"/>
      <c r="GC40" s="497"/>
      <c r="GD40" s="497"/>
      <c r="GE40" s="497"/>
      <c r="GF40" s="497"/>
      <c r="GG40" s="497"/>
      <c r="GH40" s="497"/>
      <c r="GI40" s="497"/>
      <c r="GJ40" s="497"/>
      <c r="GK40" s="497"/>
      <c r="GL40" s="497"/>
      <c r="GM40" s="497"/>
      <c r="GN40" s="497"/>
      <c r="GO40" s="497"/>
      <c r="GP40" s="497"/>
      <c r="GQ40" s="497"/>
      <c r="GR40" s="497"/>
      <c r="GS40" s="497"/>
      <c r="GT40" s="497"/>
      <c r="GU40" s="497"/>
      <c r="GV40" s="497"/>
      <c r="GW40" s="497"/>
      <c r="GX40" s="497"/>
      <c r="GY40" s="497"/>
      <c r="GZ40" s="497"/>
      <c r="HA40" s="497"/>
      <c r="HB40" s="497"/>
      <c r="HC40" s="497"/>
      <c r="HD40" s="497"/>
      <c r="HE40" s="497"/>
      <c r="HF40" s="497"/>
      <c r="HG40" s="497"/>
      <c r="HH40" s="497"/>
      <c r="HI40" s="497"/>
      <c r="HJ40" s="497"/>
      <c r="HK40" s="497"/>
      <c r="HL40" s="497"/>
      <c r="HM40" s="497"/>
      <c r="HN40" s="497"/>
      <c r="HO40" s="497"/>
      <c r="HP40" s="497"/>
      <c r="HQ40" s="497"/>
      <c r="HR40" s="497"/>
      <c r="HS40" s="497"/>
      <c r="HT40" s="497"/>
      <c r="HU40" s="497"/>
      <c r="HV40" s="497"/>
      <c r="HW40" s="497"/>
      <c r="HX40" s="497"/>
      <c r="HY40" s="497"/>
      <c r="HZ40" s="497"/>
      <c r="IA40" s="497"/>
      <c r="IB40" s="497"/>
      <c r="IC40" s="497"/>
      <c r="ID40" s="497"/>
      <c r="IE40" s="497"/>
      <c r="IF40" s="497"/>
      <c r="IG40" s="497"/>
      <c r="IH40" s="497"/>
    </row>
    <row r="41" ht="24" customHeight="1" spans="1:242">
      <c r="A41" s="497"/>
      <c r="B41" s="498"/>
      <c r="C41" s="498"/>
      <c r="D41" s="498"/>
      <c r="E41" s="498"/>
      <c r="F41" s="498"/>
      <c r="G41" s="497"/>
      <c r="H41" s="497"/>
      <c r="I41" s="497"/>
      <c r="J41" s="497"/>
      <c r="K41" s="497"/>
      <c r="L41" s="497"/>
      <c r="M41" s="497"/>
      <c r="N41" s="497"/>
      <c r="O41" s="497"/>
      <c r="P41" s="497"/>
      <c r="Q41" s="497"/>
      <c r="R41" s="497"/>
      <c r="S41" s="497"/>
      <c r="T41" s="497"/>
      <c r="U41" s="497"/>
      <c r="V41" s="497"/>
      <c r="W41" s="497"/>
      <c r="X41" s="497"/>
      <c r="Y41" s="497"/>
      <c r="Z41" s="497"/>
      <c r="AA41" s="497"/>
      <c r="AB41" s="497"/>
      <c r="AC41" s="497"/>
      <c r="AD41" s="497"/>
      <c r="AE41" s="497"/>
      <c r="AF41" s="497"/>
      <c r="AG41" s="497"/>
      <c r="AH41" s="497"/>
      <c r="AI41" s="497"/>
      <c r="AJ41" s="497"/>
      <c r="AK41" s="497"/>
      <c r="AL41" s="497"/>
      <c r="AM41" s="497"/>
      <c r="AN41" s="497"/>
      <c r="AO41" s="497"/>
      <c r="AP41" s="497"/>
      <c r="AQ41" s="497"/>
      <c r="AR41" s="497"/>
      <c r="AS41" s="497"/>
      <c r="AT41" s="497"/>
      <c r="AU41" s="497"/>
      <c r="AV41" s="497"/>
      <c r="AW41" s="497"/>
      <c r="AX41" s="497"/>
      <c r="AY41" s="497"/>
      <c r="AZ41" s="497"/>
      <c r="BA41" s="497"/>
      <c r="BB41" s="497"/>
      <c r="BC41" s="497"/>
      <c r="BD41" s="497"/>
      <c r="BE41" s="497"/>
      <c r="BF41" s="497"/>
      <c r="BG41" s="497"/>
      <c r="BH41" s="497"/>
      <c r="BI41" s="497"/>
      <c r="BJ41" s="497"/>
      <c r="BK41" s="497"/>
      <c r="BL41" s="497"/>
      <c r="BM41" s="497"/>
      <c r="BN41" s="497"/>
      <c r="BO41" s="497"/>
      <c r="BP41" s="497"/>
      <c r="BQ41" s="497"/>
      <c r="BR41" s="497"/>
      <c r="BS41" s="497"/>
      <c r="BT41" s="497"/>
      <c r="BU41" s="497"/>
      <c r="BV41" s="497"/>
      <c r="BW41" s="497"/>
      <c r="BX41" s="497"/>
      <c r="BY41" s="497"/>
      <c r="BZ41" s="497"/>
      <c r="CA41" s="497"/>
      <c r="CB41" s="497"/>
      <c r="CC41" s="497"/>
      <c r="CD41" s="497"/>
      <c r="CE41" s="497"/>
      <c r="CF41" s="497"/>
      <c r="CG41" s="497"/>
      <c r="CH41" s="497"/>
      <c r="CI41" s="497"/>
      <c r="CJ41" s="497"/>
      <c r="CK41" s="497"/>
      <c r="CL41" s="497"/>
      <c r="CM41" s="497"/>
      <c r="CN41" s="497"/>
      <c r="CO41" s="497"/>
      <c r="CP41" s="497"/>
      <c r="CQ41" s="497"/>
      <c r="CR41" s="497"/>
      <c r="CS41" s="497"/>
      <c r="CT41" s="497"/>
      <c r="CU41" s="497"/>
      <c r="CV41" s="497"/>
      <c r="CW41" s="497"/>
      <c r="CX41" s="497"/>
      <c r="CY41" s="497"/>
      <c r="CZ41" s="497"/>
      <c r="DA41" s="497"/>
      <c r="DB41" s="497"/>
      <c r="DC41" s="497"/>
      <c r="DD41" s="497"/>
      <c r="DE41" s="497"/>
      <c r="DF41" s="497"/>
      <c r="DG41" s="497"/>
      <c r="DH41" s="497"/>
      <c r="DI41" s="497"/>
      <c r="DJ41" s="497"/>
      <c r="DK41" s="497"/>
      <c r="DL41" s="497"/>
      <c r="DM41" s="497"/>
      <c r="DN41" s="497"/>
      <c r="DO41" s="497"/>
      <c r="DP41" s="497"/>
      <c r="DQ41" s="497"/>
      <c r="DR41" s="497"/>
      <c r="DS41" s="497"/>
      <c r="DT41" s="497"/>
      <c r="DU41" s="497"/>
      <c r="DV41" s="497"/>
      <c r="DW41" s="497"/>
      <c r="DX41" s="497"/>
      <c r="DY41" s="497"/>
      <c r="DZ41" s="497"/>
      <c r="EA41" s="497"/>
      <c r="EB41" s="497"/>
      <c r="EC41" s="497"/>
      <c r="ED41" s="497"/>
      <c r="EE41" s="497"/>
      <c r="EF41" s="497"/>
      <c r="EG41" s="497"/>
      <c r="EH41" s="497"/>
      <c r="EI41" s="497"/>
      <c r="EJ41" s="497"/>
      <c r="EK41" s="497"/>
      <c r="EL41" s="497"/>
      <c r="EM41" s="497"/>
      <c r="EN41" s="497"/>
      <c r="EO41" s="497"/>
      <c r="EP41" s="497"/>
      <c r="EQ41" s="497"/>
      <c r="ER41" s="497"/>
      <c r="ES41" s="497"/>
      <c r="ET41" s="497"/>
      <c r="EU41" s="497"/>
      <c r="EV41" s="497"/>
      <c r="EW41" s="497"/>
      <c r="EX41" s="497"/>
      <c r="EY41" s="497"/>
      <c r="EZ41" s="497"/>
      <c r="FA41" s="497"/>
      <c r="FB41" s="497"/>
      <c r="FC41" s="497"/>
      <c r="FD41" s="497"/>
      <c r="FE41" s="497"/>
      <c r="FF41" s="497"/>
      <c r="FG41" s="497"/>
      <c r="FH41" s="497"/>
      <c r="FI41" s="497"/>
      <c r="FJ41" s="497"/>
      <c r="FK41" s="497"/>
      <c r="FL41" s="497"/>
      <c r="FM41" s="497"/>
      <c r="FN41" s="497"/>
      <c r="FO41" s="497"/>
      <c r="FP41" s="497"/>
      <c r="FQ41" s="497"/>
      <c r="FR41" s="497"/>
      <c r="FS41" s="497"/>
      <c r="FT41" s="497"/>
      <c r="FU41" s="497"/>
      <c r="FV41" s="497"/>
      <c r="FW41" s="497"/>
      <c r="FX41" s="497"/>
      <c r="FY41" s="497"/>
      <c r="FZ41" s="497"/>
      <c r="GA41" s="497"/>
      <c r="GB41" s="497"/>
      <c r="GC41" s="497"/>
      <c r="GD41" s="497"/>
      <c r="GE41" s="497"/>
      <c r="GF41" s="497"/>
      <c r="GG41" s="497"/>
      <c r="GH41" s="497"/>
      <c r="GI41" s="497"/>
      <c r="GJ41" s="497"/>
      <c r="GK41" s="497"/>
      <c r="GL41" s="497"/>
      <c r="GM41" s="497"/>
      <c r="GN41" s="497"/>
      <c r="GO41" s="497"/>
      <c r="GP41" s="497"/>
      <c r="GQ41" s="497"/>
      <c r="GR41" s="497"/>
      <c r="GS41" s="497"/>
      <c r="GT41" s="497"/>
      <c r="GU41" s="497"/>
      <c r="GV41" s="497"/>
      <c r="GW41" s="497"/>
      <c r="GX41" s="497"/>
      <c r="GY41" s="497"/>
      <c r="GZ41" s="497"/>
      <c r="HA41" s="497"/>
      <c r="HB41" s="497"/>
      <c r="HC41" s="497"/>
      <c r="HD41" s="497"/>
      <c r="HE41" s="497"/>
      <c r="HF41" s="497"/>
      <c r="HG41" s="497"/>
      <c r="HH41" s="497"/>
      <c r="HI41" s="497"/>
      <c r="HJ41" s="497"/>
      <c r="HK41" s="497"/>
      <c r="HL41" s="497"/>
      <c r="HM41" s="497"/>
      <c r="HN41" s="497"/>
      <c r="HO41" s="497"/>
      <c r="HP41" s="497"/>
      <c r="HQ41" s="497"/>
      <c r="HR41" s="497"/>
      <c r="HS41" s="497"/>
      <c r="HT41" s="497"/>
      <c r="HU41" s="497"/>
      <c r="HV41" s="497"/>
      <c r="HW41" s="497"/>
      <c r="HX41" s="497"/>
      <c r="HY41" s="497"/>
      <c r="HZ41" s="497"/>
      <c r="IA41" s="497"/>
      <c r="IB41" s="497"/>
      <c r="IC41" s="497"/>
      <c r="ID41" s="497"/>
      <c r="IE41" s="497"/>
      <c r="IF41" s="497"/>
      <c r="IG41" s="497"/>
      <c r="IH41" s="497"/>
    </row>
    <row r="42" ht="24" customHeight="1" spans="1:242">
      <c r="A42" s="497"/>
      <c r="B42" s="498"/>
      <c r="C42" s="498"/>
      <c r="D42" s="498"/>
      <c r="E42" s="498"/>
      <c r="F42" s="498"/>
      <c r="G42" s="497"/>
      <c r="H42" s="497"/>
      <c r="I42" s="497"/>
      <c r="J42" s="497"/>
      <c r="K42" s="497"/>
      <c r="L42" s="497"/>
      <c r="M42" s="497"/>
      <c r="N42" s="497"/>
      <c r="O42" s="497"/>
      <c r="P42" s="497"/>
      <c r="Q42" s="497"/>
      <c r="R42" s="497"/>
      <c r="S42" s="497"/>
      <c r="T42" s="497"/>
      <c r="U42" s="497"/>
      <c r="V42" s="497"/>
      <c r="W42" s="497"/>
      <c r="X42" s="497"/>
      <c r="Y42" s="497"/>
      <c r="Z42" s="497"/>
      <c r="AA42" s="497"/>
      <c r="AB42" s="497"/>
      <c r="AC42" s="497"/>
      <c r="AD42" s="497"/>
      <c r="AE42" s="497"/>
      <c r="AF42" s="497"/>
      <c r="AG42" s="497"/>
      <c r="AH42" s="497"/>
      <c r="AI42" s="497"/>
      <c r="AJ42" s="497"/>
      <c r="AK42" s="497"/>
      <c r="AL42" s="497"/>
      <c r="AM42" s="497"/>
      <c r="AN42" s="497"/>
      <c r="AO42" s="497"/>
      <c r="AP42" s="497"/>
      <c r="AQ42" s="497"/>
      <c r="AR42" s="497"/>
      <c r="AS42" s="497"/>
      <c r="AT42" s="497"/>
      <c r="AU42" s="497"/>
      <c r="AV42" s="497"/>
      <c r="AW42" s="497"/>
      <c r="AX42" s="497"/>
      <c r="AY42" s="497"/>
      <c r="AZ42" s="497"/>
      <c r="BA42" s="497"/>
      <c r="BB42" s="497"/>
      <c r="BC42" s="497"/>
      <c r="BD42" s="497"/>
      <c r="BE42" s="497"/>
      <c r="BF42" s="497"/>
      <c r="BG42" s="497"/>
      <c r="BH42" s="497"/>
      <c r="BI42" s="497"/>
      <c r="BJ42" s="497"/>
      <c r="BK42" s="497"/>
      <c r="BL42" s="497"/>
      <c r="BM42" s="497"/>
      <c r="BN42" s="497"/>
      <c r="BO42" s="497"/>
      <c r="BP42" s="497"/>
      <c r="BQ42" s="497"/>
      <c r="BR42" s="497"/>
      <c r="BS42" s="497"/>
      <c r="BT42" s="497"/>
      <c r="BU42" s="497"/>
      <c r="BV42" s="497"/>
      <c r="BW42" s="497"/>
      <c r="BX42" s="497"/>
      <c r="BY42" s="497"/>
      <c r="BZ42" s="497"/>
      <c r="CA42" s="497"/>
      <c r="CB42" s="497"/>
      <c r="CC42" s="497"/>
      <c r="CD42" s="497"/>
      <c r="CE42" s="497"/>
      <c r="CF42" s="497"/>
      <c r="CG42" s="497"/>
      <c r="CH42" s="497"/>
      <c r="CI42" s="497"/>
      <c r="CJ42" s="497"/>
      <c r="CK42" s="497"/>
      <c r="CL42" s="497"/>
      <c r="CM42" s="497"/>
      <c r="CN42" s="497"/>
      <c r="CO42" s="497"/>
      <c r="CP42" s="497"/>
      <c r="CQ42" s="497"/>
      <c r="CR42" s="497"/>
      <c r="CS42" s="497"/>
      <c r="CT42" s="497"/>
      <c r="CU42" s="497"/>
      <c r="CV42" s="497"/>
      <c r="CW42" s="497"/>
      <c r="CX42" s="497"/>
      <c r="CY42" s="497"/>
      <c r="CZ42" s="497"/>
      <c r="DA42" s="497"/>
      <c r="DB42" s="497"/>
      <c r="DC42" s="497"/>
      <c r="DD42" s="497"/>
      <c r="DE42" s="497"/>
      <c r="DF42" s="497"/>
      <c r="DG42" s="497"/>
      <c r="DH42" s="497"/>
      <c r="DI42" s="497"/>
      <c r="DJ42" s="497"/>
      <c r="DK42" s="497"/>
      <c r="DL42" s="497"/>
      <c r="DM42" s="497"/>
      <c r="DN42" s="497"/>
      <c r="DO42" s="497"/>
      <c r="DP42" s="497"/>
      <c r="DQ42" s="497"/>
      <c r="DR42" s="497"/>
      <c r="DS42" s="497"/>
      <c r="DT42" s="497"/>
      <c r="DU42" s="497"/>
      <c r="DV42" s="497"/>
      <c r="DW42" s="497"/>
      <c r="DX42" s="497"/>
      <c r="DY42" s="497"/>
      <c r="DZ42" s="497"/>
      <c r="EA42" s="497"/>
      <c r="EB42" s="497"/>
      <c r="EC42" s="497"/>
      <c r="ED42" s="497"/>
      <c r="EE42" s="497"/>
      <c r="EF42" s="497"/>
      <c r="EG42" s="497"/>
      <c r="EH42" s="497"/>
      <c r="EI42" s="497"/>
      <c r="EJ42" s="497"/>
      <c r="EK42" s="497"/>
      <c r="EL42" s="497"/>
      <c r="EM42" s="497"/>
      <c r="EN42" s="497"/>
      <c r="EO42" s="497"/>
      <c r="EP42" s="497"/>
      <c r="EQ42" s="497"/>
      <c r="ER42" s="497"/>
      <c r="ES42" s="497"/>
      <c r="ET42" s="497"/>
      <c r="EU42" s="497"/>
      <c r="EV42" s="497"/>
      <c r="EW42" s="497"/>
      <c r="EX42" s="497"/>
      <c r="EY42" s="497"/>
      <c r="EZ42" s="497"/>
      <c r="FA42" s="497"/>
      <c r="FB42" s="497"/>
      <c r="FC42" s="497"/>
      <c r="FD42" s="497"/>
      <c r="FE42" s="497"/>
      <c r="FF42" s="497"/>
      <c r="FG42" s="497"/>
      <c r="FH42" s="497"/>
      <c r="FI42" s="497"/>
      <c r="FJ42" s="497"/>
      <c r="FK42" s="497"/>
      <c r="FL42" s="497"/>
      <c r="FM42" s="497"/>
      <c r="FN42" s="497"/>
      <c r="FO42" s="497"/>
      <c r="FP42" s="497"/>
      <c r="FQ42" s="497"/>
      <c r="FR42" s="497"/>
      <c r="FS42" s="497"/>
      <c r="FT42" s="497"/>
      <c r="FU42" s="497"/>
      <c r="FV42" s="497"/>
      <c r="FW42" s="497"/>
      <c r="FX42" s="497"/>
      <c r="FY42" s="497"/>
      <c r="FZ42" s="497"/>
      <c r="GA42" s="497"/>
      <c r="GB42" s="497"/>
      <c r="GC42" s="497"/>
      <c r="GD42" s="497"/>
      <c r="GE42" s="497"/>
      <c r="GF42" s="497"/>
      <c r="GG42" s="497"/>
      <c r="GH42" s="497"/>
      <c r="GI42" s="497"/>
      <c r="GJ42" s="497"/>
      <c r="GK42" s="497"/>
      <c r="GL42" s="497"/>
      <c r="GM42" s="497"/>
      <c r="GN42" s="497"/>
      <c r="GO42" s="497"/>
      <c r="GP42" s="497"/>
      <c r="GQ42" s="497"/>
      <c r="GR42" s="497"/>
      <c r="GS42" s="497"/>
      <c r="GT42" s="497"/>
      <c r="GU42" s="497"/>
      <c r="GV42" s="497"/>
      <c r="GW42" s="497"/>
      <c r="GX42" s="497"/>
      <c r="GY42" s="497"/>
      <c r="GZ42" s="497"/>
      <c r="HA42" s="497"/>
      <c r="HB42" s="497"/>
      <c r="HC42" s="497"/>
      <c r="HD42" s="497"/>
      <c r="HE42" s="497"/>
      <c r="HF42" s="497"/>
      <c r="HG42" s="497"/>
      <c r="HH42" s="497"/>
      <c r="HI42" s="497"/>
      <c r="HJ42" s="497"/>
      <c r="HK42" s="497"/>
      <c r="HL42" s="497"/>
      <c r="HM42" s="497"/>
      <c r="HN42" s="497"/>
      <c r="HO42" s="497"/>
      <c r="HP42" s="497"/>
      <c r="HQ42" s="497"/>
      <c r="HR42" s="497"/>
      <c r="HS42" s="497"/>
      <c r="HT42" s="497"/>
      <c r="HU42" s="497"/>
      <c r="HV42" s="497"/>
      <c r="HW42" s="497"/>
      <c r="HX42" s="497"/>
      <c r="HY42" s="497"/>
      <c r="HZ42" s="497"/>
      <c r="IA42" s="497"/>
      <c r="IB42" s="497"/>
      <c r="IC42" s="497"/>
      <c r="ID42" s="497"/>
      <c r="IE42" s="497"/>
      <c r="IF42" s="497"/>
      <c r="IG42" s="497"/>
      <c r="IH42" s="497"/>
    </row>
    <row r="43" ht="24" customHeight="1" spans="1:242">
      <c r="A43" s="497"/>
      <c r="B43" s="498"/>
      <c r="C43" s="498"/>
      <c r="D43" s="498"/>
      <c r="E43" s="498"/>
      <c r="F43" s="498"/>
      <c r="G43" s="497"/>
      <c r="H43" s="497"/>
      <c r="I43" s="497"/>
      <c r="J43" s="497"/>
      <c r="K43" s="497"/>
      <c r="L43" s="497"/>
      <c r="M43" s="497"/>
      <c r="N43" s="497"/>
      <c r="O43" s="497"/>
      <c r="P43" s="497"/>
      <c r="Q43" s="497"/>
      <c r="R43" s="497"/>
      <c r="S43" s="497"/>
      <c r="T43" s="497"/>
      <c r="U43" s="497"/>
      <c r="V43" s="497"/>
      <c r="W43" s="497"/>
      <c r="X43" s="497"/>
      <c r="Y43" s="497"/>
      <c r="Z43" s="497"/>
      <c r="AA43" s="497"/>
      <c r="AB43" s="497"/>
      <c r="AC43" s="497"/>
      <c r="AD43" s="497"/>
      <c r="AE43" s="497"/>
      <c r="AF43" s="497"/>
      <c r="AG43" s="497"/>
      <c r="AH43" s="497"/>
      <c r="AI43" s="497"/>
      <c r="AJ43" s="497"/>
      <c r="AK43" s="497"/>
      <c r="AL43" s="497"/>
      <c r="AM43" s="497"/>
      <c r="AN43" s="497"/>
      <c r="AO43" s="497"/>
      <c r="AP43" s="497"/>
      <c r="AQ43" s="497"/>
      <c r="AR43" s="497"/>
      <c r="AS43" s="497"/>
      <c r="AT43" s="497"/>
      <c r="AU43" s="497"/>
      <c r="AV43" s="497"/>
      <c r="AW43" s="497"/>
      <c r="AX43" s="497"/>
      <c r="AY43" s="497"/>
      <c r="AZ43" s="497"/>
      <c r="BA43" s="497"/>
      <c r="BB43" s="497"/>
      <c r="BC43" s="497"/>
      <c r="BD43" s="497"/>
      <c r="BE43" s="497"/>
      <c r="BF43" s="497"/>
      <c r="BG43" s="497"/>
      <c r="BH43" s="497"/>
      <c r="BI43" s="497"/>
      <c r="BJ43" s="497"/>
      <c r="BK43" s="497"/>
      <c r="BL43" s="497"/>
      <c r="BM43" s="497"/>
      <c r="BN43" s="497"/>
      <c r="BO43" s="497"/>
      <c r="BP43" s="497"/>
      <c r="BQ43" s="497"/>
      <c r="BR43" s="497"/>
      <c r="BS43" s="497"/>
      <c r="BT43" s="497"/>
      <c r="BU43" s="497"/>
      <c r="BV43" s="497"/>
      <c r="BW43" s="497"/>
      <c r="BX43" s="497"/>
      <c r="BY43" s="497"/>
      <c r="BZ43" s="497"/>
      <c r="CA43" s="497"/>
      <c r="CB43" s="497"/>
      <c r="CC43" s="497"/>
      <c r="CD43" s="497"/>
      <c r="CE43" s="497"/>
      <c r="CF43" s="497"/>
      <c r="CG43" s="497"/>
      <c r="CH43" s="497"/>
      <c r="CI43" s="497"/>
      <c r="CJ43" s="497"/>
      <c r="CK43" s="497"/>
      <c r="CL43" s="497"/>
      <c r="CM43" s="497"/>
      <c r="CN43" s="497"/>
      <c r="CO43" s="497"/>
      <c r="CP43" s="497"/>
      <c r="CQ43" s="497"/>
      <c r="CR43" s="497"/>
      <c r="CS43" s="497"/>
      <c r="CT43" s="497"/>
      <c r="CU43" s="497"/>
      <c r="CV43" s="497"/>
      <c r="CW43" s="497"/>
      <c r="CX43" s="497"/>
      <c r="CY43" s="497"/>
      <c r="CZ43" s="497"/>
      <c r="DA43" s="497"/>
      <c r="DB43" s="497"/>
      <c r="DC43" s="497"/>
      <c r="DD43" s="497"/>
      <c r="DE43" s="497"/>
      <c r="DF43" s="497"/>
      <c r="DG43" s="497"/>
      <c r="DH43" s="497"/>
      <c r="DI43" s="497"/>
      <c r="DJ43" s="497"/>
      <c r="DK43" s="497"/>
      <c r="DL43" s="497"/>
      <c r="DM43" s="497"/>
      <c r="DN43" s="497"/>
      <c r="DO43" s="497"/>
      <c r="DP43" s="497"/>
      <c r="DQ43" s="497"/>
      <c r="DR43" s="497"/>
      <c r="DS43" s="497"/>
      <c r="DT43" s="497"/>
      <c r="DU43" s="497"/>
      <c r="DV43" s="497"/>
      <c r="DW43" s="497"/>
      <c r="DX43" s="497"/>
      <c r="DY43" s="497"/>
      <c r="DZ43" s="497"/>
      <c r="EA43" s="497"/>
      <c r="EB43" s="497"/>
      <c r="EC43" s="497"/>
      <c r="ED43" s="497"/>
      <c r="EE43" s="497"/>
      <c r="EF43" s="497"/>
      <c r="EG43" s="497"/>
      <c r="EH43" s="497"/>
      <c r="EI43" s="497"/>
      <c r="EJ43" s="497"/>
      <c r="EK43" s="497"/>
      <c r="EL43" s="497"/>
      <c r="EM43" s="497"/>
      <c r="EN43" s="497"/>
      <c r="EO43" s="497"/>
      <c r="EP43" s="497"/>
      <c r="EQ43" s="497"/>
      <c r="ER43" s="497"/>
      <c r="ES43" s="497"/>
      <c r="ET43" s="497"/>
      <c r="EU43" s="497"/>
      <c r="EV43" s="497"/>
      <c r="EW43" s="497"/>
      <c r="EX43" s="497"/>
      <c r="EY43" s="497"/>
      <c r="EZ43" s="497"/>
      <c r="FA43" s="497"/>
      <c r="FB43" s="497"/>
      <c r="FC43" s="497"/>
      <c r="FD43" s="497"/>
      <c r="FE43" s="497"/>
      <c r="FF43" s="497"/>
      <c r="FG43" s="497"/>
      <c r="FH43" s="497"/>
      <c r="FI43" s="497"/>
      <c r="FJ43" s="497"/>
      <c r="FK43" s="497"/>
      <c r="FL43" s="497"/>
      <c r="FM43" s="497"/>
      <c r="FN43" s="497"/>
      <c r="FO43" s="497"/>
      <c r="FP43" s="497"/>
      <c r="FQ43" s="497"/>
      <c r="FR43" s="497"/>
      <c r="FS43" s="497"/>
      <c r="FT43" s="497"/>
      <c r="FU43" s="497"/>
      <c r="FV43" s="497"/>
      <c r="FW43" s="497"/>
      <c r="FX43" s="497"/>
      <c r="FY43" s="497"/>
      <c r="FZ43" s="497"/>
      <c r="GA43" s="497"/>
      <c r="GB43" s="497"/>
      <c r="GC43" s="497"/>
      <c r="GD43" s="497"/>
      <c r="GE43" s="497"/>
      <c r="GF43" s="497"/>
      <c r="GG43" s="497"/>
      <c r="GH43" s="497"/>
      <c r="GI43" s="497"/>
      <c r="GJ43" s="497"/>
      <c r="GK43" s="497"/>
      <c r="GL43" s="497"/>
      <c r="GM43" s="497"/>
      <c r="GN43" s="497"/>
      <c r="GO43" s="497"/>
      <c r="GP43" s="497"/>
      <c r="GQ43" s="497"/>
      <c r="GR43" s="497"/>
      <c r="GS43" s="497"/>
      <c r="GT43" s="497"/>
      <c r="GU43" s="497"/>
      <c r="GV43" s="497"/>
      <c r="GW43" s="497"/>
      <c r="GX43" s="497"/>
      <c r="GY43" s="497"/>
      <c r="GZ43" s="497"/>
      <c r="HA43" s="497"/>
      <c r="HB43" s="497"/>
      <c r="HC43" s="497"/>
      <c r="HD43" s="497"/>
      <c r="HE43" s="497"/>
      <c r="HF43" s="497"/>
      <c r="HG43" s="497"/>
      <c r="HH43" s="497"/>
      <c r="HI43" s="497"/>
      <c r="HJ43" s="497"/>
      <c r="HK43" s="497"/>
      <c r="HL43" s="497"/>
      <c r="HM43" s="497"/>
      <c r="HN43" s="497"/>
      <c r="HO43" s="497"/>
      <c r="HP43" s="497"/>
      <c r="HQ43" s="497"/>
      <c r="HR43" s="497"/>
      <c r="HS43" s="497"/>
      <c r="HT43" s="497"/>
      <c r="HU43" s="497"/>
      <c r="HV43" s="497"/>
      <c r="HW43" s="497"/>
      <c r="HX43" s="497"/>
      <c r="HY43" s="497"/>
      <c r="HZ43" s="497"/>
      <c r="IA43" s="497"/>
      <c r="IB43" s="497"/>
      <c r="IC43" s="497"/>
      <c r="ID43" s="497"/>
      <c r="IE43" s="497"/>
      <c r="IF43" s="497"/>
      <c r="IG43" s="497"/>
      <c r="IH43" s="497"/>
    </row>
    <row r="44" ht="24" customHeight="1" spans="1:242">
      <c r="A44" s="497"/>
      <c r="B44" s="498"/>
      <c r="C44" s="498"/>
      <c r="D44" s="498"/>
      <c r="E44" s="498"/>
      <c r="F44" s="498"/>
      <c r="G44" s="497"/>
      <c r="H44" s="497"/>
      <c r="I44" s="497"/>
      <c r="J44" s="497"/>
      <c r="K44" s="497"/>
      <c r="L44" s="497"/>
      <c r="M44" s="497"/>
      <c r="N44" s="497"/>
      <c r="O44" s="497"/>
      <c r="P44" s="497"/>
      <c r="Q44" s="497"/>
      <c r="R44" s="497"/>
      <c r="S44" s="497"/>
      <c r="T44" s="497"/>
      <c r="U44" s="497"/>
      <c r="V44" s="497"/>
      <c r="W44" s="497"/>
      <c r="X44" s="497"/>
      <c r="Y44" s="497"/>
      <c r="Z44" s="497"/>
      <c r="AA44" s="497"/>
      <c r="AB44" s="497"/>
      <c r="AC44" s="497"/>
      <c r="AD44" s="497"/>
      <c r="AE44" s="497"/>
      <c r="AF44" s="497"/>
      <c r="AG44" s="497"/>
      <c r="AH44" s="497"/>
      <c r="AI44" s="497"/>
      <c r="AJ44" s="497"/>
      <c r="AK44" s="497"/>
      <c r="AL44" s="497"/>
      <c r="AM44" s="497"/>
      <c r="AN44" s="497"/>
      <c r="AO44" s="497"/>
      <c r="AP44" s="497"/>
      <c r="AQ44" s="497"/>
      <c r="AR44" s="497"/>
      <c r="AS44" s="497"/>
      <c r="AT44" s="497"/>
      <c r="AU44" s="497"/>
      <c r="AV44" s="497"/>
      <c r="AW44" s="497"/>
      <c r="AX44" s="497"/>
      <c r="AY44" s="497"/>
      <c r="AZ44" s="497"/>
      <c r="BA44" s="497"/>
      <c r="BB44" s="497"/>
      <c r="BC44" s="497"/>
      <c r="BD44" s="497"/>
      <c r="BE44" s="497"/>
      <c r="BF44" s="497"/>
      <c r="BG44" s="497"/>
      <c r="BH44" s="497"/>
      <c r="BI44" s="497"/>
      <c r="BJ44" s="497"/>
      <c r="BK44" s="497"/>
      <c r="BL44" s="497"/>
      <c r="BM44" s="497"/>
      <c r="BN44" s="497"/>
      <c r="BO44" s="497"/>
      <c r="BP44" s="497"/>
      <c r="BQ44" s="497"/>
      <c r="BR44" s="497"/>
      <c r="BS44" s="497"/>
      <c r="BT44" s="497"/>
      <c r="BU44" s="497"/>
      <c r="BV44" s="497"/>
      <c r="BW44" s="497"/>
      <c r="BX44" s="497"/>
      <c r="BY44" s="497"/>
      <c r="BZ44" s="497"/>
      <c r="CA44" s="497"/>
      <c r="CB44" s="497"/>
      <c r="CC44" s="497"/>
      <c r="CD44" s="497"/>
      <c r="CE44" s="497"/>
      <c r="CF44" s="497"/>
      <c r="CG44" s="497"/>
      <c r="CH44" s="497"/>
      <c r="CI44" s="497"/>
      <c r="CJ44" s="497"/>
      <c r="CK44" s="497"/>
      <c r="CL44" s="497"/>
      <c r="CM44" s="497"/>
      <c r="CN44" s="497"/>
      <c r="CO44" s="497"/>
      <c r="CP44" s="497"/>
      <c r="CQ44" s="497"/>
      <c r="CR44" s="497"/>
      <c r="CS44" s="497"/>
      <c r="CT44" s="497"/>
      <c r="CU44" s="497"/>
      <c r="CV44" s="497"/>
      <c r="CW44" s="497"/>
      <c r="CX44" s="497"/>
      <c r="CY44" s="497"/>
      <c r="CZ44" s="497"/>
      <c r="DA44" s="497"/>
      <c r="DB44" s="497"/>
      <c r="DC44" s="497"/>
      <c r="DD44" s="497"/>
      <c r="DE44" s="497"/>
      <c r="DF44" s="497"/>
      <c r="DG44" s="497"/>
      <c r="DH44" s="497"/>
      <c r="DI44" s="497"/>
      <c r="DJ44" s="497"/>
      <c r="DK44" s="497"/>
      <c r="DL44" s="497"/>
      <c r="DM44" s="497"/>
      <c r="DN44" s="497"/>
      <c r="DO44" s="497"/>
      <c r="DP44" s="497"/>
      <c r="DQ44" s="497"/>
      <c r="DR44" s="497"/>
      <c r="DS44" s="497"/>
      <c r="DT44" s="497"/>
      <c r="DU44" s="497"/>
      <c r="DV44" s="497"/>
      <c r="DW44" s="497"/>
      <c r="DX44" s="497"/>
      <c r="DY44" s="497"/>
      <c r="DZ44" s="497"/>
      <c r="EA44" s="497"/>
      <c r="EB44" s="497"/>
      <c r="EC44" s="497"/>
      <c r="ED44" s="497"/>
      <c r="EE44" s="497"/>
      <c r="EF44" s="497"/>
      <c r="EG44" s="497"/>
      <c r="EH44" s="497"/>
      <c r="EI44" s="497"/>
      <c r="EJ44" s="497"/>
      <c r="EK44" s="497"/>
      <c r="EL44" s="497"/>
      <c r="EM44" s="497"/>
      <c r="EN44" s="497"/>
      <c r="EO44" s="497"/>
      <c r="EP44" s="497"/>
      <c r="EQ44" s="497"/>
      <c r="ER44" s="497"/>
      <c r="ES44" s="497"/>
      <c r="ET44" s="497"/>
      <c r="EU44" s="497"/>
      <c r="EV44" s="497"/>
      <c r="EW44" s="497"/>
      <c r="EX44" s="497"/>
      <c r="EY44" s="497"/>
      <c r="EZ44" s="497"/>
      <c r="FA44" s="497"/>
      <c r="FB44" s="497"/>
      <c r="FC44" s="497"/>
      <c r="FD44" s="497"/>
      <c r="FE44" s="497"/>
      <c r="FF44" s="497"/>
      <c r="FG44" s="497"/>
      <c r="FH44" s="497"/>
      <c r="FI44" s="497"/>
      <c r="FJ44" s="497"/>
      <c r="FK44" s="497"/>
      <c r="FL44" s="497"/>
      <c r="FM44" s="497"/>
      <c r="FN44" s="497"/>
      <c r="FO44" s="497"/>
      <c r="FP44" s="497"/>
      <c r="FQ44" s="497"/>
      <c r="FR44" s="497"/>
      <c r="FS44" s="497"/>
      <c r="FT44" s="497"/>
      <c r="FU44" s="497"/>
      <c r="FV44" s="497"/>
      <c r="FW44" s="497"/>
      <c r="FX44" s="497"/>
      <c r="FY44" s="497"/>
      <c r="FZ44" s="497"/>
      <c r="GA44" s="497"/>
      <c r="GB44" s="497"/>
      <c r="GC44" s="497"/>
      <c r="GD44" s="497"/>
      <c r="GE44" s="497"/>
      <c r="GF44" s="497"/>
      <c r="GG44" s="497"/>
      <c r="GH44" s="497"/>
      <c r="GI44" s="497"/>
      <c r="GJ44" s="497"/>
      <c r="GK44" s="497"/>
      <c r="GL44" s="497"/>
      <c r="GM44" s="497"/>
      <c r="GN44" s="497"/>
      <c r="GO44" s="497"/>
      <c r="GP44" s="497"/>
      <c r="GQ44" s="497"/>
      <c r="GR44" s="497"/>
      <c r="GS44" s="497"/>
      <c r="GT44" s="497"/>
      <c r="GU44" s="497"/>
      <c r="GV44" s="497"/>
      <c r="GW44" s="497"/>
      <c r="GX44" s="497"/>
      <c r="GY44" s="497"/>
      <c r="GZ44" s="497"/>
      <c r="HA44" s="497"/>
      <c r="HB44" s="497"/>
      <c r="HC44" s="497"/>
      <c r="HD44" s="497"/>
      <c r="HE44" s="497"/>
      <c r="HF44" s="497"/>
      <c r="HG44" s="497"/>
      <c r="HH44" s="497"/>
      <c r="HI44" s="497"/>
      <c r="HJ44" s="497"/>
      <c r="HK44" s="497"/>
      <c r="HL44" s="497"/>
      <c r="HM44" s="497"/>
      <c r="HN44" s="497"/>
      <c r="HO44" s="497"/>
      <c r="HP44" s="497"/>
      <c r="HQ44" s="497"/>
      <c r="HR44" s="497"/>
      <c r="HS44" s="497"/>
      <c r="HT44" s="497"/>
      <c r="HU44" s="497"/>
      <c r="HV44" s="497"/>
      <c r="HW44" s="497"/>
      <c r="HX44" s="497"/>
      <c r="HY44" s="497"/>
      <c r="HZ44" s="497"/>
      <c r="IA44" s="497"/>
      <c r="IB44" s="497"/>
      <c r="IC44" s="497"/>
      <c r="ID44" s="497"/>
      <c r="IE44" s="497"/>
      <c r="IF44" s="497"/>
      <c r="IG44" s="497"/>
      <c r="IH44" s="497"/>
    </row>
    <row r="45" ht="24" customHeight="1" spans="1:242">
      <c r="A45" s="497"/>
      <c r="B45" s="498"/>
      <c r="C45" s="498"/>
      <c r="D45" s="498"/>
      <c r="E45" s="498"/>
      <c r="F45" s="498"/>
      <c r="G45" s="497"/>
      <c r="H45" s="497"/>
      <c r="I45" s="497"/>
      <c r="J45" s="497"/>
      <c r="K45" s="497"/>
      <c r="L45" s="497"/>
      <c r="M45" s="497"/>
      <c r="N45" s="497"/>
      <c r="O45" s="497"/>
      <c r="P45" s="497"/>
      <c r="Q45" s="497"/>
      <c r="R45" s="497"/>
      <c r="S45" s="497"/>
      <c r="T45" s="497"/>
      <c r="U45" s="497"/>
      <c r="V45" s="497"/>
      <c r="W45" s="497"/>
      <c r="X45" s="497"/>
      <c r="Y45" s="497"/>
      <c r="Z45" s="497"/>
      <c r="AA45" s="497"/>
      <c r="AB45" s="497"/>
      <c r="AC45" s="497"/>
      <c r="AD45" s="497"/>
      <c r="AE45" s="497"/>
      <c r="AF45" s="497"/>
      <c r="AG45" s="497"/>
      <c r="AH45" s="497"/>
      <c r="AI45" s="497"/>
      <c r="AJ45" s="497"/>
      <c r="AK45" s="497"/>
      <c r="AL45" s="497"/>
      <c r="AM45" s="497"/>
      <c r="AN45" s="497"/>
      <c r="AO45" s="497"/>
      <c r="AP45" s="497"/>
      <c r="AQ45" s="497"/>
      <c r="AR45" s="497"/>
      <c r="AS45" s="497"/>
      <c r="AT45" s="497"/>
      <c r="AU45" s="497"/>
      <c r="AV45" s="497"/>
      <c r="AW45" s="497"/>
      <c r="AX45" s="497"/>
      <c r="AY45" s="497"/>
      <c r="AZ45" s="497"/>
      <c r="BA45" s="497"/>
      <c r="BB45" s="497"/>
      <c r="BC45" s="497"/>
      <c r="BD45" s="497"/>
      <c r="BE45" s="497"/>
      <c r="BF45" s="497"/>
      <c r="BG45" s="497"/>
      <c r="BH45" s="497"/>
      <c r="BI45" s="497"/>
      <c r="BJ45" s="497"/>
      <c r="BK45" s="497"/>
      <c r="BL45" s="497"/>
      <c r="BM45" s="497"/>
      <c r="BN45" s="497"/>
      <c r="BO45" s="497"/>
      <c r="BP45" s="497"/>
      <c r="BQ45" s="497"/>
      <c r="BR45" s="497"/>
      <c r="BS45" s="497"/>
      <c r="BT45" s="497"/>
      <c r="BU45" s="497"/>
      <c r="BV45" s="497"/>
      <c r="BW45" s="497"/>
      <c r="BX45" s="497"/>
      <c r="BY45" s="497"/>
      <c r="BZ45" s="497"/>
      <c r="CA45" s="497"/>
      <c r="CB45" s="497"/>
      <c r="CC45" s="497"/>
      <c r="CD45" s="497"/>
      <c r="CE45" s="497"/>
      <c r="CF45" s="497"/>
      <c r="CG45" s="497"/>
      <c r="CH45" s="497"/>
      <c r="CI45" s="497"/>
      <c r="CJ45" s="497"/>
      <c r="CK45" s="497"/>
      <c r="CL45" s="497"/>
      <c r="CM45" s="497"/>
      <c r="CN45" s="497"/>
      <c r="CO45" s="497"/>
      <c r="CP45" s="497"/>
      <c r="CQ45" s="497"/>
      <c r="CR45" s="497"/>
      <c r="CS45" s="497"/>
      <c r="CT45" s="497"/>
      <c r="CU45" s="497"/>
      <c r="CV45" s="497"/>
      <c r="CW45" s="497"/>
      <c r="CX45" s="497"/>
      <c r="CY45" s="497"/>
      <c r="CZ45" s="497"/>
      <c r="DA45" s="497"/>
      <c r="DB45" s="497"/>
      <c r="DC45" s="497"/>
      <c r="DD45" s="497"/>
      <c r="DE45" s="497"/>
      <c r="DF45" s="497"/>
      <c r="DG45" s="497"/>
      <c r="DH45" s="497"/>
      <c r="DI45" s="497"/>
      <c r="DJ45" s="497"/>
      <c r="DK45" s="497"/>
      <c r="DL45" s="497"/>
      <c r="DM45" s="497"/>
      <c r="DN45" s="497"/>
      <c r="DO45" s="497"/>
      <c r="DP45" s="497"/>
      <c r="DQ45" s="497"/>
      <c r="DR45" s="497"/>
      <c r="DS45" s="497"/>
      <c r="DT45" s="497"/>
      <c r="DU45" s="497"/>
      <c r="DV45" s="497"/>
      <c r="DW45" s="497"/>
      <c r="DX45" s="497"/>
      <c r="DY45" s="497"/>
      <c r="DZ45" s="497"/>
      <c r="EA45" s="497"/>
      <c r="EB45" s="497"/>
      <c r="EC45" s="497"/>
      <c r="ED45" s="497"/>
      <c r="EE45" s="497"/>
      <c r="EF45" s="497"/>
      <c r="EG45" s="497"/>
      <c r="EH45" s="497"/>
      <c r="EI45" s="497"/>
      <c r="EJ45" s="497"/>
      <c r="EK45" s="497"/>
      <c r="EL45" s="497"/>
      <c r="EM45" s="497"/>
      <c r="EN45" s="497"/>
      <c r="EO45" s="497"/>
      <c r="EP45" s="497"/>
      <c r="EQ45" s="497"/>
      <c r="ER45" s="497"/>
      <c r="ES45" s="497"/>
      <c r="ET45" s="497"/>
      <c r="EU45" s="497"/>
      <c r="EV45" s="497"/>
      <c r="EW45" s="497"/>
      <c r="EX45" s="497"/>
      <c r="EY45" s="497"/>
      <c r="EZ45" s="497"/>
      <c r="FA45" s="497"/>
      <c r="FB45" s="497"/>
      <c r="FC45" s="497"/>
      <c r="FD45" s="497"/>
      <c r="FE45" s="497"/>
      <c r="FF45" s="497"/>
      <c r="FG45" s="497"/>
      <c r="FH45" s="497"/>
      <c r="FI45" s="497"/>
      <c r="FJ45" s="497"/>
      <c r="FK45" s="497"/>
      <c r="FL45" s="497"/>
      <c r="FM45" s="497"/>
      <c r="FN45" s="497"/>
      <c r="FO45" s="497"/>
      <c r="FP45" s="497"/>
      <c r="FQ45" s="497"/>
      <c r="FR45" s="497"/>
      <c r="FS45" s="497"/>
      <c r="FT45" s="497"/>
      <c r="FU45" s="497"/>
      <c r="FV45" s="497"/>
      <c r="FW45" s="497"/>
      <c r="FX45" s="497"/>
      <c r="FY45" s="497"/>
      <c r="FZ45" s="497"/>
      <c r="GA45" s="497"/>
      <c r="GB45" s="497"/>
      <c r="GC45" s="497"/>
      <c r="GD45" s="497"/>
      <c r="GE45" s="497"/>
      <c r="GF45" s="497"/>
      <c r="GG45" s="497"/>
      <c r="GH45" s="497"/>
      <c r="GI45" s="497"/>
      <c r="GJ45" s="497"/>
      <c r="GK45" s="497"/>
      <c r="GL45" s="497"/>
      <c r="GM45" s="497"/>
      <c r="GN45" s="497"/>
      <c r="GO45" s="497"/>
      <c r="GP45" s="497"/>
      <c r="GQ45" s="497"/>
      <c r="GR45" s="497"/>
      <c r="GS45" s="497"/>
      <c r="GT45" s="497"/>
      <c r="GU45" s="497"/>
      <c r="GV45" s="497"/>
      <c r="GW45" s="497"/>
      <c r="GX45" s="497"/>
      <c r="GY45" s="497"/>
      <c r="GZ45" s="497"/>
      <c r="HA45" s="497"/>
      <c r="HB45" s="497"/>
      <c r="HC45" s="497"/>
      <c r="HD45" s="497"/>
      <c r="HE45" s="497"/>
      <c r="HF45" s="497"/>
      <c r="HG45" s="497"/>
      <c r="HH45" s="497"/>
      <c r="HI45" s="497"/>
      <c r="HJ45" s="497"/>
      <c r="HK45" s="497"/>
      <c r="HL45" s="497"/>
      <c r="HM45" s="497"/>
      <c r="HN45" s="497"/>
      <c r="HO45" s="497"/>
      <c r="HP45" s="497"/>
      <c r="HQ45" s="497"/>
      <c r="HR45" s="497"/>
      <c r="HS45" s="497"/>
      <c r="HT45" s="497"/>
      <c r="HU45" s="497"/>
      <c r="HV45" s="497"/>
      <c r="HW45" s="497"/>
      <c r="HX45" s="497"/>
      <c r="HY45" s="497"/>
      <c r="HZ45" s="497"/>
      <c r="IA45" s="497"/>
      <c r="IB45" s="497"/>
      <c r="IC45" s="497"/>
      <c r="ID45" s="497"/>
      <c r="IE45" s="497"/>
      <c r="IF45" s="497"/>
      <c r="IG45" s="497"/>
      <c r="IH45" s="497"/>
    </row>
    <row r="46" ht="24" customHeight="1" spans="1:242">
      <c r="A46" s="497"/>
      <c r="B46" s="498"/>
      <c r="C46" s="498"/>
      <c r="D46" s="498"/>
      <c r="E46" s="498"/>
      <c r="F46" s="498"/>
      <c r="G46" s="497"/>
      <c r="H46" s="497"/>
      <c r="I46" s="497"/>
      <c r="J46" s="497"/>
      <c r="K46" s="497"/>
      <c r="L46" s="497"/>
      <c r="M46" s="497"/>
      <c r="N46" s="497"/>
      <c r="O46" s="497"/>
      <c r="P46" s="497"/>
      <c r="Q46" s="497"/>
      <c r="R46" s="497"/>
      <c r="S46" s="497"/>
      <c r="T46" s="497"/>
      <c r="U46" s="497"/>
      <c r="V46" s="497"/>
      <c r="W46" s="497"/>
      <c r="X46" s="497"/>
      <c r="Y46" s="497"/>
      <c r="Z46" s="497"/>
      <c r="AA46" s="497"/>
      <c r="AB46" s="497"/>
      <c r="AC46" s="497"/>
      <c r="AD46" s="497"/>
      <c r="AE46" s="497"/>
      <c r="AF46" s="497"/>
      <c r="AG46" s="497"/>
      <c r="AH46" s="497"/>
      <c r="AI46" s="497"/>
      <c r="AJ46" s="497"/>
      <c r="AK46" s="497"/>
      <c r="AL46" s="497"/>
      <c r="AM46" s="497"/>
      <c r="AN46" s="497"/>
      <c r="AO46" s="497"/>
      <c r="AP46" s="497"/>
      <c r="AQ46" s="497"/>
      <c r="AR46" s="497"/>
      <c r="AS46" s="497"/>
      <c r="AT46" s="497"/>
      <c r="AU46" s="497"/>
      <c r="AV46" s="497"/>
      <c r="AW46" s="497"/>
      <c r="AX46" s="497"/>
      <c r="AY46" s="497"/>
      <c r="AZ46" s="497"/>
      <c r="BA46" s="497"/>
      <c r="BB46" s="497"/>
      <c r="BC46" s="497"/>
      <c r="BD46" s="497"/>
      <c r="BE46" s="497"/>
      <c r="BF46" s="497"/>
      <c r="BG46" s="497"/>
      <c r="BH46" s="497"/>
      <c r="BI46" s="497"/>
      <c r="BJ46" s="497"/>
      <c r="BK46" s="497"/>
      <c r="BL46" s="497"/>
      <c r="BM46" s="497"/>
      <c r="BN46" s="497"/>
      <c r="BO46" s="497"/>
      <c r="BP46" s="497"/>
      <c r="BQ46" s="497"/>
      <c r="BR46" s="497"/>
      <c r="BS46" s="497"/>
      <c r="BT46" s="497"/>
      <c r="BU46" s="497"/>
      <c r="BV46" s="497"/>
      <c r="BW46" s="497"/>
      <c r="BX46" s="497"/>
      <c r="BY46" s="497"/>
      <c r="BZ46" s="497"/>
      <c r="CA46" s="497"/>
      <c r="CB46" s="497"/>
      <c r="CC46" s="497"/>
      <c r="CD46" s="497"/>
      <c r="CE46" s="497"/>
      <c r="CF46" s="497"/>
      <c r="CG46" s="497"/>
      <c r="CH46" s="497"/>
      <c r="CI46" s="497"/>
      <c r="CJ46" s="497"/>
      <c r="CK46" s="497"/>
      <c r="CL46" s="497"/>
      <c r="CM46" s="497"/>
      <c r="CN46" s="497"/>
      <c r="CO46" s="497"/>
      <c r="CP46" s="497"/>
      <c r="CQ46" s="497"/>
      <c r="CR46" s="497"/>
      <c r="CS46" s="497"/>
      <c r="CT46" s="497"/>
      <c r="CU46" s="497"/>
      <c r="CV46" s="497"/>
      <c r="CW46" s="497"/>
      <c r="CX46" s="497"/>
      <c r="CY46" s="497"/>
      <c r="CZ46" s="497"/>
      <c r="DA46" s="497"/>
      <c r="DB46" s="497"/>
      <c r="DC46" s="497"/>
      <c r="DD46" s="497"/>
      <c r="DE46" s="497"/>
      <c r="DF46" s="497"/>
      <c r="DG46" s="497"/>
      <c r="DH46" s="497"/>
      <c r="DI46" s="497"/>
      <c r="DJ46" s="497"/>
      <c r="DK46" s="497"/>
      <c r="DL46" s="497"/>
      <c r="DM46" s="497"/>
      <c r="DN46" s="497"/>
      <c r="DO46" s="497"/>
      <c r="DP46" s="497"/>
      <c r="DQ46" s="497"/>
      <c r="DR46" s="497"/>
      <c r="DS46" s="497"/>
      <c r="DT46" s="497"/>
      <c r="DU46" s="497"/>
      <c r="DV46" s="497"/>
      <c r="DW46" s="497"/>
      <c r="DX46" s="497"/>
      <c r="DY46" s="497"/>
      <c r="DZ46" s="497"/>
      <c r="EA46" s="497"/>
      <c r="EB46" s="497"/>
      <c r="EC46" s="497"/>
      <c r="ED46" s="497"/>
      <c r="EE46" s="497"/>
      <c r="EF46" s="497"/>
      <c r="EG46" s="497"/>
      <c r="EH46" s="497"/>
      <c r="EI46" s="497"/>
      <c r="EJ46" s="497"/>
      <c r="EK46" s="497"/>
      <c r="EL46" s="497"/>
      <c r="EM46" s="497"/>
      <c r="EN46" s="497"/>
      <c r="EO46" s="497"/>
      <c r="EP46" s="497"/>
      <c r="EQ46" s="497"/>
      <c r="ER46" s="497"/>
      <c r="ES46" s="497"/>
      <c r="ET46" s="497"/>
      <c r="EU46" s="497"/>
      <c r="EV46" s="497"/>
      <c r="EW46" s="497"/>
      <c r="EX46" s="497"/>
      <c r="EY46" s="497"/>
      <c r="EZ46" s="497"/>
      <c r="FA46" s="497"/>
      <c r="FB46" s="497"/>
      <c r="FC46" s="497"/>
      <c r="FD46" s="497"/>
      <c r="FE46" s="497"/>
      <c r="FF46" s="497"/>
      <c r="FG46" s="497"/>
      <c r="FH46" s="497"/>
      <c r="FI46" s="497"/>
      <c r="FJ46" s="497"/>
      <c r="FK46" s="497"/>
      <c r="FL46" s="497"/>
      <c r="FM46" s="497"/>
      <c r="FN46" s="497"/>
      <c r="FO46" s="497"/>
      <c r="FP46" s="497"/>
      <c r="FQ46" s="497"/>
      <c r="FR46" s="497"/>
      <c r="FS46" s="497"/>
      <c r="FT46" s="497"/>
      <c r="FU46" s="497"/>
      <c r="FV46" s="497"/>
      <c r="FW46" s="497"/>
      <c r="FX46" s="497"/>
      <c r="FY46" s="497"/>
      <c r="FZ46" s="497"/>
      <c r="GA46" s="497"/>
      <c r="GB46" s="497"/>
      <c r="GC46" s="497"/>
      <c r="GD46" s="497"/>
      <c r="GE46" s="497"/>
      <c r="GF46" s="497"/>
      <c r="GG46" s="497"/>
      <c r="GH46" s="497"/>
      <c r="GI46" s="497"/>
      <c r="GJ46" s="497"/>
      <c r="GK46" s="497"/>
      <c r="GL46" s="497"/>
      <c r="GM46" s="497"/>
      <c r="GN46" s="497"/>
      <c r="GO46" s="497"/>
      <c r="GP46" s="497"/>
      <c r="GQ46" s="497"/>
      <c r="GR46" s="497"/>
      <c r="GS46" s="497"/>
      <c r="GT46" s="497"/>
      <c r="GU46" s="497"/>
      <c r="GV46" s="497"/>
      <c r="GW46" s="497"/>
      <c r="GX46" s="497"/>
      <c r="GY46" s="497"/>
      <c r="GZ46" s="497"/>
      <c r="HA46" s="497"/>
      <c r="HB46" s="497"/>
      <c r="HC46" s="497"/>
      <c r="HD46" s="497"/>
      <c r="HE46" s="497"/>
      <c r="HF46" s="497"/>
      <c r="HG46" s="497"/>
      <c r="HH46" s="497"/>
      <c r="HI46" s="497"/>
      <c r="HJ46" s="497"/>
      <c r="HK46" s="497"/>
      <c r="HL46" s="497"/>
      <c r="HM46" s="497"/>
      <c r="HN46" s="497"/>
      <c r="HO46" s="497"/>
      <c r="HP46" s="497"/>
      <c r="HQ46" s="497"/>
      <c r="HR46" s="497"/>
      <c r="HS46" s="497"/>
      <c r="HT46" s="497"/>
      <c r="HU46" s="497"/>
      <c r="HV46" s="497"/>
      <c r="HW46" s="497"/>
      <c r="HX46" s="497"/>
      <c r="HY46" s="497"/>
      <c r="HZ46" s="497"/>
      <c r="IA46" s="497"/>
      <c r="IB46" s="497"/>
      <c r="IC46" s="497"/>
      <c r="ID46" s="497"/>
      <c r="IE46" s="497"/>
      <c r="IF46" s="497"/>
      <c r="IG46" s="497"/>
      <c r="IH46" s="497"/>
    </row>
    <row r="47" ht="24" customHeight="1" spans="1:242">
      <c r="A47" s="497"/>
      <c r="B47" s="498"/>
      <c r="C47" s="498"/>
      <c r="D47" s="498"/>
      <c r="E47" s="498"/>
      <c r="F47" s="498"/>
      <c r="G47" s="497"/>
      <c r="H47" s="497"/>
      <c r="I47" s="497"/>
      <c r="J47" s="497"/>
      <c r="K47" s="497"/>
      <c r="L47" s="497"/>
      <c r="M47" s="497"/>
      <c r="N47" s="497"/>
      <c r="O47" s="497"/>
      <c r="P47" s="497"/>
      <c r="Q47" s="497"/>
      <c r="R47" s="497"/>
      <c r="S47" s="497"/>
      <c r="T47" s="497"/>
      <c r="U47" s="497"/>
      <c r="V47" s="497"/>
      <c r="W47" s="497"/>
      <c r="X47" s="497"/>
      <c r="Y47" s="497"/>
      <c r="Z47" s="497"/>
      <c r="AA47" s="497"/>
      <c r="AB47" s="497"/>
      <c r="AC47" s="497"/>
      <c r="AD47" s="497"/>
      <c r="AE47" s="497"/>
      <c r="AF47" s="497"/>
      <c r="AG47" s="497"/>
      <c r="AH47" s="497"/>
      <c r="AI47" s="497"/>
      <c r="AJ47" s="497"/>
      <c r="AK47" s="497"/>
      <c r="AL47" s="497"/>
      <c r="AM47" s="497"/>
      <c r="AN47" s="497"/>
      <c r="AO47" s="497"/>
      <c r="AP47" s="497"/>
      <c r="AQ47" s="497"/>
      <c r="AR47" s="497"/>
      <c r="AS47" s="497"/>
      <c r="AT47" s="497"/>
      <c r="AU47" s="497"/>
      <c r="AV47" s="497"/>
      <c r="AW47" s="497"/>
      <c r="AX47" s="497"/>
      <c r="AY47" s="497"/>
      <c r="AZ47" s="497"/>
      <c r="BA47" s="497"/>
      <c r="BB47" s="497"/>
      <c r="BC47" s="497"/>
      <c r="BD47" s="497"/>
      <c r="BE47" s="497"/>
      <c r="BF47" s="497"/>
      <c r="BG47" s="497"/>
      <c r="BH47" s="497"/>
      <c r="BI47" s="497"/>
      <c r="BJ47" s="497"/>
      <c r="BK47" s="497"/>
      <c r="BL47" s="497"/>
      <c r="BM47" s="497"/>
      <c r="BN47" s="497"/>
      <c r="BO47" s="497"/>
      <c r="BP47" s="497"/>
      <c r="BQ47" s="497"/>
      <c r="BR47" s="497"/>
      <c r="BS47" s="497"/>
      <c r="BT47" s="497"/>
      <c r="BU47" s="497"/>
      <c r="BV47" s="497"/>
      <c r="BW47" s="497"/>
      <c r="BX47" s="497"/>
      <c r="BY47" s="497"/>
      <c r="BZ47" s="497"/>
      <c r="CA47" s="497"/>
      <c r="CB47" s="497"/>
      <c r="CC47" s="497"/>
      <c r="CD47" s="497"/>
      <c r="CE47" s="497"/>
      <c r="CF47" s="497"/>
      <c r="CG47" s="497"/>
      <c r="CH47" s="497"/>
      <c r="CI47" s="497"/>
      <c r="CJ47" s="497"/>
      <c r="CK47" s="497"/>
      <c r="CL47" s="497"/>
      <c r="CM47" s="497"/>
      <c r="CN47" s="497"/>
      <c r="CO47" s="497"/>
      <c r="CP47" s="497"/>
      <c r="CQ47" s="497"/>
      <c r="CR47" s="497"/>
      <c r="CS47" s="497"/>
      <c r="CT47" s="497"/>
      <c r="CU47" s="497"/>
      <c r="CV47" s="497"/>
      <c r="CW47" s="497"/>
      <c r="CX47" s="497"/>
      <c r="CY47" s="497"/>
      <c r="CZ47" s="497"/>
      <c r="DA47" s="497"/>
      <c r="DB47" s="497"/>
      <c r="DC47" s="497"/>
      <c r="DD47" s="497"/>
      <c r="DE47" s="497"/>
      <c r="DF47" s="497"/>
      <c r="DG47" s="497"/>
      <c r="DH47" s="497"/>
      <c r="DI47" s="497"/>
      <c r="DJ47" s="497"/>
      <c r="DK47" s="497"/>
      <c r="DL47" s="497"/>
      <c r="DM47" s="497"/>
      <c r="DN47" s="497"/>
      <c r="DO47" s="497"/>
      <c r="DP47" s="497"/>
      <c r="DQ47" s="497"/>
      <c r="DR47" s="497"/>
      <c r="DS47" s="497"/>
      <c r="DT47" s="497"/>
      <c r="DU47" s="497"/>
      <c r="DV47" s="497"/>
      <c r="DW47" s="497"/>
      <c r="DX47" s="497"/>
      <c r="DY47" s="497"/>
      <c r="DZ47" s="497"/>
      <c r="EA47" s="497"/>
      <c r="EB47" s="497"/>
      <c r="EC47" s="497"/>
      <c r="ED47" s="497"/>
      <c r="EE47" s="497"/>
      <c r="EF47" s="497"/>
      <c r="EG47" s="497"/>
      <c r="EH47" s="497"/>
      <c r="EI47" s="497"/>
      <c r="EJ47" s="497"/>
      <c r="EK47" s="497"/>
      <c r="EL47" s="497"/>
      <c r="EM47" s="497"/>
      <c r="EN47" s="497"/>
      <c r="EO47" s="497"/>
      <c r="EP47" s="497"/>
      <c r="EQ47" s="497"/>
      <c r="ER47" s="497"/>
      <c r="ES47" s="497"/>
      <c r="ET47" s="497"/>
      <c r="EU47" s="497"/>
      <c r="EV47" s="497"/>
      <c r="EW47" s="497"/>
      <c r="EX47" s="497"/>
      <c r="EY47" s="497"/>
      <c r="EZ47" s="497"/>
      <c r="FA47" s="497"/>
      <c r="FB47" s="497"/>
      <c r="FC47" s="497"/>
      <c r="FD47" s="497"/>
      <c r="FE47" s="497"/>
      <c r="FF47" s="497"/>
      <c r="FG47" s="497"/>
      <c r="FH47" s="497"/>
      <c r="FI47" s="497"/>
      <c r="FJ47" s="497"/>
      <c r="FK47" s="497"/>
      <c r="FL47" s="497"/>
      <c r="FM47" s="497"/>
      <c r="FN47" s="497"/>
      <c r="FO47" s="497"/>
      <c r="FP47" s="497"/>
      <c r="FQ47" s="497"/>
      <c r="FR47" s="497"/>
      <c r="FS47" s="497"/>
      <c r="FT47" s="497"/>
      <c r="FU47" s="497"/>
      <c r="FV47" s="497"/>
      <c r="FW47" s="497"/>
      <c r="FX47" s="497"/>
      <c r="FY47" s="497"/>
      <c r="FZ47" s="497"/>
      <c r="GA47" s="497"/>
      <c r="GB47" s="497"/>
      <c r="GC47" s="497"/>
      <c r="GD47" s="497"/>
      <c r="GE47" s="497"/>
      <c r="GF47" s="497"/>
      <c r="GG47" s="497"/>
      <c r="GH47" s="497"/>
      <c r="GI47" s="497"/>
      <c r="GJ47" s="497"/>
      <c r="GK47" s="497"/>
      <c r="GL47" s="497"/>
      <c r="GM47" s="497"/>
      <c r="GN47" s="497"/>
      <c r="GO47" s="497"/>
      <c r="GP47" s="497"/>
      <c r="GQ47" s="497"/>
      <c r="GR47" s="497"/>
      <c r="GS47" s="497"/>
      <c r="GT47" s="497"/>
      <c r="GU47" s="497"/>
      <c r="GV47" s="497"/>
      <c r="GW47" s="497"/>
      <c r="GX47" s="497"/>
      <c r="GY47" s="497"/>
      <c r="GZ47" s="497"/>
      <c r="HA47" s="497"/>
      <c r="HB47" s="497"/>
      <c r="HC47" s="497"/>
      <c r="HD47" s="497"/>
      <c r="HE47" s="497"/>
      <c r="HF47" s="497"/>
      <c r="HG47" s="497"/>
      <c r="HH47" s="497"/>
      <c r="HI47" s="497"/>
      <c r="HJ47" s="497"/>
      <c r="HK47" s="497"/>
      <c r="HL47" s="497"/>
      <c r="HM47" s="497"/>
      <c r="HN47" s="497"/>
      <c r="HO47" s="497"/>
      <c r="HP47" s="497"/>
      <c r="HQ47" s="497"/>
      <c r="HR47" s="497"/>
      <c r="HS47" s="497"/>
      <c r="HT47" s="497"/>
      <c r="HU47" s="497"/>
      <c r="HV47" s="497"/>
      <c r="HW47" s="497"/>
      <c r="HX47" s="497"/>
      <c r="HY47" s="497"/>
      <c r="HZ47" s="497"/>
      <c r="IA47" s="497"/>
      <c r="IB47" s="497"/>
      <c r="IC47" s="497"/>
      <c r="ID47" s="497"/>
      <c r="IE47" s="497"/>
      <c r="IF47" s="497"/>
      <c r="IG47" s="497"/>
      <c r="IH47" s="497"/>
    </row>
    <row r="48" ht="24" customHeight="1" spans="1:242">
      <c r="A48" s="497"/>
      <c r="B48" s="498"/>
      <c r="C48" s="498"/>
      <c r="D48" s="498"/>
      <c r="E48" s="498"/>
      <c r="F48" s="498"/>
      <c r="G48" s="497"/>
      <c r="H48" s="497"/>
      <c r="I48" s="497"/>
      <c r="J48" s="497"/>
      <c r="K48" s="497"/>
      <c r="L48" s="497"/>
      <c r="M48" s="497"/>
      <c r="N48" s="497"/>
      <c r="O48" s="497"/>
      <c r="P48" s="497"/>
      <c r="Q48" s="497"/>
      <c r="R48" s="497"/>
      <c r="S48" s="497"/>
      <c r="T48" s="497"/>
      <c r="U48" s="497"/>
      <c r="V48" s="497"/>
      <c r="W48" s="497"/>
      <c r="X48" s="497"/>
      <c r="Y48" s="497"/>
      <c r="Z48" s="497"/>
      <c r="AA48" s="497"/>
      <c r="AB48" s="497"/>
      <c r="AC48" s="497"/>
      <c r="AD48" s="497"/>
      <c r="AE48" s="497"/>
      <c r="AF48" s="497"/>
      <c r="AG48" s="497"/>
      <c r="AH48" s="497"/>
      <c r="AI48" s="497"/>
      <c r="AJ48" s="497"/>
      <c r="AK48" s="497"/>
      <c r="AL48" s="497"/>
      <c r="AM48" s="497"/>
      <c r="AN48" s="497"/>
      <c r="AO48" s="497"/>
      <c r="AP48" s="497"/>
      <c r="AQ48" s="497"/>
      <c r="AR48" s="497"/>
      <c r="AS48" s="497"/>
      <c r="AT48" s="497"/>
      <c r="AU48" s="497"/>
      <c r="AV48" s="497"/>
      <c r="AW48" s="497"/>
      <c r="AX48" s="497"/>
      <c r="AY48" s="497"/>
      <c r="AZ48" s="497"/>
      <c r="BA48" s="497"/>
      <c r="BB48" s="497"/>
      <c r="BC48" s="497"/>
      <c r="BD48" s="497"/>
      <c r="BE48" s="497"/>
      <c r="BF48" s="497"/>
      <c r="BG48" s="497"/>
      <c r="BH48" s="497"/>
      <c r="BI48" s="497"/>
      <c r="BJ48" s="497"/>
      <c r="BK48" s="497"/>
      <c r="BL48" s="497"/>
      <c r="BM48" s="497"/>
      <c r="BN48" s="497"/>
      <c r="BO48" s="497"/>
      <c r="BP48" s="497"/>
      <c r="BQ48" s="497"/>
      <c r="BR48" s="497"/>
      <c r="BS48" s="497"/>
      <c r="BT48" s="497"/>
      <c r="BU48" s="497"/>
      <c r="BV48" s="497"/>
      <c r="BW48" s="497"/>
      <c r="BX48" s="497"/>
      <c r="BY48" s="497"/>
      <c r="BZ48" s="497"/>
      <c r="CA48" s="497"/>
      <c r="CB48" s="497"/>
      <c r="CC48" s="497"/>
      <c r="CD48" s="497"/>
      <c r="CE48" s="497"/>
      <c r="CF48" s="497"/>
      <c r="CG48" s="497"/>
      <c r="CH48" s="497"/>
      <c r="CI48" s="497"/>
      <c r="CJ48" s="497"/>
      <c r="CK48" s="497"/>
      <c r="CL48" s="497"/>
      <c r="CM48" s="497"/>
      <c r="CN48" s="497"/>
      <c r="CO48" s="497"/>
      <c r="CP48" s="497"/>
      <c r="CQ48" s="497"/>
      <c r="CR48" s="497"/>
      <c r="CS48" s="497"/>
      <c r="CT48" s="497"/>
      <c r="CU48" s="497"/>
      <c r="CV48" s="497"/>
      <c r="CW48" s="497"/>
      <c r="CX48" s="497"/>
      <c r="CY48" s="497"/>
      <c r="CZ48" s="497"/>
      <c r="DA48" s="497"/>
      <c r="DB48" s="497"/>
      <c r="DC48" s="497"/>
      <c r="DD48" s="497"/>
      <c r="DE48" s="497"/>
      <c r="DF48" s="497"/>
      <c r="DG48" s="497"/>
      <c r="DH48" s="497"/>
      <c r="DI48" s="497"/>
      <c r="DJ48" s="497"/>
      <c r="DK48" s="497"/>
      <c r="DL48" s="497"/>
      <c r="DM48" s="497"/>
      <c r="DN48" s="497"/>
      <c r="DO48" s="497"/>
      <c r="DP48" s="497"/>
      <c r="DQ48" s="497"/>
      <c r="DR48" s="497"/>
      <c r="DS48" s="497"/>
      <c r="DT48" s="497"/>
      <c r="DU48" s="497"/>
      <c r="DV48" s="497"/>
      <c r="DW48" s="497"/>
      <c r="DX48" s="497"/>
      <c r="DY48" s="497"/>
      <c r="DZ48" s="497"/>
      <c r="EA48" s="497"/>
      <c r="EB48" s="497"/>
      <c r="EC48" s="497"/>
      <c r="ED48" s="497"/>
      <c r="EE48" s="497"/>
      <c r="EF48" s="497"/>
      <c r="EG48" s="497"/>
      <c r="EH48" s="497"/>
      <c r="EI48" s="497"/>
      <c r="EJ48" s="497"/>
      <c r="EK48" s="497"/>
      <c r="EL48" s="497"/>
      <c r="EM48" s="497"/>
      <c r="EN48" s="497"/>
      <c r="EO48" s="497"/>
      <c r="EP48" s="497"/>
      <c r="EQ48" s="497"/>
      <c r="ER48" s="497"/>
      <c r="ES48" s="497"/>
      <c r="ET48" s="497"/>
      <c r="EU48" s="497"/>
      <c r="EV48" s="497"/>
      <c r="EW48" s="497"/>
      <c r="EX48" s="497"/>
      <c r="EY48" s="497"/>
      <c r="EZ48" s="497"/>
      <c r="FA48" s="497"/>
      <c r="FB48" s="497"/>
      <c r="FC48" s="497"/>
      <c r="FD48" s="497"/>
      <c r="FE48" s="497"/>
      <c r="FF48" s="497"/>
      <c r="FG48" s="497"/>
      <c r="FH48" s="497"/>
      <c r="FI48" s="497"/>
      <c r="FJ48" s="497"/>
      <c r="FK48" s="497"/>
      <c r="FL48" s="497"/>
      <c r="FM48" s="497"/>
      <c r="FN48" s="497"/>
      <c r="FO48" s="497"/>
      <c r="FP48" s="497"/>
      <c r="FQ48" s="497"/>
      <c r="FR48" s="497"/>
      <c r="FS48" s="497"/>
      <c r="FT48" s="497"/>
      <c r="FU48" s="497"/>
      <c r="FV48" s="497"/>
      <c r="FW48" s="497"/>
      <c r="FX48" s="497"/>
      <c r="FY48" s="497"/>
      <c r="FZ48" s="497"/>
      <c r="GA48" s="497"/>
      <c r="GB48" s="497"/>
      <c r="GC48" s="497"/>
      <c r="GD48" s="497"/>
      <c r="GE48" s="497"/>
      <c r="GF48" s="497"/>
      <c r="GG48" s="497"/>
      <c r="GH48" s="497"/>
      <c r="GI48" s="497"/>
      <c r="GJ48" s="497"/>
      <c r="GK48" s="497"/>
      <c r="GL48" s="497"/>
      <c r="GM48" s="497"/>
      <c r="GN48" s="497"/>
      <c r="GO48" s="497"/>
      <c r="GP48" s="497"/>
      <c r="GQ48" s="497"/>
      <c r="GR48" s="497"/>
      <c r="GS48" s="497"/>
      <c r="GT48" s="497"/>
      <c r="GU48" s="497"/>
      <c r="GV48" s="497"/>
      <c r="GW48" s="497"/>
      <c r="GX48" s="497"/>
      <c r="GY48" s="497"/>
      <c r="GZ48" s="497"/>
      <c r="HA48" s="497"/>
      <c r="HB48" s="497"/>
      <c r="HC48" s="497"/>
      <c r="HD48" s="497"/>
      <c r="HE48" s="497"/>
      <c r="HF48" s="497"/>
      <c r="HG48" s="497"/>
      <c r="HH48" s="497"/>
      <c r="HI48" s="497"/>
      <c r="HJ48" s="497"/>
      <c r="HK48" s="497"/>
      <c r="HL48" s="497"/>
      <c r="HM48" s="497"/>
      <c r="HN48" s="497"/>
      <c r="HO48" s="497"/>
      <c r="HP48" s="497"/>
      <c r="HQ48" s="497"/>
      <c r="HR48" s="497"/>
      <c r="HS48" s="497"/>
      <c r="HT48" s="497"/>
      <c r="HU48" s="497"/>
      <c r="HV48" s="497"/>
      <c r="HW48" s="497"/>
      <c r="HX48" s="497"/>
      <c r="HY48" s="497"/>
      <c r="HZ48" s="497"/>
      <c r="IA48" s="497"/>
      <c r="IB48" s="497"/>
      <c r="IC48" s="497"/>
      <c r="ID48" s="497"/>
      <c r="IE48" s="497"/>
      <c r="IF48" s="497"/>
      <c r="IG48" s="497"/>
      <c r="IH48" s="497"/>
    </row>
    <row r="49" ht="24" customHeight="1" spans="1:242">
      <c r="A49" s="497"/>
      <c r="B49" s="498"/>
      <c r="C49" s="498"/>
      <c r="D49" s="498"/>
      <c r="E49" s="498"/>
      <c r="F49" s="498"/>
      <c r="G49" s="497"/>
      <c r="H49" s="497"/>
      <c r="I49" s="497"/>
      <c r="J49" s="497"/>
      <c r="K49" s="497"/>
      <c r="L49" s="497"/>
      <c r="M49" s="497"/>
      <c r="N49" s="497"/>
      <c r="O49" s="497"/>
      <c r="P49" s="497"/>
      <c r="Q49" s="497"/>
      <c r="R49" s="497"/>
      <c r="S49" s="497"/>
      <c r="T49" s="497"/>
      <c r="U49" s="497"/>
      <c r="V49" s="497"/>
      <c r="W49" s="497"/>
      <c r="X49" s="497"/>
      <c r="Y49" s="497"/>
      <c r="Z49" s="497"/>
      <c r="AA49" s="497"/>
      <c r="AB49" s="497"/>
      <c r="AC49" s="497"/>
      <c r="AD49" s="497"/>
      <c r="AE49" s="497"/>
      <c r="AF49" s="497"/>
      <c r="AG49" s="497"/>
      <c r="AH49" s="497"/>
      <c r="AI49" s="497"/>
      <c r="AJ49" s="497"/>
      <c r="AK49" s="497"/>
      <c r="AL49" s="497"/>
      <c r="AM49" s="497"/>
      <c r="AN49" s="497"/>
      <c r="AO49" s="497"/>
      <c r="AP49" s="497"/>
      <c r="AQ49" s="497"/>
      <c r="AR49" s="497"/>
      <c r="AS49" s="497"/>
      <c r="AT49" s="497"/>
      <c r="AU49" s="497"/>
      <c r="AV49" s="497"/>
      <c r="AW49" s="497"/>
      <c r="AX49" s="497"/>
      <c r="AY49" s="497"/>
      <c r="AZ49" s="497"/>
      <c r="BA49" s="497"/>
      <c r="BB49" s="497"/>
      <c r="BC49" s="497"/>
      <c r="BD49" s="497"/>
      <c r="BE49" s="497"/>
      <c r="BF49" s="497"/>
      <c r="BG49" s="497"/>
      <c r="BH49" s="497"/>
      <c r="BI49" s="497"/>
      <c r="BJ49" s="497"/>
      <c r="BK49" s="497"/>
      <c r="BL49" s="497"/>
      <c r="BM49" s="497"/>
      <c r="BN49" s="497"/>
      <c r="BO49" s="497"/>
      <c r="BP49" s="497"/>
      <c r="BQ49" s="497"/>
      <c r="BR49" s="497"/>
      <c r="BS49" s="497"/>
      <c r="BT49" s="497"/>
      <c r="BU49" s="497"/>
      <c r="BV49" s="497"/>
      <c r="BW49" s="497"/>
      <c r="BX49" s="497"/>
      <c r="BY49" s="497"/>
      <c r="BZ49" s="497"/>
      <c r="CA49" s="497"/>
      <c r="CB49" s="497"/>
      <c r="CC49" s="497"/>
      <c r="CD49" s="497"/>
      <c r="CE49" s="497"/>
      <c r="CF49" s="497"/>
      <c r="CG49" s="497"/>
      <c r="CH49" s="497"/>
      <c r="CI49" s="497"/>
      <c r="CJ49" s="497"/>
      <c r="CK49" s="497"/>
      <c r="CL49" s="497"/>
      <c r="CM49" s="497"/>
      <c r="CN49" s="497"/>
      <c r="CO49" s="497"/>
      <c r="CP49" s="497"/>
      <c r="CQ49" s="497"/>
      <c r="CR49" s="497"/>
      <c r="CS49" s="497"/>
      <c r="CT49" s="497"/>
      <c r="CU49" s="497"/>
      <c r="CV49" s="497"/>
      <c r="CW49" s="497"/>
      <c r="CX49" s="497"/>
      <c r="CY49" s="497"/>
      <c r="CZ49" s="497"/>
      <c r="DA49" s="497"/>
      <c r="DB49" s="497"/>
      <c r="DC49" s="497"/>
      <c r="DD49" s="497"/>
      <c r="DE49" s="497"/>
      <c r="DF49" s="497"/>
      <c r="DG49" s="497"/>
      <c r="DH49" s="497"/>
      <c r="DI49" s="497"/>
      <c r="DJ49" s="497"/>
      <c r="DK49" s="497"/>
      <c r="DL49" s="497"/>
      <c r="DM49" s="497"/>
      <c r="DN49" s="497"/>
      <c r="DO49" s="497"/>
      <c r="DP49" s="497"/>
      <c r="DQ49" s="497"/>
      <c r="DR49" s="497"/>
      <c r="DS49" s="497"/>
      <c r="DT49" s="497"/>
      <c r="DU49" s="497"/>
      <c r="DV49" s="497"/>
      <c r="DW49" s="497"/>
      <c r="DX49" s="497"/>
      <c r="DY49" s="497"/>
      <c r="DZ49" s="497"/>
      <c r="EA49" s="497"/>
      <c r="EB49" s="497"/>
      <c r="EC49" s="497"/>
      <c r="ED49" s="497"/>
      <c r="EE49" s="497"/>
      <c r="EF49" s="497"/>
      <c r="EG49" s="497"/>
      <c r="EH49" s="497"/>
      <c r="EI49" s="497"/>
      <c r="EJ49" s="497"/>
      <c r="EK49" s="497"/>
      <c r="EL49" s="497"/>
      <c r="EM49" s="497"/>
      <c r="EN49" s="497"/>
      <c r="EO49" s="497"/>
      <c r="EP49" s="497"/>
      <c r="EQ49" s="497"/>
      <c r="ER49" s="497"/>
      <c r="ES49" s="497"/>
      <c r="ET49" s="497"/>
      <c r="EU49" s="497"/>
      <c r="EV49" s="497"/>
      <c r="EW49" s="497"/>
      <c r="EX49" s="497"/>
      <c r="EY49" s="497"/>
      <c r="EZ49" s="497"/>
      <c r="FA49" s="497"/>
      <c r="FB49" s="497"/>
      <c r="FC49" s="497"/>
      <c r="FD49" s="497"/>
      <c r="FE49" s="497"/>
      <c r="FF49" s="497"/>
      <c r="FG49" s="497"/>
      <c r="FH49" s="497"/>
      <c r="FI49" s="497"/>
      <c r="FJ49" s="497"/>
      <c r="FK49" s="497"/>
      <c r="FL49" s="497"/>
      <c r="FM49" s="497"/>
      <c r="FN49" s="497"/>
      <c r="FO49" s="497"/>
      <c r="FP49" s="497"/>
      <c r="FQ49" s="497"/>
      <c r="FR49" s="497"/>
      <c r="FS49" s="497"/>
      <c r="FT49" s="497"/>
      <c r="FU49" s="497"/>
      <c r="FV49" s="497"/>
      <c r="FW49" s="497"/>
      <c r="FX49" s="497"/>
      <c r="FY49" s="497"/>
      <c r="FZ49" s="497"/>
      <c r="GA49" s="497"/>
      <c r="GB49" s="497"/>
      <c r="GC49" s="497"/>
      <c r="GD49" s="497"/>
      <c r="GE49" s="497"/>
      <c r="GF49" s="497"/>
      <c r="GG49" s="497"/>
      <c r="GH49" s="497"/>
      <c r="GI49" s="497"/>
      <c r="GJ49" s="497"/>
      <c r="GK49" s="497"/>
      <c r="GL49" s="497"/>
      <c r="GM49" s="497"/>
      <c r="GN49" s="497"/>
      <c r="GO49" s="497"/>
      <c r="GP49" s="497"/>
      <c r="GQ49" s="497"/>
      <c r="GR49" s="497"/>
      <c r="GS49" s="497"/>
      <c r="GT49" s="497"/>
      <c r="GU49" s="497"/>
      <c r="GV49" s="497"/>
      <c r="GW49" s="497"/>
      <c r="GX49" s="497"/>
      <c r="GY49" s="497"/>
      <c r="GZ49" s="497"/>
      <c r="HA49" s="497"/>
      <c r="HB49" s="497"/>
      <c r="HC49" s="497"/>
      <c r="HD49" s="497"/>
      <c r="HE49" s="497"/>
      <c r="HF49" s="497"/>
      <c r="HG49" s="497"/>
      <c r="HH49" s="497"/>
      <c r="HI49" s="497"/>
      <c r="HJ49" s="497"/>
      <c r="HK49" s="497"/>
      <c r="HL49" s="497"/>
      <c r="HM49" s="497"/>
      <c r="HN49" s="497"/>
      <c r="HO49" s="497"/>
      <c r="HP49" s="497"/>
      <c r="HQ49" s="497"/>
      <c r="HR49" s="497"/>
      <c r="HS49" s="497"/>
      <c r="HT49" s="497"/>
      <c r="HU49" s="497"/>
      <c r="HV49" s="497"/>
      <c r="HW49" s="497"/>
      <c r="HX49" s="497"/>
      <c r="HY49" s="497"/>
      <c r="HZ49" s="497"/>
      <c r="IA49" s="497"/>
      <c r="IB49" s="497"/>
      <c r="IC49" s="497"/>
      <c r="ID49" s="497"/>
      <c r="IE49" s="497"/>
      <c r="IF49" s="497"/>
      <c r="IG49" s="497"/>
      <c r="IH49" s="497"/>
    </row>
    <row r="50" ht="24" customHeight="1" spans="1:242">
      <c r="A50" s="497"/>
      <c r="B50" s="498"/>
      <c r="C50" s="498"/>
      <c r="D50" s="498"/>
      <c r="E50" s="498"/>
      <c r="F50" s="498"/>
      <c r="G50" s="497"/>
      <c r="H50" s="497"/>
      <c r="I50" s="497"/>
      <c r="J50" s="497"/>
      <c r="K50" s="497"/>
      <c r="L50" s="497"/>
      <c r="M50" s="497"/>
      <c r="N50" s="497"/>
      <c r="O50" s="497"/>
      <c r="P50" s="497"/>
      <c r="Q50" s="497"/>
      <c r="R50" s="497"/>
      <c r="S50" s="497"/>
      <c r="T50" s="497"/>
      <c r="U50" s="497"/>
      <c r="V50" s="497"/>
      <c r="W50" s="497"/>
      <c r="X50" s="497"/>
      <c r="Y50" s="497"/>
      <c r="Z50" s="497"/>
      <c r="AA50" s="497"/>
      <c r="AB50" s="497"/>
      <c r="AC50" s="497"/>
      <c r="AD50" s="497"/>
      <c r="AE50" s="497"/>
      <c r="AF50" s="497"/>
      <c r="AG50" s="497"/>
      <c r="AH50" s="497"/>
      <c r="AI50" s="497"/>
      <c r="AJ50" s="497"/>
      <c r="AK50" s="497"/>
      <c r="AL50" s="497"/>
      <c r="AM50" s="497"/>
      <c r="AN50" s="497"/>
      <c r="AO50" s="497"/>
      <c r="AP50" s="497"/>
      <c r="AQ50" s="497"/>
      <c r="AR50" s="497"/>
      <c r="AS50" s="497"/>
      <c r="AT50" s="497"/>
      <c r="AU50" s="497"/>
      <c r="AV50" s="497"/>
      <c r="AW50" s="497"/>
      <c r="AX50" s="497"/>
      <c r="AY50" s="497"/>
      <c r="AZ50" s="497"/>
      <c r="BA50" s="497"/>
      <c r="BB50" s="497"/>
      <c r="BC50" s="497"/>
      <c r="BD50" s="497"/>
      <c r="BE50" s="497"/>
      <c r="BF50" s="497"/>
      <c r="BG50" s="497"/>
      <c r="BH50" s="497"/>
      <c r="BI50" s="497"/>
      <c r="BJ50" s="497"/>
      <c r="BK50" s="497"/>
      <c r="BL50" s="497"/>
      <c r="BM50" s="497"/>
      <c r="BN50" s="497"/>
      <c r="BO50" s="497"/>
      <c r="BP50" s="497"/>
      <c r="BQ50" s="497"/>
      <c r="BR50" s="497"/>
      <c r="BS50" s="497"/>
      <c r="BT50" s="497"/>
      <c r="BU50" s="497"/>
      <c r="BV50" s="497"/>
      <c r="BW50" s="497"/>
      <c r="BX50" s="497"/>
      <c r="BY50" s="497"/>
      <c r="BZ50" s="497"/>
      <c r="CA50" s="497"/>
      <c r="CB50" s="497"/>
      <c r="CC50" s="497"/>
      <c r="CD50" s="497"/>
      <c r="CE50" s="497"/>
      <c r="CF50" s="497"/>
      <c r="CG50" s="497"/>
      <c r="CH50" s="497"/>
      <c r="CI50" s="497"/>
      <c r="CJ50" s="497"/>
      <c r="CK50" s="497"/>
      <c r="CL50" s="497"/>
      <c r="CM50" s="497"/>
      <c r="CN50" s="497"/>
      <c r="CO50" s="497"/>
      <c r="CP50" s="497"/>
      <c r="CQ50" s="497"/>
      <c r="CR50" s="497"/>
      <c r="CS50" s="497"/>
      <c r="CT50" s="497"/>
      <c r="CU50" s="497"/>
      <c r="CV50" s="497"/>
      <c r="CW50" s="497"/>
      <c r="CX50" s="497"/>
      <c r="CY50" s="497"/>
      <c r="CZ50" s="497"/>
      <c r="DA50" s="497"/>
      <c r="DB50" s="497"/>
      <c r="DC50" s="497"/>
      <c r="DD50" s="497"/>
      <c r="DE50" s="497"/>
      <c r="DF50" s="497"/>
      <c r="DG50" s="497"/>
      <c r="DH50" s="497"/>
      <c r="DI50" s="497"/>
      <c r="DJ50" s="497"/>
      <c r="DK50" s="497"/>
      <c r="DL50" s="497"/>
      <c r="DM50" s="497"/>
      <c r="DN50" s="497"/>
      <c r="DO50" s="497"/>
      <c r="DP50" s="497"/>
      <c r="DQ50" s="497"/>
      <c r="DR50" s="497"/>
      <c r="DS50" s="497"/>
      <c r="DT50" s="497"/>
      <c r="DU50" s="497"/>
      <c r="DV50" s="497"/>
      <c r="DW50" s="497"/>
      <c r="DX50" s="497"/>
      <c r="DY50" s="497"/>
      <c r="DZ50" s="497"/>
      <c r="EA50" s="497"/>
      <c r="EB50" s="497"/>
      <c r="EC50" s="497"/>
      <c r="ED50" s="497"/>
      <c r="EE50" s="497"/>
      <c r="EF50" s="497"/>
      <c r="EG50" s="497"/>
      <c r="EH50" s="497"/>
      <c r="EI50" s="497"/>
      <c r="EJ50" s="497"/>
      <c r="EK50" s="497"/>
      <c r="EL50" s="497"/>
      <c r="EM50" s="497"/>
      <c r="EN50" s="497"/>
      <c r="EO50" s="497"/>
      <c r="EP50" s="497"/>
      <c r="EQ50" s="497"/>
      <c r="ER50" s="497"/>
      <c r="ES50" s="497"/>
      <c r="ET50" s="497"/>
      <c r="EU50" s="497"/>
      <c r="EV50" s="497"/>
      <c r="EW50" s="497"/>
      <c r="EX50" s="497"/>
      <c r="EY50" s="497"/>
      <c r="EZ50" s="497"/>
      <c r="FA50" s="497"/>
      <c r="FB50" s="497"/>
      <c r="FC50" s="497"/>
      <c r="FD50" s="497"/>
      <c r="FE50" s="497"/>
      <c r="FF50" s="497"/>
      <c r="FG50" s="497"/>
      <c r="FH50" s="497"/>
      <c r="FI50" s="497"/>
      <c r="FJ50" s="497"/>
      <c r="FK50" s="497"/>
      <c r="FL50" s="497"/>
      <c r="FM50" s="497"/>
      <c r="FN50" s="497"/>
      <c r="FO50" s="497"/>
      <c r="FP50" s="497"/>
      <c r="FQ50" s="497"/>
      <c r="FR50" s="497"/>
      <c r="FS50" s="497"/>
      <c r="FT50" s="497"/>
      <c r="FU50" s="497"/>
      <c r="FV50" s="497"/>
      <c r="FW50" s="497"/>
      <c r="FX50" s="497"/>
      <c r="FY50" s="497"/>
      <c r="FZ50" s="497"/>
      <c r="GA50" s="497"/>
      <c r="GB50" s="497"/>
      <c r="GC50" s="497"/>
      <c r="GD50" s="497"/>
      <c r="GE50" s="497"/>
      <c r="GF50" s="497"/>
      <c r="GG50" s="497"/>
      <c r="GH50" s="497"/>
      <c r="GI50" s="497"/>
      <c r="GJ50" s="497"/>
      <c r="GK50" s="497"/>
      <c r="GL50" s="497"/>
      <c r="GM50" s="497"/>
      <c r="GN50" s="497"/>
      <c r="GO50" s="497"/>
      <c r="GP50" s="497"/>
      <c r="GQ50" s="497"/>
      <c r="GR50" s="497"/>
      <c r="GS50" s="497"/>
      <c r="GT50" s="497"/>
      <c r="GU50" s="497"/>
      <c r="GV50" s="497"/>
      <c r="GW50" s="497"/>
      <c r="GX50" s="497"/>
      <c r="GY50" s="497"/>
      <c r="GZ50" s="497"/>
      <c r="HA50" s="497"/>
      <c r="HB50" s="497"/>
      <c r="HC50" s="497"/>
      <c r="HD50" s="497"/>
      <c r="HE50" s="497"/>
      <c r="HF50" s="497"/>
      <c r="HG50" s="497"/>
      <c r="HH50" s="497"/>
      <c r="HI50" s="497"/>
      <c r="HJ50" s="497"/>
      <c r="HK50" s="497"/>
      <c r="HL50" s="497"/>
      <c r="HM50" s="497"/>
      <c r="HN50" s="497"/>
      <c r="HO50" s="497"/>
      <c r="HP50" s="497"/>
      <c r="HQ50" s="497"/>
      <c r="HR50" s="497"/>
      <c r="HS50" s="497"/>
      <c r="HT50" s="497"/>
      <c r="HU50" s="497"/>
      <c r="HV50" s="497"/>
      <c r="HW50" s="497"/>
      <c r="HX50" s="497"/>
      <c r="HY50" s="497"/>
      <c r="HZ50" s="497"/>
      <c r="IA50" s="497"/>
      <c r="IB50" s="497"/>
      <c r="IC50" s="497"/>
      <c r="ID50" s="497"/>
      <c r="IE50" s="497"/>
      <c r="IF50" s="497"/>
      <c r="IG50" s="497"/>
      <c r="IH50" s="497"/>
    </row>
    <row r="51" ht="24" customHeight="1" spans="1:242">
      <c r="A51" s="497"/>
      <c r="B51" s="498"/>
      <c r="C51" s="498"/>
      <c r="D51" s="498"/>
      <c r="E51" s="498"/>
      <c r="F51" s="498"/>
      <c r="G51" s="497"/>
      <c r="H51" s="497"/>
      <c r="I51" s="497"/>
      <c r="J51" s="497"/>
      <c r="K51" s="497"/>
      <c r="L51" s="497"/>
      <c r="M51" s="497"/>
      <c r="N51" s="497"/>
      <c r="O51" s="497"/>
      <c r="P51" s="497"/>
      <c r="Q51" s="497"/>
      <c r="R51" s="497"/>
      <c r="S51" s="497"/>
      <c r="T51" s="497"/>
      <c r="U51" s="497"/>
      <c r="V51" s="497"/>
      <c r="W51" s="497"/>
      <c r="X51" s="497"/>
      <c r="Y51" s="497"/>
      <c r="Z51" s="497"/>
      <c r="AA51" s="497"/>
      <c r="AB51" s="497"/>
      <c r="AC51" s="497"/>
      <c r="AD51" s="497"/>
      <c r="AE51" s="497"/>
      <c r="AF51" s="497"/>
      <c r="AG51" s="497"/>
      <c r="AH51" s="497"/>
      <c r="AI51" s="497"/>
      <c r="AJ51" s="497"/>
      <c r="AK51" s="497"/>
      <c r="AL51" s="497"/>
      <c r="AM51" s="497"/>
      <c r="AN51" s="497"/>
      <c r="AO51" s="497"/>
      <c r="AP51" s="497"/>
      <c r="AQ51" s="497"/>
      <c r="AR51" s="497"/>
      <c r="AS51" s="497"/>
      <c r="AT51" s="497"/>
      <c r="AU51" s="497"/>
      <c r="AV51" s="497"/>
      <c r="AW51" s="497"/>
      <c r="AX51" s="497"/>
      <c r="AY51" s="497"/>
      <c r="AZ51" s="497"/>
      <c r="BA51" s="497"/>
      <c r="BB51" s="497"/>
      <c r="BC51" s="497"/>
      <c r="BD51" s="497"/>
      <c r="BE51" s="497"/>
      <c r="BF51" s="497"/>
      <c r="BG51" s="497"/>
      <c r="BH51" s="497"/>
      <c r="BI51" s="497"/>
      <c r="BJ51" s="497"/>
      <c r="BK51" s="497"/>
      <c r="BL51" s="497"/>
      <c r="BM51" s="497"/>
      <c r="BN51" s="497"/>
      <c r="BO51" s="497"/>
      <c r="BP51" s="497"/>
      <c r="BQ51" s="497"/>
      <c r="BR51" s="497"/>
      <c r="BS51" s="497"/>
      <c r="BT51" s="497"/>
      <c r="BU51" s="497"/>
      <c r="BV51" s="497"/>
      <c r="BW51" s="497"/>
      <c r="BX51" s="497"/>
      <c r="BY51" s="497"/>
      <c r="BZ51" s="497"/>
      <c r="CA51" s="497"/>
      <c r="CB51" s="497"/>
      <c r="CC51" s="497"/>
      <c r="CD51" s="497"/>
      <c r="CE51" s="497"/>
      <c r="CF51" s="497"/>
      <c r="CG51" s="497"/>
      <c r="CH51" s="497"/>
      <c r="CI51" s="497"/>
      <c r="CJ51" s="497"/>
      <c r="CK51" s="497"/>
      <c r="CL51" s="497"/>
      <c r="CM51" s="497"/>
      <c r="CN51" s="497"/>
      <c r="CO51" s="497"/>
      <c r="CP51" s="497"/>
      <c r="CQ51" s="497"/>
      <c r="CR51" s="497"/>
      <c r="CS51" s="497"/>
      <c r="CT51" s="497"/>
      <c r="CU51" s="497"/>
      <c r="CV51" s="497"/>
      <c r="CW51" s="497"/>
      <c r="CX51" s="497"/>
      <c r="CY51" s="497"/>
      <c r="CZ51" s="497"/>
      <c r="DA51" s="497"/>
      <c r="DB51" s="497"/>
      <c r="DC51" s="497"/>
      <c r="DD51" s="497"/>
      <c r="DE51" s="497"/>
      <c r="DF51" s="497"/>
      <c r="DG51" s="497"/>
      <c r="DH51" s="497"/>
      <c r="DI51" s="497"/>
      <c r="DJ51" s="497"/>
      <c r="DK51" s="497"/>
      <c r="DL51" s="497"/>
      <c r="DM51" s="497"/>
      <c r="DN51" s="497"/>
      <c r="DO51" s="497"/>
      <c r="DP51" s="497"/>
      <c r="DQ51" s="497"/>
      <c r="DR51" s="497"/>
      <c r="DS51" s="497"/>
      <c r="DT51" s="497"/>
      <c r="DU51" s="497"/>
      <c r="DV51" s="497"/>
      <c r="DW51" s="497"/>
      <c r="DX51" s="497"/>
      <c r="DY51" s="497"/>
      <c r="DZ51" s="497"/>
      <c r="EA51" s="497"/>
      <c r="EB51" s="497"/>
      <c r="EC51" s="497"/>
      <c r="ED51" s="497"/>
      <c r="EE51" s="497"/>
      <c r="EF51" s="497"/>
      <c r="EG51" s="497"/>
      <c r="EH51" s="497"/>
      <c r="EI51" s="497"/>
      <c r="EJ51" s="497"/>
      <c r="EK51" s="497"/>
      <c r="EL51" s="497"/>
      <c r="EM51" s="497"/>
      <c r="EN51" s="497"/>
      <c r="EO51" s="497"/>
      <c r="EP51" s="497"/>
      <c r="EQ51" s="497"/>
      <c r="ER51" s="497"/>
      <c r="ES51" s="497"/>
      <c r="ET51" s="497"/>
      <c r="EU51" s="497"/>
      <c r="EV51" s="497"/>
      <c r="EW51" s="497"/>
      <c r="EX51" s="497"/>
      <c r="EY51" s="497"/>
      <c r="EZ51" s="497"/>
      <c r="FA51" s="497"/>
      <c r="FB51" s="497"/>
      <c r="FC51" s="497"/>
      <c r="FD51" s="497"/>
      <c r="FE51" s="497"/>
      <c r="FF51" s="497"/>
      <c r="FG51" s="497"/>
      <c r="FH51" s="497"/>
      <c r="FI51" s="497"/>
      <c r="FJ51" s="497"/>
      <c r="FK51" s="497"/>
      <c r="FL51" s="497"/>
      <c r="FM51" s="497"/>
      <c r="FN51" s="497"/>
      <c r="FO51" s="497"/>
      <c r="FP51" s="497"/>
      <c r="FQ51" s="497"/>
      <c r="FR51" s="497"/>
      <c r="FS51" s="497"/>
      <c r="FT51" s="497"/>
      <c r="FU51" s="497"/>
      <c r="FV51" s="497"/>
      <c r="FW51" s="497"/>
      <c r="FX51" s="497"/>
      <c r="FY51" s="497"/>
      <c r="FZ51" s="497"/>
      <c r="GA51" s="497"/>
      <c r="GB51" s="497"/>
      <c r="GC51" s="497"/>
      <c r="GD51" s="497"/>
      <c r="GE51" s="497"/>
      <c r="GF51" s="497"/>
      <c r="GG51" s="497"/>
      <c r="GH51" s="497"/>
      <c r="GI51" s="497"/>
      <c r="GJ51" s="497"/>
      <c r="GK51" s="497"/>
      <c r="GL51" s="497"/>
      <c r="GM51" s="497"/>
      <c r="GN51" s="497"/>
      <c r="GO51" s="497"/>
      <c r="GP51" s="497"/>
      <c r="GQ51" s="497"/>
      <c r="GR51" s="497"/>
      <c r="GS51" s="497"/>
      <c r="GT51" s="497"/>
      <c r="GU51" s="497"/>
      <c r="GV51" s="497"/>
      <c r="GW51" s="497"/>
      <c r="GX51" s="497"/>
      <c r="GY51" s="497"/>
      <c r="GZ51" s="497"/>
      <c r="HA51" s="497"/>
      <c r="HB51" s="497"/>
      <c r="HC51" s="497"/>
      <c r="HD51" s="497"/>
      <c r="HE51" s="497"/>
      <c r="HF51" s="497"/>
      <c r="HG51" s="497"/>
      <c r="HH51" s="497"/>
      <c r="HI51" s="497"/>
      <c r="HJ51" s="497"/>
      <c r="HK51" s="497"/>
      <c r="HL51" s="497"/>
      <c r="HM51" s="497"/>
      <c r="HN51" s="497"/>
      <c r="HO51" s="497"/>
      <c r="HP51" s="497"/>
      <c r="HQ51" s="497"/>
      <c r="HR51" s="497"/>
      <c r="HS51" s="497"/>
      <c r="HT51" s="497"/>
      <c r="HU51" s="497"/>
      <c r="HV51" s="497"/>
      <c r="HW51" s="497"/>
      <c r="HX51" s="497"/>
      <c r="HY51" s="497"/>
      <c r="HZ51" s="497"/>
      <c r="IA51" s="497"/>
      <c r="IB51" s="497"/>
      <c r="IC51" s="497"/>
      <c r="ID51" s="497"/>
      <c r="IE51" s="497"/>
      <c r="IF51" s="497"/>
      <c r="IG51" s="497"/>
      <c r="IH51" s="497"/>
    </row>
    <row r="52" ht="24" customHeight="1" spans="1:242">
      <c r="A52" s="497"/>
      <c r="B52" s="498"/>
      <c r="C52" s="498"/>
      <c r="D52" s="498"/>
      <c r="E52" s="498"/>
      <c r="F52" s="498"/>
      <c r="G52" s="497"/>
      <c r="H52" s="497"/>
      <c r="I52" s="497"/>
      <c r="J52" s="497"/>
      <c r="K52" s="497"/>
      <c r="L52" s="497"/>
      <c r="M52" s="497"/>
      <c r="N52" s="497"/>
      <c r="O52" s="497"/>
      <c r="P52" s="497"/>
      <c r="Q52" s="497"/>
      <c r="R52" s="497"/>
      <c r="S52" s="497"/>
      <c r="T52" s="497"/>
      <c r="U52" s="497"/>
      <c r="V52" s="497"/>
      <c r="W52" s="497"/>
      <c r="X52" s="497"/>
      <c r="Y52" s="497"/>
      <c r="Z52" s="497"/>
      <c r="AA52" s="497"/>
      <c r="AB52" s="497"/>
      <c r="AC52" s="497"/>
      <c r="AD52" s="497"/>
      <c r="AE52" s="497"/>
      <c r="AF52" s="497"/>
      <c r="AG52" s="497"/>
      <c r="AH52" s="497"/>
      <c r="AI52" s="497"/>
      <c r="AJ52" s="497"/>
      <c r="AK52" s="497"/>
      <c r="AL52" s="497"/>
      <c r="AM52" s="497"/>
      <c r="AN52" s="497"/>
      <c r="AO52" s="497"/>
      <c r="AP52" s="497"/>
      <c r="AQ52" s="497"/>
      <c r="AR52" s="497"/>
      <c r="AS52" s="497"/>
      <c r="AT52" s="497"/>
      <c r="AU52" s="497"/>
      <c r="AV52" s="497"/>
      <c r="AW52" s="497"/>
      <c r="AX52" s="497"/>
      <c r="AY52" s="497"/>
      <c r="AZ52" s="497"/>
      <c r="BA52" s="497"/>
      <c r="BB52" s="497"/>
      <c r="BC52" s="497"/>
      <c r="BD52" s="497"/>
      <c r="BE52" s="497"/>
      <c r="BF52" s="497"/>
      <c r="BG52" s="497"/>
      <c r="BH52" s="497"/>
      <c r="BI52" s="497"/>
      <c r="BJ52" s="497"/>
      <c r="BK52" s="497"/>
      <c r="BL52" s="497"/>
      <c r="BM52" s="497"/>
      <c r="BN52" s="497"/>
      <c r="BO52" s="497"/>
      <c r="BP52" s="497"/>
      <c r="BQ52" s="497"/>
      <c r="BR52" s="497"/>
      <c r="BS52" s="497"/>
      <c r="BT52" s="497"/>
      <c r="BU52" s="497"/>
      <c r="BV52" s="497"/>
      <c r="BW52" s="497"/>
      <c r="BX52" s="497"/>
      <c r="BY52" s="497"/>
      <c r="BZ52" s="497"/>
      <c r="CA52" s="497"/>
      <c r="CB52" s="497"/>
      <c r="CC52" s="497"/>
      <c r="CD52" s="497"/>
      <c r="CE52" s="497"/>
      <c r="CF52" s="497"/>
      <c r="CG52" s="497"/>
      <c r="CH52" s="497"/>
      <c r="CI52" s="497"/>
      <c r="CJ52" s="497"/>
      <c r="CK52" s="497"/>
      <c r="CL52" s="497"/>
      <c r="CM52" s="497"/>
      <c r="CN52" s="497"/>
      <c r="CO52" s="497"/>
      <c r="CP52" s="497"/>
      <c r="CQ52" s="497"/>
      <c r="CR52" s="497"/>
      <c r="CS52" s="497"/>
      <c r="CT52" s="497"/>
      <c r="CU52" s="497"/>
      <c r="CV52" s="497"/>
      <c r="CW52" s="497"/>
      <c r="CX52" s="497"/>
      <c r="CY52" s="497"/>
      <c r="CZ52" s="497"/>
      <c r="DA52" s="497"/>
      <c r="DB52" s="497"/>
      <c r="DC52" s="497"/>
      <c r="DD52" s="497"/>
      <c r="DE52" s="497"/>
      <c r="DF52" s="497"/>
      <c r="DG52" s="497"/>
      <c r="DH52" s="497"/>
      <c r="DI52" s="497"/>
      <c r="DJ52" s="497"/>
      <c r="DK52" s="497"/>
      <c r="DL52" s="497"/>
      <c r="DM52" s="497"/>
      <c r="DN52" s="497"/>
      <c r="DO52" s="497"/>
      <c r="DP52" s="497"/>
      <c r="DQ52" s="497"/>
      <c r="DR52" s="497"/>
      <c r="DS52" s="497"/>
      <c r="DT52" s="497"/>
      <c r="DU52" s="497"/>
      <c r="DV52" s="497"/>
      <c r="DW52" s="497"/>
      <c r="DX52" s="497"/>
      <c r="DY52" s="497"/>
      <c r="DZ52" s="497"/>
      <c r="EA52" s="497"/>
      <c r="EB52" s="497"/>
      <c r="EC52" s="497"/>
      <c r="ED52" s="497"/>
      <c r="EE52" s="497"/>
      <c r="EF52" s="497"/>
      <c r="EG52" s="497"/>
      <c r="EH52" s="497"/>
      <c r="EI52" s="497"/>
      <c r="EJ52" s="497"/>
      <c r="EK52" s="497"/>
      <c r="EL52" s="497"/>
      <c r="EM52" s="497"/>
      <c r="EN52" s="497"/>
      <c r="EO52" s="497"/>
      <c r="EP52" s="497"/>
      <c r="EQ52" s="497"/>
      <c r="ER52" s="497"/>
      <c r="ES52" s="497"/>
      <c r="ET52" s="497"/>
      <c r="EU52" s="497"/>
      <c r="EV52" s="497"/>
      <c r="EW52" s="497"/>
      <c r="EX52" s="497"/>
      <c r="EY52" s="497"/>
      <c r="EZ52" s="497"/>
      <c r="FA52" s="497"/>
      <c r="FB52" s="497"/>
      <c r="FC52" s="497"/>
      <c r="FD52" s="497"/>
      <c r="FE52" s="497"/>
      <c r="FF52" s="497"/>
      <c r="FG52" s="497"/>
      <c r="FH52" s="497"/>
      <c r="FI52" s="497"/>
      <c r="FJ52" s="497"/>
      <c r="FK52" s="497"/>
      <c r="FL52" s="497"/>
      <c r="FM52" s="497"/>
      <c r="FN52" s="497"/>
      <c r="FO52" s="497"/>
      <c r="FP52" s="497"/>
      <c r="FQ52" s="497"/>
      <c r="FR52" s="497"/>
      <c r="FS52" s="497"/>
      <c r="FT52" s="497"/>
      <c r="FU52" s="497"/>
      <c r="FV52" s="497"/>
      <c r="FW52" s="497"/>
      <c r="FX52" s="497"/>
      <c r="FY52" s="497"/>
      <c r="FZ52" s="497"/>
      <c r="GA52" s="497"/>
      <c r="GB52" s="497"/>
      <c r="GC52" s="497"/>
      <c r="GD52" s="497"/>
      <c r="GE52" s="497"/>
      <c r="GF52" s="497"/>
      <c r="GG52" s="497"/>
      <c r="GH52" s="497"/>
      <c r="GI52" s="497"/>
      <c r="GJ52" s="497"/>
      <c r="GK52" s="497"/>
      <c r="GL52" s="497"/>
      <c r="GM52" s="497"/>
      <c r="GN52" s="497"/>
      <c r="GO52" s="497"/>
      <c r="GP52" s="497"/>
      <c r="GQ52" s="497"/>
      <c r="GR52" s="497"/>
      <c r="GS52" s="497"/>
      <c r="GT52" s="497"/>
      <c r="GU52" s="497"/>
      <c r="GV52" s="497"/>
      <c r="GW52" s="497"/>
      <c r="GX52" s="497"/>
      <c r="GY52" s="497"/>
      <c r="GZ52" s="497"/>
      <c r="HA52" s="497"/>
      <c r="HB52" s="497"/>
      <c r="HC52" s="497"/>
      <c r="HD52" s="497"/>
      <c r="HE52" s="497"/>
      <c r="HF52" s="497"/>
      <c r="HG52" s="497"/>
      <c r="HH52" s="497"/>
      <c r="HI52" s="497"/>
      <c r="HJ52" s="497"/>
      <c r="HK52" s="497"/>
      <c r="HL52" s="497"/>
      <c r="HM52" s="497"/>
      <c r="HN52" s="497"/>
      <c r="HO52" s="497"/>
      <c r="HP52" s="497"/>
      <c r="HQ52" s="497"/>
      <c r="HR52" s="497"/>
      <c r="HS52" s="497"/>
      <c r="HT52" s="497"/>
      <c r="HU52" s="497"/>
      <c r="HV52" s="497"/>
      <c r="HW52" s="497"/>
      <c r="HX52" s="497"/>
      <c r="HY52" s="497"/>
      <c r="HZ52" s="497"/>
      <c r="IA52" s="497"/>
      <c r="IB52" s="497"/>
      <c r="IC52" s="497"/>
      <c r="ID52" s="497"/>
      <c r="IE52" s="497"/>
      <c r="IF52" s="497"/>
      <c r="IG52" s="497"/>
      <c r="IH52" s="497"/>
    </row>
    <row r="53" ht="24" customHeight="1" spans="1:242">
      <c r="A53" s="497"/>
      <c r="B53" s="498"/>
      <c r="C53" s="498"/>
      <c r="D53" s="498"/>
      <c r="E53" s="498"/>
      <c r="F53" s="498"/>
      <c r="G53" s="497"/>
      <c r="H53" s="497"/>
      <c r="I53" s="497"/>
      <c r="J53" s="497"/>
      <c r="K53" s="497"/>
      <c r="L53" s="497"/>
      <c r="M53" s="497"/>
      <c r="N53" s="497"/>
      <c r="O53" s="497"/>
      <c r="P53" s="497"/>
      <c r="Q53" s="497"/>
      <c r="R53" s="497"/>
      <c r="S53" s="497"/>
      <c r="T53" s="497"/>
      <c r="U53" s="497"/>
      <c r="V53" s="497"/>
      <c r="W53" s="497"/>
      <c r="X53" s="497"/>
      <c r="Y53" s="497"/>
      <c r="Z53" s="497"/>
      <c r="AA53" s="497"/>
      <c r="AB53" s="497"/>
      <c r="AC53" s="497"/>
      <c r="AD53" s="497"/>
      <c r="AE53" s="497"/>
      <c r="AF53" s="497"/>
      <c r="AG53" s="497"/>
      <c r="AH53" s="497"/>
      <c r="AI53" s="497"/>
      <c r="AJ53" s="497"/>
      <c r="AK53" s="497"/>
      <c r="AL53" s="497"/>
      <c r="AM53" s="497"/>
      <c r="AN53" s="497"/>
      <c r="AO53" s="497"/>
      <c r="AP53" s="497"/>
      <c r="AQ53" s="497"/>
      <c r="AR53" s="497"/>
      <c r="AS53" s="497"/>
      <c r="AT53" s="497"/>
      <c r="AU53" s="497"/>
      <c r="AV53" s="497"/>
      <c r="AW53" s="497"/>
      <c r="AX53" s="497"/>
      <c r="AY53" s="497"/>
      <c r="AZ53" s="497"/>
      <c r="BA53" s="497"/>
      <c r="BB53" s="497"/>
      <c r="BC53" s="497"/>
      <c r="BD53" s="497"/>
      <c r="BE53" s="497"/>
      <c r="BF53" s="497"/>
      <c r="BG53" s="497"/>
      <c r="BH53" s="497"/>
      <c r="BI53" s="497"/>
      <c r="BJ53" s="497"/>
      <c r="BK53" s="497"/>
      <c r="BL53" s="497"/>
      <c r="BM53" s="497"/>
      <c r="BN53" s="497"/>
      <c r="BO53" s="497"/>
      <c r="BP53" s="497"/>
      <c r="BQ53" s="497"/>
      <c r="BR53" s="497"/>
      <c r="BS53" s="497"/>
      <c r="BT53" s="497"/>
      <c r="BU53" s="497"/>
      <c r="BV53" s="497"/>
      <c r="BW53" s="497"/>
      <c r="BX53" s="497"/>
      <c r="BY53" s="497"/>
      <c r="BZ53" s="497"/>
      <c r="CA53" s="497"/>
      <c r="CB53" s="497"/>
      <c r="CC53" s="497"/>
      <c r="CD53" s="497"/>
      <c r="CE53" s="497"/>
      <c r="CF53" s="497"/>
      <c r="CG53" s="497"/>
      <c r="CH53" s="497"/>
      <c r="CI53" s="497"/>
      <c r="CJ53" s="497"/>
      <c r="CK53" s="497"/>
      <c r="CL53" s="497"/>
      <c r="CM53" s="497"/>
      <c r="CN53" s="497"/>
      <c r="CO53" s="497"/>
      <c r="CP53" s="497"/>
      <c r="CQ53" s="497"/>
      <c r="CR53" s="497"/>
      <c r="CS53" s="497"/>
      <c r="CT53" s="497"/>
      <c r="CU53" s="497"/>
      <c r="CV53" s="497"/>
      <c r="CW53" s="497"/>
      <c r="CX53" s="497"/>
      <c r="CY53" s="497"/>
      <c r="CZ53" s="497"/>
      <c r="DA53" s="497"/>
      <c r="DB53" s="497"/>
      <c r="DC53" s="497"/>
      <c r="DD53" s="497"/>
      <c r="DE53" s="497"/>
      <c r="DF53" s="497"/>
      <c r="DG53" s="497"/>
      <c r="DH53" s="497"/>
      <c r="DI53" s="497"/>
      <c r="DJ53" s="497"/>
      <c r="DK53" s="497"/>
      <c r="DL53" s="497"/>
      <c r="DM53" s="497"/>
      <c r="DN53" s="497"/>
      <c r="DO53" s="497"/>
      <c r="DP53" s="497"/>
      <c r="DQ53" s="497"/>
      <c r="DR53" s="497"/>
      <c r="DS53" s="497"/>
      <c r="DT53" s="497"/>
      <c r="DU53" s="497"/>
      <c r="DV53" s="497"/>
      <c r="DW53" s="497"/>
      <c r="DX53" s="497"/>
      <c r="DY53" s="497"/>
      <c r="DZ53" s="497"/>
      <c r="EA53" s="497"/>
      <c r="EB53" s="497"/>
      <c r="EC53" s="497"/>
      <c r="ED53" s="497"/>
      <c r="EE53" s="497"/>
      <c r="EF53" s="497"/>
      <c r="EG53" s="497"/>
      <c r="EH53" s="497"/>
      <c r="EI53" s="497"/>
      <c r="EJ53" s="497"/>
      <c r="EK53" s="497"/>
      <c r="EL53" s="497"/>
      <c r="EM53" s="497"/>
      <c r="EN53" s="497"/>
      <c r="EO53" s="497"/>
      <c r="EP53" s="497"/>
      <c r="EQ53" s="497"/>
      <c r="ER53" s="497"/>
      <c r="ES53" s="497"/>
      <c r="ET53" s="497"/>
      <c r="EU53" s="497"/>
      <c r="EV53" s="497"/>
      <c r="EW53" s="497"/>
      <c r="EX53" s="497"/>
      <c r="EY53" s="497"/>
      <c r="EZ53" s="497"/>
      <c r="FA53" s="497"/>
      <c r="FB53" s="497"/>
      <c r="FC53" s="497"/>
      <c r="FD53" s="497"/>
      <c r="FE53" s="497"/>
      <c r="FF53" s="497"/>
      <c r="FG53" s="497"/>
      <c r="FH53" s="497"/>
      <c r="FI53" s="497"/>
      <c r="FJ53" s="497"/>
      <c r="FK53" s="497"/>
      <c r="FL53" s="497"/>
      <c r="FM53" s="497"/>
      <c r="FN53" s="497"/>
      <c r="FO53" s="497"/>
      <c r="FP53" s="497"/>
      <c r="FQ53" s="497"/>
      <c r="FR53" s="497"/>
      <c r="FS53" s="497"/>
      <c r="FT53" s="497"/>
      <c r="FU53" s="497"/>
      <c r="FV53" s="497"/>
      <c r="FW53" s="497"/>
      <c r="FX53" s="497"/>
      <c r="FY53" s="497"/>
      <c r="FZ53" s="497"/>
      <c r="GA53" s="497"/>
      <c r="GB53" s="497"/>
      <c r="GC53" s="497"/>
      <c r="GD53" s="497"/>
      <c r="GE53" s="497"/>
      <c r="GF53" s="497"/>
      <c r="GG53" s="497"/>
      <c r="GH53" s="497"/>
      <c r="GI53" s="497"/>
      <c r="GJ53" s="497"/>
      <c r="GK53" s="497"/>
      <c r="GL53" s="497"/>
      <c r="GM53" s="497"/>
      <c r="GN53" s="497"/>
      <c r="GO53" s="497"/>
      <c r="GP53" s="497"/>
      <c r="GQ53" s="497"/>
      <c r="GR53" s="497"/>
      <c r="GS53" s="497"/>
      <c r="GT53" s="497"/>
      <c r="GU53" s="497"/>
      <c r="GV53" s="497"/>
      <c r="GW53" s="497"/>
      <c r="GX53" s="497"/>
      <c r="GY53" s="497"/>
      <c r="GZ53" s="497"/>
      <c r="HA53" s="497"/>
      <c r="HB53" s="497"/>
      <c r="HC53" s="497"/>
      <c r="HD53" s="497"/>
      <c r="HE53" s="497"/>
      <c r="HF53" s="497"/>
      <c r="HG53" s="497"/>
      <c r="HH53" s="497"/>
      <c r="HI53" s="497"/>
      <c r="HJ53" s="497"/>
      <c r="HK53" s="497"/>
      <c r="HL53" s="497"/>
      <c r="HM53" s="497"/>
      <c r="HN53" s="497"/>
      <c r="HO53" s="497"/>
      <c r="HP53" s="497"/>
      <c r="HQ53" s="497"/>
      <c r="HR53" s="497"/>
      <c r="HS53" s="497"/>
      <c r="HT53" s="497"/>
      <c r="HU53" s="497"/>
      <c r="HV53" s="497"/>
      <c r="HW53" s="497"/>
      <c r="HX53" s="497"/>
      <c r="HY53" s="497"/>
      <c r="HZ53" s="497"/>
      <c r="IA53" s="497"/>
      <c r="IB53" s="497"/>
      <c r="IC53" s="497"/>
      <c r="ID53" s="497"/>
      <c r="IE53" s="497"/>
      <c r="IF53" s="497"/>
      <c r="IG53" s="497"/>
      <c r="IH53" s="497"/>
    </row>
    <row r="54" ht="24" customHeight="1" spans="1:242">
      <c r="A54" s="497"/>
      <c r="B54" s="498"/>
      <c r="C54" s="498"/>
      <c r="D54" s="498"/>
      <c r="E54" s="498"/>
      <c r="F54" s="498"/>
      <c r="G54" s="497"/>
      <c r="H54" s="497"/>
      <c r="I54" s="497"/>
      <c r="J54" s="497"/>
      <c r="K54" s="497"/>
      <c r="L54" s="497"/>
      <c r="M54" s="497"/>
      <c r="N54" s="497"/>
      <c r="O54" s="497"/>
      <c r="P54" s="497"/>
      <c r="Q54" s="497"/>
      <c r="R54" s="497"/>
      <c r="S54" s="497"/>
      <c r="T54" s="497"/>
      <c r="U54" s="497"/>
      <c r="V54" s="497"/>
      <c r="W54" s="497"/>
      <c r="X54" s="497"/>
      <c r="Y54" s="497"/>
      <c r="Z54" s="497"/>
      <c r="AA54" s="497"/>
      <c r="AB54" s="497"/>
      <c r="AC54" s="497"/>
      <c r="AD54" s="497"/>
      <c r="AE54" s="497"/>
      <c r="AF54" s="497"/>
      <c r="AG54" s="497"/>
      <c r="AH54" s="497"/>
      <c r="AI54" s="497"/>
      <c r="AJ54" s="497"/>
      <c r="AK54" s="497"/>
      <c r="AL54" s="497"/>
      <c r="AM54" s="497"/>
      <c r="AN54" s="497"/>
      <c r="AO54" s="497"/>
      <c r="AP54" s="497"/>
      <c r="AQ54" s="497"/>
      <c r="AR54" s="497"/>
      <c r="AS54" s="497"/>
      <c r="AT54" s="497"/>
      <c r="AU54" s="497"/>
      <c r="AV54" s="497"/>
      <c r="AW54" s="497"/>
      <c r="AX54" s="497"/>
      <c r="AY54" s="497"/>
      <c r="AZ54" s="497"/>
      <c r="BA54" s="497"/>
      <c r="BB54" s="497"/>
      <c r="BC54" s="497"/>
      <c r="BD54" s="497"/>
      <c r="BE54" s="497"/>
      <c r="BF54" s="497"/>
      <c r="BG54" s="497"/>
      <c r="BH54" s="497"/>
      <c r="BI54" s="497"/>
      <c r="BJ54" s="497"/>
      <c r="BK54" s="497"/>
      <c r="BL54" s="497"/>
      <c r="BM54" s="497"/>
      <c r="BN54" s="497"/>
      <c r="BO54" s="497"/>
      <c r="BP54" s="497"/>
      <c r="BQ54" s="497"/>
      <c r="BR54" s="497"/>
      <c r="BS54" s="497"/>
      <c r="BT54" s="497"/>
      <c r="BU54" s="497"/>
      <c r="BV54" s="497"/>
      <c r="BW54" s="497"/>
      <c r="BX54" s="497"/>
      <c r="BY54" s="497"/>
      <c r="BZ54" s="497"/>
      <c r="CA54" s="497"/>
      <c r="CB54" s="497"/>
      <c r="CC54" s="497"/>
      <c r="CD54" s="497"/>
      <c r="CE54" s="497"/>
      <c r="CF54" s="497"/>
      <c r="CG54" s="497"/>
      <c r="CH54" s="497"/>
      <c r="CI54" s="497"/>
      <c r="CJ54" s="497"/>
      <c r="CK54" s="497"/>
      <c r="CL54" s="497"/>
      <c r="CM54" s="497"/>
      <c r="CN54" s="497"/>
      <c r="CO54" s="497"/>
      <c r="CP54" s="497"/>
      <c r="CQ54" s="497"/>
      <c r="CR54" s="497"/>
      <c r="CS54" s="497"/>
      <c r="CT54" s="497"/>
      <c r="CU54" s="497"/>
      <c r="CV54" s="497"/>
      <c r="CW54" s="497"/>
      <c r="CX54" s="497"/>
      <c r="CY54" s="497"/>
      <c r="CZ54" s="497"/>
      <c r="DA54" s="497"/>
      <c r="DB54" s="497"/>
      <c r="DC54" s="497"/>
      <c r="DD54" s="497"/>
      <c r="DE54" s="497"/>
      <c r="DF54" s="497"/>
      <c r="DG54" s="497"/>
      <c r="DH54" s="497"/>
      <c r="DI54" s="497"/>
      <c r="DJ54" s="497"/>
      <c r="DK54" s="497"/>
      <c r="DL54" s="497"/>
      <c r="DM54" s="497"/>
      <c r="DN54" s="497"/>
      <c r="DO54" s="497"/>
      <c r="DP54" s="497"/>
      <c r="DQ54" s="497"/>
      <c r="DR54" s="497"/>
      <c r="DS54" s="497"/>
      <c r="DT54" s="497"/>
      <c r="DU54" s="497"/>
      <c r="DV54" s="497"/>
      <c r="DW54" s="497"/>
      <c r="DX54" s="497"/>
      <c r="DY54" s="497"/>
      <c r="DZ54" s="497"/>
      <c r="EA54" s="497"/>
      <c r="EB54" s="497"/>
      <c r="EC54" s="497"/>
      <c r="ED54" s="497"/>
      <c r="EE54" s="497"/>
      <c r="EF54" s="497"/>
      <c r="EG54" s="497"/>
      <c r="EH54" s="497"/>
      <c r="EI54" s="497"/>
      <c r="EJ54" s="497"/>
      <c r="EK54" s="497"/>
      <c r="EL54" s="497"/>
      <c r="EM54" s="497"/>
      <c r="EN54" s="497"/>
      <c r="EO54" s="497"/>
      <c r="EP54" s="497"/>
      <c r="EQ54" s="497"/>
      <c r="ER54" s="497"/>
      <c r="ES54" s="497"/>
      <c r="ET54" s="497"/>
      <c r="EU54" s="497"/>
      <c r="EV54" s="497"/>
      <c r="EW54" s="497"/>
      <c r="EX54" s="497"/>
      <c r="EY54" s="497"/>
      <c r="EZ54" s="497"/>
      <c r="FA54" s="497"/>
      <c r="FB54" s="497"/>
      <c r="FC54" s="497"/>
      <c r="FD54" s="497"/>
      <c r="FE54" s="497"/>
      <c r="FF54" s="497"/>
      <c r="FG54" s="497"/>
      <c r="FH54" s="497"/>
      <c r="FI54" s="497"/>
      <c r="FJ54" s="497"/>
      <c r="FK54" s="497"/>
      <c r="FL54" s="497"/>
      <c r="FM54" s="497"/>
      <c r="FN54" s="497"/>
      <c r="FO54" s="497"/>
      <c r="FP54" s="497"/>
      <c r="FQ54" s="497"/>
      <c r="FR54" s="497"/>
      <c r="FS54" s="497"/>
      <c r="FT54" s="497"/>
      <c r="FU54" s="497"/>
      <c r="FV54" s="497"/>
      <c r="FW54" s="497"/>
      <c r="FX54" s="497"/>
      <c r="FY54" s="497"/>
      <c r="FZ54" s="497"/>
      <c r="GA54" s="497"/>
      <c r="GB54" s="497"/>
      <c r="GC54" s="497"/>
      <c r="GD54" s="497"/>
      <c r="GE54" s="497"/>
      <c r="GF54" s="497"/>
      <c r="GG54" s="497"/>
      <c r="GH54" s="497"/>
      <c r="GI54" s="497"/>
      <c r="GJ54" s="497"/>
      <c r="GK54" s="497"/>
      <c r="GL54" s="497"/>
      <c r="GM54" s="497"/>
      <c r="GN54" s="497"/>
      <c r="GO54" s="497"/>
      <c r="GP54" s="497"/>
      <c r="GQ54" s="497"/>
      <c r="GR54" s="497"/>
      <c r="GS54" s="497"/>
      <c r="GT54" s="497"/>
      <c r="GU54" s="497"/>
      <c r="GV54" s="497"/>
      <c r="GW54" s="497"/>
      <c r="GX54" s="497"/>
      <c r="GY54" s="497"/>
      <c r="GZ54" s="497"/>
      <c r="HA54" s="497"/>
      <c r="HB54" s="497"/>
      <c r="HC54" s="497"/>
      <c r="HD54" s="497"/>
      <c r="HE54" s="497"/>
      <c r="HF54" s="497"/>
      <c r="HG54" s="497"/>
      <c r="HH54" s="497"/>
      <c r="HI54" s="497"/>
      <c r="HJ54" s="497"/>
      <c r="HK54" s="497"/>
      <c r="HL54" s="497"/>
      <c r="HM54" s="497"/>
      <c r="HN54" s="497"/>
      <c r="HO54" s="497"/>
      <c r="HP54" s="497"/>
      <c r="HQ54" s="497"/>
      <c r="HR54" s="497"/>
      <c r="HS54" s="497"/>
      <c r="HT54" s="497"/>
      <c r="HU54" s="497"/>
      <c r="HV54" s="497"/>
      <c r="HW54" s="497"/>
      <c r="HX54" s="497"/>
      <c r="HY54" s="497"/>
      <c r="HZ54" s="497"/>
      <c r="IA54" s="497"/>
      <c r="IB54" s="497"/>
      <c r="IC54" s="497"/>
      <c r="ID54" s="497"/>
      <c r="IE54" s="497"/>
      <c r="IF54" s="497"/>
      <c r="IG54" s="497"/>
      <c r="IH54" s="497"/>
    </row>
    <row r="55" ht="24" customHeight="1" spans="1:242">
      <c r="A55" s="497"/>
      <c r="B55" s="498"/>
      <c r="C55" s="498"/>
      <c r="D55" s="498"/>
      <c r="E55" s="498"/>
      <c r="F55" s="498"/>
      <c r="G55" s="497"/>
      <c r="H55" s="497"/>
      <c r="I55" s="497"/>
      <c r="J55" s="497"/>
      <c r="K55" s="497"/>
      <c r="L55" s="497"/>
      <c r="M55" s="497"/>
      <c r="N55" s="497"/>
      <c r="O55" s="497"/>
      <c r="P55" s="497"/>
      <c r="Q55" s="497"/>
      <c r="R55" s="497"/>
      <c r="S55" s="497"/>
      <c r="T55" s="497"/>
      <c r="U55" s="497"/>
      <c r="V55" s="497"/>
      <c r="W55" s="497"/>
      <c r="X55" s="497"/>
      <c r="Y55" s="497"/>
      <c r="Z55" s="497"/>
      <c r="AA55" s="497"/>
      <c r="AB55" s="497"/>
      <c r="AC55" s="497"/>
      <c r="AD55" s="497"/>
      <c r="AE55" s="497"/>
      <c r="AF55" s="497"/>
      <c r="AG55" s="497"/>
      <c r="AH55" s="497"/>
      <c r="AI55" s="497"/>
      <c r="AJ55" s="497"/>
      <c r="AK55" s="497"/>
      <c r="AL55" s="497"/>
      <c r="AM55" s="497"/>
      <c r="AN55" s="497"/>
      <c r="AO55" s="497"/>
      <c r="AP55" s="497"/>
      <c r="AQ55" s="497"/>
      <c r="AR55" s="497"/>
      <c r="AS55" s="497"/>
      <c r="AT55" s="497"/>
      <c r="AU55" s="497"/>
      <c r="AV55" s="497"/>
      <c r="AW55" s="497"/>
      <c r="AX55" s="497"/>
      <c r="AY55" s="497"/>
      <c r="AZ55" s="497"/>
      <c r="BA55" s="497"/>
      <c r="BB55" s="497"/>
      <c r="BC55" s="497"/>
      <c r="BD55" s="497"/>
      <c r="BE55" s="497"/>
      <c r="BF55" s="497"/>
      <c r="BG55" s="497"/>
      <c r="BH55" s="497"/>
      <c r="BI55" s="497"/>
      <c r="BJ55" s="497"/>
      <c r="BK55" s="497"/>
      <c r="BL55" s="497"/>
      <c r="BM55" s="497"/>
      <c r="BN55" s="497"/>
      <c r="BO55" s="497"/>
      <c r="BP55" s="497"/>
      <c r="BQ55" s="497"/>
      <c r="BR55" s="497"/>
      <c r="BS55" s="497"/>
      <c r="BT55" s="497"/>
      <c r="BU55" s="497"/>
      <c r="BV55" s="497"/>
      <c r="BW55" s="497"/>
      <c r="BX55" s="497"/>
      <c r="BY55" s="497"/>
      <c r="BZ55" s="497"/>
      <c r="CA55" s="497"/>
      <c r="CB55" s="497"/>
      <c r="CC55" s="497"/>
      <c r="CD55" s="497"/>
      <c r="CE55" s="497"/>
      <c r="CF55" s="497"/>
      <c r="CG55" s="497"/>
      <c r="CH55" s="497"/>
      <c r="CI55" s="497"/>
      <c r="CJ55" s="497"/>
      <c r="CK55" s="497"/>
      <c r="CL55" s="497"/>
      <c r="CM55" s="497"/>
      <c r="CN55" s="497"/>
      <c r="CO55" s="497"/>
      <c r="CP55" s="497"/>
      <c r="CQ55" s="497"/>
      <c r="CR55" s="497"/>
      <c r="CS55" s="497"/>
      <c r="CT55" s="497"/>
      <c r="CU55" s="497"/>
      <c r="CV55" s="497"/>
      <c r="CW55" s="497"/>
      <c r="CX55" s="497"/>
      <c r="CY55" s="497"/>
      <c r="CZ55" s="497"/>
      <c r="DA55" s="497"/>
      <c r="DB55" s="497"/>
      <c r="DC55" s="497"/>
      <c r="DD55" s="497"/>
      <c r="DE55" s="497"/>
      <c r="DF55" s="497"/>
      <c r="DG55" s="497"/>
      <c r="DH55" s="497"/>
      <c r="DI55" s="497"/>
      <c r="DJ55" s="497"/>
      <c r="DK55" s="497"/>
      <c r="DL55" s="497"/>
      <c r="DM55" s="497"/>
      <c r="DN55" s="497"/>
      <c r="DO55" s="497"/>
      <c r="DP55" s="497"/>
      <c r="DQ55" s="497"/>
      <c r="DR55" s="497"/>
      <c r="DS55" s="497"/>
      <c r="DT55" s="497"/>
      <c r="DU55" s="497"/>
      <c r="DV55" s="497"/>
      <c r="DW55" s="497"/>
      <c r="DX55" s="497"/>
      <c r="DY55" s="497"/>
      <c r="DZ55" s="497"/>
      <c r="EA55" s="497"/>
      <c r="EB55" s="497"/>
      <c r="EC55" s="497"/>
      <c r="ED55" s="497"/>
      <c r="EE55" s="497"/>
      <c r="EF55" s="497"/>
      <c r="EG55" s="497"/>
      <c r="EH55" s="497"/>
      <c r="EI55" s="497"/>
      <c r="EJ55" s="497"/>
      <c r="EK55" s="497"/>
      <c r="EL55" s="497"/>
      <c r="EM55" s="497"/>
      <c r="EN55" s="497"/>
      <c r="EO55" s="497"/>
      <c r="EP55" s="497"/>
      <c r="EQ55" s="497"/>
      <c r="ER55" s="497"/>
      <c r="ES55" s="497"/>
      <c r="ET55" s="497"/>
      <c r="EU55" s="497"/>
      <c r="EV55" s="497"/>
      <c r="EW55" s="497"/>
      <c r="EX55" s="497"/>
      <c r="EY55" s="497"/>
      <c r="EZ55" s="497"/>
      <c r="FA55" s="497"/>
      <c r="FB55" s="497"/>
      <c r="FC55" s="497"/>
      <c r="FD55" s="497"/>
      <c r="FE55" s="497"/>
      <c r="FF55" s="497"/>
      <c r="FG55" s="497"/>
      <c r="FH55" s="497"/>
      <c r="FI55" s="497"/>
      <c r="FJ55" s="497"/>
      <c r="FK55" s="497"/>
      <c r="FL55" s="497"/>
      <c r="FM55" s="497"/>
      <c r="FN55" s="497"/>
      <c r="FO55" s="497"/>
      <c r="FP55" s="497"/>
      <c r="FQ55" s="497"/>
      <c r="FR55" s="497"/>
      <c r="FS55" s="497"/>
      <c r="FT55" s="497"/>
      <c r="FU55" s="497"/>
      <c r="FV55" s="497"/>
      <c r="FW55" s="497"/>
      <c r="FX55" s="497"/>
      <c r="FY55" s="497"/>
      <c r="FZ55" s="497"/>
      <c r="GA55" s="497"/>
      <c r="GB55" s="497"/>
      <c r="GC55" s="497"/>
      <c r="GD55" s="497"/>
      <c r="GE55" s="497"/>
      <c r="GF55" s="497"/>
      <c r="GG55" s="497"/>
      <c r="GH55" s="497"/>
      <c r="GI55" s="497"/>
      <c r="GJ55" s="497"/>
      <c r="GK55" s="497"/>
      <c r="GL55" s="497"/>
      <c r="GM55" s="497"/>
      <c r="GN55" s="497"/>
      <c r="GO55" s="497"/>
      <c r="GP55" s="497"/>
      <c r="GQ55" s="497"/>
      <c r="GR55" s="497"/>
      <c r="GS55" s="497"/>
      <c r="GT55" s="497"/>
      <c r="GU55" s="497"/>
      <c r="GV55" s="497"/>
      <c r="GW55" s="497"/>
      <c r="GX55" s="497"/>
      <c r="GY55" s="497"/>
      <c r="GZ55" s="497"/>
      <c r="HA55" s="497"/>
      <c r="HB55" s="497"/>
      <c r="HC55" s="497"/>
      <c r="HD55" s="497"/>
      <c r="HE55" s="497"/>
      <c r="HF55" s="497"/>
      <c r="HG55" s="497"/>
      <c r="HH55" s="497"/>
      <c r="HI55" s="497"/>
      <c r="HJ55" s="497"/>
      <c r="HK55" s="497"/>
      <c r="HL55" s="497"/>
      <c r="HM55" s="497"/>
      <c r="HN55" s="497"/>
      <c r="HO55" s="497"/>
      <c r="HP55" s="497"/>
      <c r="HQ55" s="497"/>
      <c r="HR55" s="497"/>
      <c r="HS55" s="497"/>
      <c r="HT55" s="497"/>
      <c r="HU55" s="497"/>
      <c r="HV55" s="497"/>
      <c r="HW55" s="497"/>
      <c r="HX55" s="497"/>
      <c r="HY55" s="497"/>
      <c r="HZ55" s="497"/>
      <c r="IA55" s="497"/>
      <c r="IB55" s="497"/>
      <c r="IC55" s="497"/>
      <c r="ID55" s="497"/>
      <c r="IE55" s="497"/>
      <c r="IF55" s="497"/>
      <c r="IG55" s="497"/>
      <c r="IH55" s="497"/>
    </row>
    <row r="56" ht="24" customHeight="1" spans="1:242">
      <c r="A56" s="497"/>
      <c r="B56" s="498"/>
      <c r="C56" s="498"/>
      <c r="D56" s="498"/>
      <c r="E56" s="498"/>
      <c r="F56" s="498"/>
      <c r="G56" s="497"/>
      <c r="H56" s="497"/>
      <c r="I56" s="497"/>
      <c r="J56" s="497"/>
      <c r="K56" s="497"/>
      <c r="L56" s="497"/>
      <c r="M56" s="497"/>
      <c r="N56" s="497"/>
      <c r="O56" s="497"/>
      <c r="P56" s="497"/>
      <c r="Q56" s="497"/>
      <c r="R56" s="497"/>
      <c r="S56" s="497"/>
      <c r="T56" s="497"/>
      <c r="U56" s="497"/>
      <c r="V56" s="497"/>
      <c r="W56" s="497"/>
      <c r="X56" s="497"/>
      <c r="Y56" s="497"/>
      <c r="Z56" s="497"/>
      <c r="AA56" s="497"/>
      <c r="AB56" s="497"/>
      <c r="AC56" s="497"/>
      <c r="AD56" s="497"/>
      <c r="AE56" s="497"/>
      <c r="AF56" s="497"/>
      <c r="AG56" s="497"/>
      <c r="AH56" s="497"/>
      <c r="AI56" s="497"/>
      <c r="AJ56" s="497"/>
      <c r="AK56" s="497"/>
      <c r="AL56" s="497"/>
      <c r="AM56" s="497"/>
      <c r="AN56" s="497"/>
      <c r="AO56" s="497"/>
      <c r="AP56" s="497"/>
      <c r="AQ56" s="497"/>
      <c r="AR56" s="497"/>
      <c r="AS56" s="497"/>
      <c r="AT56" s="497"/>
      <c r="AU56" s="497"/>
      <c r="AV56" s="497"/>
      <c r="AW56" s="497"/>
      <c r="AX56" s="497"/>
      <c r="AY56" s="497"/>
      <c r="AZ56" s="497"/>
      <c r="BA56" s="497"/>
      <c r="BB56" s="497"/>
      <c r="BC56" s="497"/>
      <c r="BD56" s="497"/>
      <c r="BE56" s="497"/>
      <c r="BF56" s="497"/>
      <c r="BG56" s="497"/>
      <c r="BH56" s="497"/>
      <c r="BI56" s="497"/>
      <c r="BJ56" s="497"/>
      <c r="BK56" s="497"/>
      <c r="BL56" s="497"/>
      <c r="BM56" s="497"/>
      <c r="BN56" s="497"/>
      <c r="BO56" s="497"/>
      <c r="BP56" s="497"/>
      <c r="BQ56" s="497"/>
      <c r="BR56" s="497"/>
      <c r="BS56" s="497"/>
      <c r="BT56" s="497"/>
      <c r="BU56" s="497"/>
      <c r="BV56" s="497"/>
      <c r="BW56" s="497"/>
      <c r="BX56" s="497"/>
      <c r="BY56" s="497"/>
      <c r="BZ56" s="497"/>
      <c r="CA56" s="497"/>
      <c r="CB56" s="497"/>
      <c r="CC56" s="497"/>
      <c r="CD56" s="497"/>
      <c r="CE56" s="497"/>
      <c r="CF56" s="497"/>
      <c r="CG56" s="497"/>
      <c r="CH56" s="497"/>
      <c r="CI56" s="497"/>
      <c r="CJ56" s="497"/>
      <c r="CK56" s="497"/>
      <c r="CL56" s="497"/>
      <c r="CM56" s="497"/>
      <c r="CN56" s="497"/>
      <c r="CO56" s="497"/>
      <c r="CP56" s="497"/>
      <c r="CQ56" s="497"/>
      <c r="CR56" s="497"/>
      <c r="CS56" s="497"/>
      <c r="CT56" s="497"/>
      <c r="CU56" s="497"/>
      <c r="CV56" s="497"/>
      <c r="CW56" s="497"/>
      <c r="CX56" s="497"/>
      <c r="CY56" s="497"/>
      <c r="CZ56" s="497"/>
      <c r="DA56" s="497"/>
      <c r="DB56" s="497"/>
      <c r="DC56" s="497"/>
      <c r="DD56" s="497"/>
      <c r="DE56" s="497"/>
      <c r="DF56" s="497"/>
      <c r="DG56" s="497"/>
      <c r="DH56" s="497"/>
      <c r="DI56" s="497"/>
      <c r="DJ56" s="497"/>
      <c r="DK56" s="497"/>
      <c r="DL56" s="497"/>
      <c r="DM56" s="497"/>
      <c r="DN56" s="497"/>
      <c r="DO56" s="497"/>
      <c r="DP56" s="497"/>
      <c r="DQ56" s="497"/>
      <c r="DR56" s="497"/>
      <c r="DS56" s="497"/>
      <c r="DT56" s="497"/>
      <c r="DU56" s="497"/>
      <c r="DV56" s="497"/>
      <c r="DW56" s="497"/>
      <c r="DX56" s="497"/>
      <c r="DY56" s="497"/>
      <c r="DZ56" s="497"/>
      <c r="EA56" s="497"/>
      <c r="EB56" s="497"/>
      <c r="EC56" s="497"/>
      <c r="ED56" s="497"/>
      <c r="EE56" s="497"/>
      <c r="EF56" s="497"/>
      <c r="EG56" s="497"/>
      <c r="EH56" s="497"/>
      <c r="EI56" s="497"/>
      <c r="EJ56" s="497"/>
      <c r="EK56" s="497"/>
      <c r="EL56" s="497"/>
      <c r="EM56" s="497"/>
      <c r="EN56" s="497"/>
      <c r="EO56" s="497"/>
      <c r="EP56" s="497"/>
      <c r="EQ56" s="497"/>
      <c r="ER56" s="497"/>
      <c r="ES56" s="497"/>
      <c r="ET56" s="497"/>
      <c r="EU56" s="497"/>
      <c r="EV56" s="497"/>
      <c r="EW56" s="497"/>
      <c r="EX56" s="497"/>
      <c r="EY56" s="497"/>
      <c r="EZ56" s="497"/>
      <c r="FA56" s="497"/>
      <c r="FB56" s="497"/>
      <c r="FC56" s="497"/>
      <c r="FD56" s="497"/>
      <c r="FE56" s="497"/>
      <c r="FF56" s="497"/>
      <c r="FG56" s="497"/>
      <c r="FH56" s="497"/>
      <c r="FI56" s="497"/>
      <c r="FJ56" s="497"/>
      <c r="FK56" s="497"/>
      <c r="FL56" s="497"/>
      <c r="FM56" s="497"/>
      <c r="FN56" s="497"/>
      <c r="FO56" s="497"/>
      <c r="FP56" s="497"/>
      <c r="FQ56" s="497"/>
      <c r="FR56" s="497"/>
      <c r="FS56" s="497"/>
      <c r="FT56" s="497"/>
      <c r="FU56" s="497"/>
      <c r="FV56" s="497"/>
      <c r="FW56" s="497"/>
      <c r="FX56" s="497"/>
      <c r="FY56" s="497"/>
      <c r="FZ56" s="497"/>
      <c r="GA56" s="497"/>
      <c r="GB56" s="497"/>
      <c r="GC56" s="497"/>
      <c r="GD56" s="497"/>
      <c r="GE56" s="497"/>
      <c r="GF56" s="497"/>
      <c r="GG56" s="497"/>
      <c r="GH56" s="497"/>
      <c r="GI56" s="497"/>
      <c r="GJ56" s="497"/>
      <c r="GK56" s="497"/>
      <c r="GL56" s="497"/>
      <c r="GM56" s="497"/>
      <c r="GN56" s="497"/>
      <c r="GO56" s="497"/>
      <c r="GP56" s="497"/>
      <c r="GQ56" s="497"/>
      <c r="GR56" s="497"/>
      <c r="GS56" s="497"/>
      <c r="GT56" s="497"/>
      <c r="GU56" s="497"/>
      <c r="GV56" s="497"/>
      <c r="GW56" s="497"/>
      <c r="GX56" s="497"/>
      <c r="GY56" s="497"/>
      <c r="GZ56" s="497"/>
      <c r="HA56" s="497"/>
      <c r="HB56" s="497"/>
      <c r="HC56" s="497"/>
      <c r="HD56" s="497"/>
      <c r="HE56" s="497"/>
      <c r="HF56" s="497"/>
      <c r="HG56" s="497"/>
      <c r="HH56" s="497"/>
      <c r="HI56" s="497"/>
      <c r="HJ56" s="497"/>
      <c r="HK56" s="497"/>
      <c r="HL56" s="497"/>
      <c r="HM56" s="497"/>
      <c r="HN56" s="497"/>
      <c r="HO56" s="497"/>
      <c r="HP56" s="497"/>
      <c r="HQ56" s="497"/>
      <c r="HR56" s="497"/>
      <c r="HS56" s="497"/>
      <c r="HT56" s="497"/>
      <c r="HU56" s="497"/>
      <c r="HV56" s="497"/>
      <c r="HW56" s="497"/>
      <c r="HX56" s="497"/>
      <c r="HY56" s="497"/>
      <c r="HZ56" s="497"/>
      <c r="IA56" s="497"/>
      <c r="IB56" s="497"/>
      <c r="IC56" s="497"/>
      <c r="ID56" s="497"/>
      <c r="IE56" s="497"/>
      <c r="IF56" s="497"/>
      <c r="IG56" s="497"/>
      <c r="IH56" s="497"/>
    </row>
    <row r="57" ht="24" customHeight="1" spans="1:242">
      <c r="A57" s="497"/>
      <c r="B57" s="498"/>
      <c r="C57" s="498"/>
      <c r="D57" s="498"/>
      <c r="E57" s="498"/>
      <c r="F57" s="498"/>
      <c r="G57" s="497"/>
      <c r="H57" s="497"/>
      <c r="I57" s="497"/>
      <c r="J57" s="497"/>
      <c r="K57" s="497"/>
      <c r="L57" s="497"/>
      <c r="M57" s="497"/>
      <c r="N57" s="497"/>
      <c r="O57" s="497"/>
      <c r="P57" s="497"/>
      <c r="Q57" s="497"/>
      <c r="R57" s="497"/>
      <c r="S57" s="497"/>
      <c r="T57" s="497"/>
      <c r="U57" s="497"/>
      <c r="V57" s="497"/>
      <c r="W57" s="497"/>
      <c r="X57" s="497"/>
      <c r="Y57" s="497"/>
      <c r="Z57" s="497"/>
      <c r="AA57" s="497"/>
      <c r="AB57" s="497"/>
      <c r="AC57" s="497"/>
      <c r="AD57" s="497"/>
      <c r="AE57" s="497"/>
      <c r="AF57" s="497"/>
      <c r="AG57" s="497"/>
      <c r="AH57" s="497"/>
      <c r="AI57" s="497"/>
      <c r="AJ57" s="497"/>
      <c r="AK57" s="497"/>
      <c r="AL57" s="497"/>
      <c r="AM57" s="497"/>
      <c r="AN57" s="497"/>
      <c r="AO57" s="497"/>
      <c r="AP57" s="497"/>
      <c r="AQ57" s="497"/>
      <c r="AR57" s="497"/>
      <c r="AS57" s="497"/>
      <c r="AT57" s="497"/>
      <c r="AU57" s="497"/>
      <c r="AV57" s="497"/>
      <c r="AW57" s="497"/>
      <c r="AX57" s="497"/>
      <c r="AY57" s="497"/>
      <c r="AZ57" s="497"/>
      <c r="BA57" s="497"/>
      <c r="BB57" s="497"/>
      <c r="BC57" s="497"/>
      <c r="BD57" s="497"/>
      <c r="BE57" s="497"/>
      <c r="BF57" s="497"/>
      <c r="BG57" s="497"/>
      <c r="BH57" s="497"/>
      <c r="BI57" s="497"/>
      <c r="BJ57" s="497"/>
      <c r="BK57" s="497"/>
      <c r="BL57" s="497"/>
      <c r="BM57" s="497"/>
      <c r="BN57" s="497"/>
      <c r="BO57" s="497"/>
      <c r="BP57" s="497"/>
      <c r="BQ57" s="497"/>
      <c r="BR57" s="497"/>
      <c r="BS57" s="497"/>
      <c r="BT57" s="497"/>
      <c r="BU57" s="497"/>
      <c r="BV57" s="497"/>
      <c r="BW57" s="497"/>
      <c r="BX57" s="497"/>
      <c r="BY57" s="497"/>
      <c r="BZ57" s="497"/>
      <c r="CA57" s="497"/>
      <c r="CB57" s="497"/>
      <c r="CC57" s="497"/>
      <c r="CD57" s="497"/>
      <c r="CE57" s="497"/>
      <c r="CF57" s="497"/>
      <c r="CG57" s="497"/>
      <c r="CH57" s="497"/>
      <c r="CI57" s="497"/>
      <c r="CJ57" s="497"/>
      <c r="CK57" s="497"/>
      <c r="CL57" s="497"/>
      <c r="CM57" s="497"/>
      <c r="CN57" s="497"/>
      <c r="CO57" s="497"/>
      <c r="CP57" s="497"/>
      <c r="CQ57" s="497"/>
      <c r="CR57" s="497"/>
      <c r="CS57" s="497"/>
      <c r="CT57" s="497"/>
      <c r="CU57" s="497"/>
      <c r="CV57" s="497"/>
      <c r="CW57" s="497"/>
      <c r="CX57" s="497"/>
      <c r="CY57" s="497"/>
      <c r="CZ57" s="497"/>
      <c r="DA57" s="497"/>
      <c r="DB57" s="497"/>
      <c r="DC57" s="497"/>
      <c r="DD57" s="497"/>
      <c r="DE57" s="497"/>
      <c r="DF57" s="497"/>
      <c r="DG57" s="497"/>
      <c r="DH57" s="497"/>
      <c r="DI57" s="497"/>
      <c r="DJ57" s="497"/>
      <c r="DK57" s="497"/>
      <c r="DL57" s="497"/>
      <c r="DM57" s="497"/>
      <c r="DN57" s="497"/>
      <c r="DO57" s="497"/>
      <c r="DP57" s="497"/>
      <c r="DQ57" s="497"/>
      <c r="DR57" s="497"/>
      <c r="DS57" s="497"/>
      <c r="DT57" s="497"/>
      <c r="DU57" s="497"/>
      <c r="DV57" s="497"/>
      <c r="DW57" s="497"/>
      <c r="DX57" s="497"/>
      <c r="DY57" s="497"/>
      <c r="DZ57" s="497"/>
      <c r="EA57" s="497"/>
      <c r="EB57" s="497"/>
      <c r="EC57" s="497"/>
      <c r="ED57" s="497"/>
      <c r="EE57" s="497"/>
      <c r="EF57" s="497"/>
      <c r="EG57" s="497"/>
      <c r="EH57" s="497"/>
      <c r="EI57" s="497"/>
      <c r="EJ57" s="497"/>
      <c r="EK57" s="497"/>
      <c r="EL57" s="497"/>
      <c r="EM57" s="497"/>
      <c r="EN57" s="497"/>
      <c r="EO57" s="497"/>
      <c r="EP57" s="497"/>
      <c r="EQ57" s="497"/>
      <c r="ER57" s="497"/>
      <c r="ES57" s="497"/>
      <c r="ET57" s="497"/>
      <c r="EU57" s="497"/>
      <c r="EV57" s="497"/>
      <c r="EW57" s="497"/>
      <c r="EX57" s="497"/>
      <c r="EY57" s="497"/>
      <c r="EZ57" s="497"/>
      <c r="FA57" s="497"/>
      <c r="FB57" s="497"/>
      <c r="FC57" s="497"/>
      <c r="FD57" s="497"/>
      <c r="FE57" s="497"/>
      <c r="FF57" s="497"/>
      <c r="FG57" s="497"/>
      <c r="FH57" s="497"/>
      <c r="FI57" s="497"/>
      <c r="FJ57" s="497"/>
      <c r="FK57" s="497"/>
      <c r="FL57" s="497"/>
      <c r="FM57" s="497"/>
      <c r="FN57" s="497"/>
      <c r="FO57" s="497"/>
      <c r="FP57" s="497"/>
      <c r="FQ57" s="497"/>
      <c r="FR57" s="497"/>
      <c r="FS57" s="497"/>
      <c r="FT57" s="497"/>
      <c r="FU57" s="497"/>
      <c r="FV57" s="497"/>
      <c r="FW57" s="497"/>
      <c r="FX57" s="497"/>
      <c r="FY57" s="497"/>
      <c r="FZ57" s="497"/>
      <c r="GA57" s="497"/>
      <c r="GB57" s="497"/>
      <c r="GC57" s="497"/>
      <c r="GD57" s="497"/>
      <c r="GE57" s="497"/>
      <c r="GF57" s="497"/>
      <c r="GG57" s="497"/>
      <c r="GH57" s="497"/>
      <c r="GI57" s="497"/>
      <c r="GJ57" s="497"/>
      <c r="GK57" s="497"/>
      <c r="GL57" s="497"/>
      <c r="GM57" s="497"/>
      <c r="GN57" s="497"/>
      <c r="GO57" s="497"/>
      <c r="GP57" s="497"/>
      <c r="GQ57" s="497"/>
      <c r="GR57" s="497"/>
      <c r="GS57" s="497"/>
      <c r="GT57" s="497"/>
      <c r="GU57" s="497"/>
      <c r="GV57" s="497"/>
      <c r="GW57" s="497"/>
      <c r="GX57" s="497"/>
      <c r="GY57" s="497"/>
      <c r="GZ57" s="497"/>
      <c r="HA57" s="497"/>
      <c r="HB57" s="497"/>
      <c r="HC57" s="497"/>
      <c r="HD57" s="497"/>
      <c r="HE57" s="497"/>
      <c r="HF57" s="497"/>
      <c r="HG57" s="497"/>
      <c r="HH57" s="497"/>
      <c r="HI57" s="497"/>
      <c r="HJ57" s="497"/>
      <c r="HK57" s="497"/>
      <c r="HL57" s="497"/>
      <c r="HM57" s="497"/>
      <c r="HN57" s="497"/>
      <c r="HO57" s="497"/>
      <c r="HP57" s="497"/>
      <c r="HQ57" s="497"/>
      <c r="HR57" s="497"/>
      <c r="HS57" s="497"/>
      <c r="HT57" s="497"/>
      <c r="HU57" s="497"/>
      <c r="HV57" s="497"/>
      <c r="HW57" s="497"/>
      <c r="HX57" s="497"/>
      <c r="HY57" s="497"/>
      <c r="HZ57" s="497"/>
      <c r="IA57" s="497"/>
      <c r="IB57" s="497"/>
      <c r="IC57" s="497"/>
      <c r="ID57" s="497"/>
      <c r="IE57" s="497"/>
      <c r="IF57" s="497"/>
      <c r="IG57" s="497"/>
      <c r="IH57" s="497"/>
    </row>
    <row r="58" ht="24" customHeight="1" spans="1:242">
      <c r="A58" s="497"/>
      <c r="B58" s="498"/>
      <c r="C58" s="498"/>
      <c r="D58" s="498"/>
      <c r="E58" s="498"/>
      <c r="F58" s="498"/>
      <c r="G58" s="497"/>
      <c r="H58" s="497"/>
      <c r="I58" s="497"/>
      <c r="J58" s="497"/>
      <c r="K58" s="497"/>
      <c r="L58" s="497"/>
      <c r="M58" s="497"/>
      <c r="N58" s="497"/>
      <c r="O58" s="497"/>
      <c r="P58" s="497"/>
      <c r="Q58" s="497"/>
      <c r="R58" s="497"/>
      <c r="S58" s="497"/>
      <c r="T58" s="497"/>
      <c r="U58" s="497"/>
      <c r="V58" s="497"/>
      <c r="W58" s="497"/>
      <c r="X58" s="497"/>
      <c r="Y58" s="497"/>
      <c r="Z58" s="497"/>
      <c r="AA58" s="497"/>
      <c r="AB58" s="497"/>
      <c r="AC58" s="497"/>
      <c r="AD58" s="497"/>
      <c r="AE58" s="497"/>
      <c r="AF58" s="497"/>
      <c r="AG58" s="497"/>
      <c r="AH58" s="497"/>
      <c r="AI58" s="497"/>
      <c r="AJ58" s="497"/>
      <c r="AK58" s="497"/>
      <c r="AL58" s="497"/>
      <c r="AM58" s="497"/>
      <c r="AN58" s="497"/>
      <c r="AO58" s="497"/>
      <c r="AP58" s="497"/>
      <c r="AQ58" s="497"/>
      <c r="AR58" s="497"/>
      <c r="AS58" s="497"/>
      <c r="AT58" s="497"/>
      <c r="AU58" s="497"/>
      <c r="AV58" s="497"/>
      <c r="AW58" s="497"/>
      <c r="AX58" s="497"/>
      <c r="AY58" s="497"/>
      <c r="AZ58" s="497"/>
      <c r="BA58" s="497"/>
      <c r="BB58" s="497"/>
      <c r="BC58" s="497"/>
      <c r="BD58" s="497"/>
      <c r="BE58" s="497"/>
      <c r="BF58" s="497"/>
      <c r="BG58" s="497"/>
      <c r="BH58" s="497"/>
      <c r="BI58" s="497"/>
      <c r="BJ58" s="497"/>
      <c r="BK58" s="497"/>
      <c r="BL58" s="497"/>
      <c r="BM58" s="497"/>
      <c r="BN58" s="497"/>
      <c r="BO58" s="497"/>
      <c r="BP58" s="497"/>
      <c r="BQ58" s="497"/>
      <c r="BR58" s="497"/>
      <c r="BS58" s="497"/>
      <c r="BT58" s="497"/>
      <c r="BU58" s="497"/>
      <c r="BV58" s="497"/>
      <c r="BW58" s="497"/>
      <c r="BX58" s="497"/>
      <c r="BY58" s="497"/>
      <c r="BZ58" s="497"/>
      <c r="CA58" s="497"/>
      <c r="CB58" s="497"/>
      <c r="CC58" s="497"/>
      <c r="CD58" s="497"/>
      <c r="CE58" s="497"/>
      <c r="CF58" s="497"/>
      <c r="CG58" s="497"/>
      <c r="CH58" s="497"/>
      <c r="CI58" s="497"/>
      <c r="CJ58" s="497"/>
      <c r="CK58" s="497"/>
      <c r="CL58" s="497"/>
      <c r="CM58" s="497"/>
      <c r="CN58" s="497"/>
      <c r="CO58" s="497"/>
      <c r="CP58" s="497"/>
      <c r="CQ58" s="497"/>
      <c r="CR58" s="497"/>
      <c r="CS58" s="497"/>
      <c r="CT58" s="497"/>
      <c r="CU58" s="497"/>
      <c r="CV58" s="497"/>
      <c r="CW58" s="497"/>
      <c r="CX58" s="497"/>
      <c r="CY58" s="497"/>
      <c r="CZ58" s="497"/>
      <c r="DA58" s="497"/>
      <c r="DB58" s="497"/>
      <c r="DC58" s="497"/>
      <c r="DD58" s="497"/>
      <c r="DE58" s="497"/>
      <c r="DF58" s="497"/>
      <c r="DG58" s="497"/>
      <c r="DH58" s="497"/>
      <c r="DI58" s="497"/>
      <c r="DJ58" s="497"/>
      <c r="DK58" s="497"/>
      <c r="DL58" s="497"/>
      <c r="DM58" s="497"/>
      <c r="DN58" s="497"/>
      <c r="DO58" s="497"/>
      <c r="DP58" s="497"/>
      <c r="DQ58" s="497"/>
      <c r="DR58" s="497"/>
      <c r="DS58" s="497"/>
      <c r="DT58" s="497"/>
      <c r="DU58" s="497"/>
      <c r="DV58" s="497"/>
      <c r="DW58" s="497"/>
      <c r="DX58" s="497"/>
      <c r="DY58" s="497"/>
      <c r="DZ58" s="497"/>
      <c r="EA58" s="497"/>
      <c r="EB58" s="497"/>
      <c r="EC58" s="497"/>
      <c r="ED58" s="497"/>
      <c r="EE58" s="497"/>
      <c r="EF58" s="497"/>
      <c r="EG58" s="497"/>
      <c r="EH58" s="497"/>
      <c r="EI58" s="497"/>
      <c r="EJ58" s="497"/>
      <c r="EK58" s="497"/>
      <c r="EL58" s="497"/>
      <c r="EM58" s="497"/>
      <c r="EN58" s="497"/>
      <c r="EO58" s="497"/>
      <c r="EP58" s="497"/>
      <c r="EQ58" s="497"/>
      <c r="ER58" s="497"/>
      <c r="ES58" s="497"/>
      <c r="ET58" s="497"/>
      <c r="EU58" s="497"/>
      <c r="EV58" s="497"/>
      <c r="EW58" s="497"/>
      <c r="EX58" s="497"/>
      <c r="EY58" s="497"/>
      <c r="EZ58" s="497"/>
      <c r="FA58" s="497"/>
      <c r="FB58" s="497"/>
      <c r="FC58" s="497"/>
      <c r="FD58" s="497"/>
      <c r="FE58" s="497"/>
      <c r="FF58" s="497"/>
      <c r="FG58" s="497"/>
      <c r="FH58" s="497"/>
      <c r="FI58" s="497"/>
      <c r="FJ58" s="497"/>
      <c r="FK58" s="497"/>
      <c r="FL58" s="497"/>
      <c r="FM58" s="497"/>
      <c r="FN58" s="497"/>
      <c r="FO58" s="497"/>
      <c r="FP58" s="497"/>
      <c r="FQ58" s="497"/>
      <c r="FR58" s="497"/>
      <c r="FS58" s="497"/>
      <c r="FT58" s="497"/>
      <c r="FU58" s="497"/>
      <c r="FV58" s="497"/>
      <c r="FW58" s="497"/>
      <c r="FX58" s="497"/>
      <c r="FY58" s="497"/>
      <c r="FZ58" s="497"/>
      <c r="GA58" s="497"/>
      <c r="GB58" s="497"/>
      <c r="GC58" s="497"/>
      <c r="GD58" s="497"/>
      <c r="GE58" s="497"/>
      <c r="GF58" s="497"/>
      <c r="GG58" s="497"/>
      <c r="GH58" s="497"/>
      <c r="GI58" s="497"/>
      <c r="GJ58" s="497"/>
      <c r="GK58" s="497"/>
      <c r="GL58" s="497"/>
      <c r="GM58" s="497"/>
      <c r="GN58" s="497"/>
      <c r="GO58" s="497"/>
      <c r="GP58" s="497"/>
      <c r="GQ58" s="497"/>
      <c r="GR58" s="497"/>
      <c r="GS58" s="497"/>
      <c r="GT58" s="497"/>
      <c r="GU58" s="497"/>
      <c r="GV58" s="497"/>
      <c r="GW58" s="497"/>
      <c r="GX58" s="497"/>
      <c r="GY58" s="497"/>
      <c r="GZ58" s="497"/>
      <c r="HA58" s="497"/>
      <c r="HB58" s="497"/>
      <c r="HC58" s="497"/>
      <c r="HD58" s="497"/>
      <c r="HE58" s="497"/>
      <c r="HF58" s="497"/>
      <c r="HG58" s="497"/>
      <c r="HH58" s="497"/>
      <c r="HI58" s="497"/>
      <c r="HJ58" s="497"/>
      <c r="HK58" s="497"/>
      <c r="HL58" s="497"/>
      <c r="HM58" s="497"/>
      <c r="HN58" s="497"/>
      <c r="HO58" s="497"/>
      <c r="HP58" s="497"/>
      <c r="HQ58" s="497"/>
      <c r="HR58" s="497"/>
      <c r="HS58" s="497"/>
      <c r="HT58" s="497"/>
      <c r="HU58" s="497"/>
      <c r="HV58" s="497"/>
      <c r="HW58" s="497"/>
      <c r="HX58" s="497"/>
      <c r="HY58" s="497"/>
      <c r="HZ58" s="497"/>
      <c r="IA58" s="497"/>
      <c r="IB58" s="497"/>
      <c r="IC58" s="497"/>
      <c r="ID58" s="497"/>
      <c r="IE58" s="497"/>
      <c r="IF58" s="497"/>
      <c r="IG58" s="497"/>
      <c r="IH58" s="497"/>
    </row>
    <row r="59" ht="24" customHeight="1" spans="1:242">
      <c r="A59" s="497"/>
      <c r="B59" s="498"/>
      <c r="C59" s="498"/>
      <c r="D59" s="498"/>
      <c r="E59" s="498"/>
      <c r="F59" s="498"/>
      <c r="G59" s="497"/>
      <c r="H59" s="497"/>
      <c r="I59" s="497"/>
      <c r="J59" s="497"/>
      <c r="K59" s="497"/>
      <c r="L59" s="497"/>
      <c r="M59" s="497"/>
      <c r="N59" s="497"/>
      <c r="O59" s="497"/>
      <c r="P59" s="497"/>
      <c r="Q59" s="497"/>
      <c r="R59" s="497"/>
      <c r="S59" s="497"/>
      <c r="T59" s="497"/>
      <c r="U59" s="497"/>
      <c r="V59" s="497"/>
      <c r="W59" s="497"/>
      <c r="X59" s="497"/>
      <c r="Y59" s="497"/>
      <c r="Z59" s="497"/>
      <c r="AA59" s="497"/>
      <c r="AB59" s="497"/>
      <c r="AC59" s="497"/>
      <c r="AD59" s="497"/>
      <c r="AE59" s="497"/>
      <c r="AF59" s="497"/>
      <c r="AG59" s="497"/>
      <c r="AH59" s="497"/>
      <c r="AI59" s="497"/>
      <c r="AJ59" s="497"/>
      <c r="AK59" s="497"/>
      <c r="AL59" s="497"/>
      <c r="AM59" s="497"/>
      <c r="AN59" s="497"/>
      <c r="AO59" s="497"/>
      <c r="AP59" s="497"/>
      <c r="AQ59" s="497"/>
      <c r="AR59" s="497"/>
      <c r="AS59" s="497"/>
      <c r="AT59" s="497"/>
      <c r="AU59" s="497"/>
      <c r="AV59" s="497"/>
      <c r="AW59" s="497"/>
      <c r="AX59" s="497"/>
      <c r="AY59" s="497"/>
      <c r="AZ59" s="497"/>
      <c r="BA59" s="497"/>
      <c r="BB59" s="497"/>
      <c r="BC59" s="497"/>
      <c r="BD59" s="497"/>
      <c r="BE59" s="497"/>
      <c r="BF59" s="497"/>
      <c r="BG59" s="497"/>
      <c r="BH59" s="497"/>
      <c r="BI59" s="497"/>
      <c r="BJ59" s="497"/>
      <c r="BK59" s="497"/>
      <c r="BL59" s="497"/>
      <c r="BM59" s="497"/>
      <c r="BN59" s="497"/>
      <c r="BO59" s="497"/>
      <c r="BP59" s="497"/>
      <c r="BQ59" s="497"/>
      <c r="BR59" s="497"/>
      <c r="BS59" s="497"/>
      <c r="BT59" s="497"/>
      <c r="BU59" s="497"/>
      <c r="BV59" s="497"/>
      <c r="BW59" s="497"/>
      <c r="BX59" s="497"/>
      <c r="BY59" s="497"/>
      <c r="BZ59" s="497"/>
      <c r="CA59" s="497"/>
      <c r="CB59" s="497"/>
      <c r="CC59" s="497"/>
      <c r="CD59" s="497"/>
      <c r="CE59" s="497"/>
      <c r="CF59" s="497"/>
      <c r="CG59" s="497"/>
      <c r="CH59" s="497"/>
      <c r="CI59" s="497"/>
      <c r="CJ59" s="497"/>
      <c r="CK59" s="497"/>
      <c r="CL59" s="497"/>
      <c r="CM59" s="497"/>
      <c r="CN59" s="497"/>
      <c r="CO59" s="497"/>
      <c r="CP59" s="497"/>
      <c r="CQ59" s="497"/>
      <c r="CR59" s="497"/>
      <c r="CS59" s="497"/>
      <c r="CT59" s="497"/>
      <c r="CU59" s="497"/>
      <c r="CV59" s="497"/>
      <c r="CW59" s="497"/>
      <c r="CX59" s="497"/>
      <c r="CY59" s="497"/>
      <c r="CZ59" s="497"/>
      <c r="DA59" s="497"/>
      <c r="DB59" s="497"/>
      <c r="DC59" s="497"/>
      <c r="DD59" s="497"/>
      <c r="DE59" s="497"/>
      <c r="DF59" s="497"/>
      <c r="DG59" s="497"/>
      <c r="DH59" s="497"/>
      <c r="DI59" s="497"/>
      <c r="DJ59" s="497"/>
      <c r="DK59" s="497"/>
      <c r="DL59" s="497"/>
      <c r="DM59" s="497"/>
      <c r="DN59" s="497"/>
      <c r="DO59" s="497"/>
      <c r="DP59" s="497"/>
      <c r="DQ59" s="497"/>
      <c r="DR59" s="497"/>
      <c r="DS59" s="497"/>
      <c r="DT59" s="497"/>
      <c r="DU59" s="497"/>
      <c r="DV59" s="497"/>
      <c r="DW59" s="497"/>
      <c r="DX59" s="497"/>
      <c r="DY59" s="497"/>
      <c r="DZ59" s="497"/>
      <c r="EA59" s="497"/>
      <c r="EB59" s="497"/>
      <c r="EC59" s="497"/>
      <c r="ED59" s="497"/>
      <c r="EE59" s="497"/>
      <c r="EF59" s="497"/>
      <c r="EG59" s="497"/>
      <c r="EH59" s="497"/>
      <c r="EI59" s="497"/>
      <c r="EJ59" s="497"/>
      <c r="EK59" s="497"/>
      <c r="EL59" s="497"/>
      <c r="EM59" s="497"/>
      <c r="EN59" s="497"/>
      <c r="EO59" s="497"/>
      <c r="EP59" s="497"/>
      <c r="EQ59" s="497"/>
      <c r="ER59" s="497"/>
      <c r="ES59" s="497"/>
      <c r="ET59" s="497"/>
      <c r="EU59" s="497"/>
      <c r="EV59" s="497"/>
      <c r="EW59" s="497"/>
      <c r="EX59" s="497"/>
      <c r="EY59" s="497"/>
      <c r="EZ59" s="497"/>
      <c r="FA59" s="497"/>
      <c r="FB59" s="497"/>
      <c r="FC59" s="497"/>
      <c r="FD59" s="497"/>
      <c r="FE59" s="497"/>
      <c r="FF59" s="497"/>
      <c r="FG59" s="497"/>
      <c r="FH59" s="497"/>
      <c r="FI59" s="497"/>
      <c r="FJ59" s="497"/>
      <c r="FK59" s="497"/>
      <c r="FL59" s="497"/>
      <c r="FM59" s="497"/>
      <c r="FN59" s="497"/>
      <c r="FO59" s="497"/>
      <c r="FP59" s="497"/>
      <c r="FQ59" s="497"/>
      <c r="FR59" s="497"/>
      <c r="FS59" s="497"/>
      <c r="FT59" s="497"/>
      <c r="FU59" s="497"/>
      <c r="FV59" s="497"/>
      <c r="FW59" s="497"/>
      <c r="FX59" s="497"/>
      <c r="FY59" s="497"/>
      <c r="FZ59" s="497"/>
      <c r="GA59" s="497"/>
      <c r="GB59" s="497"/>
      <c r="GC59" s="497"/>
      <c r="GD59" s="497"/>
      <c r="GE59" s="497"/>
      <c r="GF59" s="497"/>
      <c r="GG59" s="497"/>
      <c r="GH59" s="497"/>
      <c r="GI59" s="497"/>
      <c r="GJ59" s="497"/>
      <c r="GK59" s="497"/>
      <c r="GL59" s="497"/>
      <c r="GM59" s="497"/>
      <c r="GN59" s="497"/>
      <c r="GO59" s="497"/>
      <c r="GP59" s="497"/>
      <c r="GQ59" s="497"/>
      <c r="GR59" s="497"/>
      <c r="GS59" s="497"/>
      <c r="GT59" s="497"/>
      <c r="GU59" s="497"/>
      <c r="GV59" s="497"/>
      <c r="GW59" s="497"/>
      <c r="GX59" s="497"/>
      <c r="GY59" s="497"/>
      <c r="GZ59" s="497"/>
      <c r="HA59" s="497"/>
      <c r="HB59" s="497"/>
      <c r="HC59" s="497"/>
      <c r="HD59" s="497"/>
      <c r="HE59" s="497"/>
      <c r="HF59" s="497"/>
      <c r="HG59" s="497"/>
      <c r="HH59" s="497"/>
      <c r="HI59" s="497"/>
      <c r="HJ59" s="497"/>
      <c r="HK59" s="497"/>
      <c r="HL59" s="497"/>
      <c r="HM59" s="497"/>
      <c r="HN59" s="497"/>
      <c r="HO59" s="497"/>
      <c r="HP59" s="497"/>
      <c r="HQ59" s="497"/>
      <c r="HR59" s="497"/>
      <c r="HS59" s="497"/>
      <c r="HT59" s="497"/>
      <c r="HU59" s="497"/>
      <c r="HV59" s="497"/>
      <c r="HW59" s="497"/>
      <c r="HX59" s="497"/>
      <c r="HY59" s="497"/>
      <c r="HZ59" s="497"/>
      <c r="IA59" s="497"/>
      <c r="IB59" s="497"/>
      <c r="IC59" s="497"/>
      <c r="ID59" s="497"/>
      <c r="IE59" s="497"/>
      <c r="IF59" s="497"/>
      <c r="IG59" s="497"/>
      <c r="IH59" s="497"/>
    </row>
    <row r="60" ht="24" customHeight="1" spans="1:242">
      <c r="A60" s="497"/>
      <c r="B60" s="498"/>
      <c r="C60" s="498"/>
      <c r="D60" s="498"/>
      <c r="E60" s="498"/>
      <c r="F60" s="498"/>
      <c r="G60" s="497"/>
      <c r="H60" s="497"/>
      <c r="I60" s="497"/>
      <c r="J60" s="497"/>
      <c r="K60" s="497"/>
      <c r="L60" s="497"/>
      <c r="M60" s="497"/>
      <c r="N60" s="497"/>
      <c r="O60" s="497"/>
      <c r="P60" s="497"/>
      <c r="Q60" s="497"/>
      <c r="R60" s="497"/>
      <c r="S60" s="497"/>
      <c r="T60" s="497"/>
      <c r="U60" s="497"/>
      <c r="V60" s="497"/>
      <c r="W60" s="497"/>
      <c r="X60" s="497"/>
      <c r="Y60" s="497"/>
      <c r="Z60" s="497"/>
      <c r="AA60" s="497"/>
      <c r="AB60" s="497"/>
      <c r="AC60" s="497"/>
      <c r="AD60" s="497"/>
      <c r="AE60" s="497"/>
      <c r="AF60" s="497"/>
      <c r="AG60" s="497"/>
      <c r="AH60" s="497"/>
      <c r="AI60" s="497"/>
      <c r="AJ60" s="497"/>
      <c r="AK60" s="497"/>
      <c r="AL60" s="497"/>
      <c r="AM60" s="497"/>
      <c r="AN60" s="497"/>
      <c r="AO60" s="497"/>
      <c r="AP60" s="497"/>
      <c r="AQ60" s="497"/>
      <c r="AR60" s="497"/>
      <c r="AS60" s="497"/>
      <c r="AT60" s="497"/>
      <c r="AU60" s="497"/>
      <c r="AV60" s="497"/>
      <c r="AW60" s="497"/>
      <c r="AX60" s="497"/>
      <c r="AY60" s="497"/>
      <c r="AZ60" s="497"/>
      <c r="BA60" s="497"/>
      <c r="BB60" s="497"/>
      <c r="BC60" s="497"/>
      <c r="BD60" s="497"/>
      <c r="BE60" s="497"/>
      <c r="BF60" s="497"/>
      <c r="BG60" s="497"/>
      <c r="BH60" s="497"/>
      <c r="BI60" s="497"/>
      <c r="BJ60" s="497"/>
      <c r="BK60" s="497"/>
      <c r="BL60" s="497"/>
      <c r="BM60" s="497"/>
      <c r="BN60" s="497"/>
      <c r="BO60" s="497"/>
      <c r="BP60" s="497"/>
      <c r="BQ60" s="497"/>
      <c r="BR60" s="497"/>
      <c r="BS60" s="497"/>
      <c r="BT60" s="497"/>
      <c r="BU60" s="497"/>
      <c r="BV60" s="497"/>
      <c r="BW60" s="497"/>
      <c r="BX60" s="497"/>
      <c r="BY60" s="497"/>
      <c r="BZ60" s="497"/>
      <c r="CA60" s="497"/>
      <c r="CB60" s="497"/>
      <c r="CC60" s="497"/>
      <c r="CD60" s="497"/>
      <c r="CE60" s="497"/>
      <c r="CF60" s="497"/>
      <c r="CG60" s="497"/>
      <c r="CH60" s="497"/>
      <c r="CI60" s="497"/>
      <c r="CJ60" s="497"/>
      <c r="CK60" s="497"/>
      <c r="CL60" s="497"/>
      <c r="CM60" s="497"/>
      <c r="CN60" s="497"/>
      <c r="CO60" s="497"/>
      <c r="CP60" s="497"/>
      <c r="CQ60" s="497"/>
      <c r="CR60" s="497"/>
      <c r="CS60" s="497"/>
      <c r="CT60" s="497"/>
      <c r="CU60" s="497"/>
      <c r="CV60" s="497"/>
      <c r="CW60" s="497"/>
      <c r="CX60" s="497"/>
      <c r="CY60" s="497"/>
      <c r="CZ60" s="497"/>
      <c r="DA60" s="497"/>
      <c r="DB60" s="497"/>
      <c r="DC60" s="497"/>
      <c r="DD60" s="497"/>
      <c r="DE60" s="497"/>
      <c r="DF60" s="497"/>
      <c r="DG60" s="497"/>
      <c r="DH60" s="497"/>
      <c r="DI60" s="497"/>
      <c r="DJ60" s="497"/>
      <c r="DK60" s="497"/>
      <c r="DL60" s="497"/>
      <c r="DM60" s="497"/>
      <c r="DN60" s="497"/>
      <c r="DO60" s="497"/>
      <c r="DP60" s="497"/>
      <c r="DQ60" s="497"/>
      <c r="DR60" s="497"/>
      <c r="DS60" s="497"/>
      <c r="DT60" s="497"/>
      <c r="DU60" s="497"/>
      <c r="DV60" s="497"/>
      <c r="DW60" s="497"/>
      <c r="DX60" s="497"/>
      <c r="DY60" s="497"/>
      <c r="DZ60" s="497"/>
      <c r="EA60" s="497"/>
      <c r="EB60" s="497"/>
      <c r="EC60" s="497"/>
      <c r="ED60" s="497"/>
      <c r="EE60" s="497"/>
      <c r="EF60" s="497"/>
      <c r="EG60" s="497"/>
      <c r="EH60" s="497"/>
      <c r="EI60" s="497"/>
      <c r="EJ60" s="497"/>
      <c r="EK60" s="497"/>
      <c r="EL60" s="497"/>
      <c r="EM60" s="497"/>
      <c r="EN60" s="497"/>
      <c r="EO60" s="497"/>
      <c r="EP60" s="497"/>
      <c r="EQ60" s="497"/>
      <c r="ER60" s="497"/>
      <c r="ES60" s="497"/>
      <c r="ET60" s="497"/>
      <c r="EU60" s="497"/>
      <c r="EV60" s="497"/>
      <c r="EW60" s="497"/>
      <c r="EX60" s="497"/>
      <c r="EY60" s="497"/>
      <c r="EZ60" s="497"/>
      <c r="FA60" s="497"/>
      <c r="FB60" s="497"/>
      <c r="FC60" s="497"/>
      <c r="FD60" s="497"/>
      <c r="FE60" s="497"/>
      <c r="FF60" s="497"/>
      <c r="FG60" s="497"/>
      <c r="FH60" s="497"/>
      <c r="FI60" s="497"/>
      <c r="FJ60" s="497"/>
      <c r="FK60" s="497"/>
      <c r="FL60" s="497"/>
      <c r="FM60" s="497"/>
      <c r="FN60" s="497"/>
      <c r="FO60" s="497"/>
      <c r="FP60" s="497"/>
      <c r="FQ60" s="497"/>
      <c r="FR60" s="497"/>
      <c r="FS60" s="497"/>
      <c r="FT60" s="497"/>
      <c r="FU60" s="497"/>
      <c r="FV60" s="497"/>
      <c r="FW60" s="497"/>
      <c r="FX60" s="497"/>
      <c r="FY60" s="497"/>
      <c r="FZ60" s="497"/>
      <c r="GA60" s="497"/>
      <c r="GB60" s="497"/>
      <c r="GC60" s="497"/>
      <c r="GD60" s="497"/>
      <c r="GE60" s="497"/>
      <c r="GF60" s="497"/>
      <c r="GG60" s="497"/>
      <c r="GH60" s="497"/>
      <c r="GI60" s="497"/>
      <c r="GJ60" s="497"/>
      <c r="GK60" s="497"/>
      <c r="GL60" s="497"/>
      <c r="GM60" s="497"/>
      <c r="GN60" s="497"/>
      <c r="GO60" s="497"/>
      <c r="GP60" s="497"/>
      <c r="GQ60" s="497"/>
      <c r="GR60" s="497"/>
      <c r="GS60" s="497"/>
      <c r="GT60" s="497"/>
      <c r="GU60" s="497"/>
      <c r="GV60" s="497"/>
      <c r="GW60" s="497"/>
      <c r="GX60" s="497"/>
      <c r="GY60" s="497"/>
      <c r="GZ60" s="497"/>
      <c r="HA60" s="497"/>
      <c r="HB60" s="497"/>
      <c r="HC60" s="497"/>
      <c r="HD60" s="497"/>
      <c r="HE60" s="497"/>
      <c r="HF60" s="497"/>
      <c r="HG60" s="497"/>
      <c r="HH60" s="497"/>
      <c r="HI60" s="497"/>
      <c r="HJ60" s="497"/>
      <c r="HK60" s="497"/>
      <c r="HL60" s="497"/>
      <c r="HM60" s="497"/>
      <c r="HN60" s="497"/>
      <c r="HO60" s="497"/>
      <c r="HP60" s="497"/>
      <c r="HQ60" s="497"/>
      <c r="HR60" s="497"/>
      <c r="HS60" s="497"/>
      <c r="HT60" s="497"/>
      <c r="HU60" s="497"/>
      <c r="HV60" s="497"/>
      <c r="HW60" s="497"/>
      <c r="HX60" s="497"/>
      <c r="HY60" s="497"/>
      <c r="HZ60" s="497"/>
      <c r="IA60" s="497"/>
      <c r="IB60" s="497"/>
      <c r="IC60" s="497"/>
      <c r="ID60" s="497"/>
      <c r="IE60" s="497"/>
      <c r="IF60" s="497"/>
      <c r="IG60" s="497"/>
      <c r="IH60" s="497"/>
    </row>
    <row r="61" ht="24" customHeight="1" spans="1:242">
      <c r="A61" s="497"/>
      <c r="B61" s="498"/>
      <c r="C61" s="498"/>
      <c r="D61" s="498"/>
      <c r="E61" s="498"/>
      <c r="F61" s="498"/>
      <c r="G61" s="497"/>
      <c r="H61" s="497"/>
      <c r="I61" s="497"/>
      <c r="J61" s="497"/>
      <c r="K61" s="497"/>
      <c r="L61" s="497"/>
      <c r="M61" s="497"/>
      <c r="N61" s="497"/>
      <c r="O61" s="497"/>
      <c r="P61" s="497"/>
      <c r="Q61" s="497"/>
      <c r="R61" s="497"/>
      <c r="S61" s="497"/>
      <c r="T61" s="497"/>
      <c r="U61" s="497"/>
      <c r="V61" s="497"/>
      <c r="W61" s="497"/>
      <c r="X61" s="497"/>
      <c r="Y61" s="497"/>
      <c r="Z61" s="497"/>
      <c r="AA61" s="497"/>
      <c r="AB61" s="497"/>
      <c r="AC61" s="497"/>
      <c r="AD61" s="497"/>
      <c r="AE61" s="497"/>
      <c r="AF61" s="497"/>
      <c r="AG61" s="497"/>
      <c r="AH61" s="497"/>
      <c r="AI61" s="497"/>
      <c r="AJ61" s="497"/>
      <c r="AK61" s="497"/>
      <c r="AL61" s="497"/>
      <c r="AM61" s="497"/>
      <c r="AN61" s="497"/>
      <c r="AO61" s="497"/>
      <c r="AP61" s="497"/>
      <c r="AQ61" s="497"/>
      <c r="AR61" s="497"/>
      <c r="AS61" s="497"/>
      <c r="AT61" s="497"/>
      <c r="AU61" s="497"/>
      <c r="AV61" s="497"/>
      <c r="AW61" s="497"/>
      <c r="AX61" s="497"/>
      <c r="AY61" s="497"/>
      <c r="AZ61" s="497"/>
      <c r="BA61" s="497"/>
      <c r="BB61" s="497"/>
      <c r="BC61" s="497"/>
      <c r="BD61" s="497"/>
      <c r="BE61" s="497"/>
      <c r="BF61" s="497"/>
      <c r="BG61" s="497"/>
      <c r="BH61" s="497"/>
      <c r="BI61" s="497"/>
      <c r="BJ61" s="497"/>
      <c r="BK61" s="497"/>
      <c r="BL61" s="497"/>
      <c r="BM61" s="497"/>
      <c r="BN61" s="497"/>
      <c r="BO61" s="497"/>
      <c r="BP61" s="497"/>
      <c r="BQ61" s="497"/>
      <c r="BR61" s="497"/>
      <c r="BS61" s="497"/>
      <c r="BT61" s="497"/>
      <c r="BU61" s="497"/>
      <c r="BV61" s="497"/>
      <c r="BW61" s="497"/>
      <c r="BX61" s="497"/>
      <c r="BY61" s="497"/>
      <c r="BZ61" s="497"/>
      <c r="CA61" s="497"/>
      <c r="CB61" s="497"/>
      <c r="CC61" s="497"/>
      <c r="CD61" s="497"/>
      <c r="CE61" s="497"/>
      <c r="CF61" s="497"/>
      <c r="CG61" s="497"/>
      <c r="CH61" s="497"/>
      <c r="CI61" s="497"/>
      <c r="CJ61" s="497"/>
      <c r="CK61" s="497"/>
      <c r="CL61" s="497"/>
      <c r="CM61" s="497"/>
      <c r="CN61" s="497"/>
      <c r="CO61" s="497"/>
      <c r="CP61" s="497"/>
      <c r="CQ61" s="497"/>
      <c r="CR61" s="497"/>
      <c r="CS61" s="497"/>
      <c r="CT61" s="497"/>
      <c r="CU61" s="497"/>
      <c r="CV61" s="497"/>
      <c r="CW61" s="497"/>
      <c r="CX61" s="497"/>
      <c r="CY61" s="497"/>
      <c r="CZ61" s="497"/>
      <c r="DA61" s="497"/>
      <c r="DB61" s="497"/>
      <c r="DC61" s="497"/>
      <c r="DD61" s="497"/>
      <c r="DE61" s="497"/>
      <c r="DF61" s="497"/>
      <c r="DG61" s="497"/>
      <c r="DH61" s="497"/>
      <c r="DI61" s="497"/>
      <c r="DJ61" s="497"/>
      <c r="DK61" s="497"/>
      <c r="DL61" s="497"/>
      <c r="DM61" s="497"/>
      <c r="DN61" s="497"/>
      <c r="DO61" s="497"/>
      <c r="DP61" s="497"/>
      <c r="DQ61" s="497"/>
      <c r="DR61" s="497"/>
      <c r="DS61" s="497"/>
      <c r="DT61" s="497"/>
      <c r="DU61" s="497"/>
      <c r="DV61" s="497"/>
      <c r="DW61" s="497"/>
      <c r="DX61" s="497"/>
      <c r="DY61" s="497"/>
      <c r="DZ61" s="497"/>
      <c r="EA61" s="497"/>
      <c r="EB61" s="497"/>
      <c r="EC61" s="497"/>
      <c r="ED61" s="497"/>
      <c r="EE61" s="497"/>
      <c r="EF61" s="497"/>
      <c r="EG61" s="497"/>
      <c r="EH61" s="497"/>
      <c r="EI61" s="497"/>
      <c r="EJ61" s="497"/>
      <c r="EK61" s="497"/>
      <c r="EL61" s="497"/>
      <c r="EM61" s="497"/>
      <c r="EN61" s="497"/>
      <c r="EO61" s="497"/>
      <c r="EP61" s="497"/>
      <c r="EQ61" s="497"/>
      <c r="ER61" s="497"/>
      <c r="ES61" s="497"/>
      <c r="ET61" s="497"/>
      <c r="EU61" s="497"/>
      <c r="EV61" s="497"/>
      <c r="EW61" s="497"/>
      <c r="EX61" s="497"/>
      <c r="EY61" s="497"/>
      <c r="EZ61" s="497"/>
      <c r="FA61" s="497"/>
      <c r="FB61" s="497"/>
      <c r="FC61" s="497"/>
      <c r="FD61" s="497"/>
      <c r="FE61" s="497"/>
      <c r="FF61" s="497"/>
      <c r="FG61" s="497"/>
      <c r="FH61" s="497"/>
      <c r="FI61" s="497"/>
      <c r="FJ61" s="497"/>
      <c r="FK61" s="497"/>
      <c r="FL61" s="497"/>
      <c r="FM61" s="497"/>
      <c r="FN61" s="497"/>
      <c r="FO61" s="497"/>
      <c r="FP61" s="497"/>
      <c r="FQ61" s="497"/>
      <c r="FR61" s="497"/>
      <c r="FS61" s="497"/>
      <c r="FT61" s="497"/>
      <c r="FU61" s="497"/>
      <c r="FV61" s="497"/>
      <c r="FW61" s="497"/>
      <c r="FX61" s="497"/>
      <c r="FY61" s="497"/>
      <c r="FZ61" s="497"/>
      <c r="GA61" s="497"/>
      <c r="GB61" s="497"/>
      <c r="GC61" s="497"/>
      <c r="GD61" s="497"/>
      <c r="GE61" s="497"/>
      <c r="GF61" s="497"/>
      <c r="GG61" s="497"/>
      <c r="GH61" s="497"/>
      <c r="GI61" s="497"/>
      <c r="GJ61" s="497"/>
      <c r="GK61" s="497"/>
      <c r="GL61" s="497"/>
      <c r="GM61" s="497"/>
      <c r="GN61" s="497"/>
      <c r="GO61" s="497"/>
      <c r="GP61" s="497"/>
      <c r="GQ61" s="497"/>
      <c r="GR61" s="497"/>
      <c r="GS61" s="497"/>
      <c r="GT61" s="497"/>
      <c r="GU61" s="497"/>
      <c r="GV61" s="497"/>
      <c r="GW61" s="497"/>
      <c r="GX61" s="497"/>
      <c r="GY61" s="497"/>
      <c r="GZ61" s="497"/>
      <c r="HA61" s="497"/>
      <c r="HB61" s="497"/>
      <c r="HC61" s="497"/>
      <c r="HD61" s="497"/>
      <c r="HE61" s="497"/>
      <c r="HF61" s="497"/>
      <c r="HG61" s="497"/>
      <c r="HH61" s="497"/>
      <c r="HI61" s="497"/>
      <c r="HJ61" s="497"/>
      <c r="HK61" s="497"/>
      <c r="HL61" s="497"/>
      <c r="HM61" s="497"/>
      <c r="HN61" s="497"/>
      <c r="HO61" s="497"/>
      <c r="HP61" s="497"/>
      <c r="HQ61" s="497"/>
      <c r="HR61" s="497"/>
      <c r="HS61" s="497"/>
      <c r="HT61" s="497"/>
      <c r="HU61" s="497"/>
      <c r="HV61" s="497"/>
      <c r="HW61" s="497"/>
      <c r="HX61" s="497"/>
      <c r="HY61" s="497"/>
      <c r="HZ61" s="497"/>
      <c r="IA61" s="497"/>
      <c r="IB61" s="497"/>
      <c r="IC61" s="497"/>
      <c r="ID61" s="497"/>
      <c r="IE61" s="497"/>
      <c r="IF61" s="497"/>
      <c r="IG61" s="497"/>
      <c r="IH61" s="497"/>
    </row>
    <row r="62" ht="24" customHeight="1" spans="1:242">
      <c r="A62" s="497"/>
      <c r="B62" s="498"/>
      <c r="C62" s="498"/>
      <c r="D62" s="498"/>
      <c r="E62" s="498"/>
      <c r="F62" s="498"/>
      <c r="G62" s="497"/>
      <c r="H62" s="497"/>
      <c r="I62" s="497"/>
      <c r="J62" s="497"/>
      <c r="K62" s="497"/>
      <c r="L62" s="497"/>
      <c r="M62" s="497"/>
      <c r="N62" s="497"/>
      <c r="O62" s="497"/>
      <c r="P62" s="497"/>
      <c r="Q62" s="497"/>
      <c r="R62" s="497"/>
      <c r="S62" s="497"/>
      <c r="T62" s="497"/>
      <c r="U62" s="497"/>
      <c r="V62" s="497"/>
      <c r="W62" s="497"/>
      <c r="X62" s="497"/>
      <c r="Y62" s="497"/>
      <c r="Z62" s="497"/>
      <c r="AA62" s="497"/>
      <c r="AB62" s="497"/>
      <c r="AC62" s="497"/>
      <c r="AD62" s="497"/>
      <c r="AE62" s="497"/>
      <c r="AF62" s="497"/>
      <c r="AG62" s="497"/>
      <c r="AH62" s="497"/>
      <c r="AI62" s="497"/>
      <c r="AJ62" s="497"/>
      <c r="AK62" s="497"/>
      <c r="AL62" s="497"/>
      <c r="AM62" s="497"/>
      <c r="AN62" s="497"/>
      <c r="AO62" s="497"/>
      <c r="AP62" s="497"/>
      <c r="AQ62" s="497"/>
      <c r="AR62" s="497"/>
      <c r="AS62" s="497"/>
      <c r="AT62" s="497"/>
      <c r="AU62" s="497"/>
      <c r="AV62" s="497"/>
      <c r="AW62" s="497"/>
      <c r="AX62" s="497"/>
      <c r="AY62" s="497"/>
      <c r="AZ62" s="497"/>
      <c r="BA62" s="497"/>
      <c r="BB62" s="497"/>
      <c r="BC62" s="497"/>
      <c r="BD62" s="497"/>
      <c r="BE62" s="497"/>
      <c r="BF62" s="497"/>
      <c r="BG62" s="497"/>
      <c r="BH62" s="497"/>
      <c r="BI62" s="497"/>
      <c r="BJ62" s="497"/>
      <c r="BK62" s="497"/>
      <c r="BL62" s="497"/>
      <c r="BM62" s="497"/>
      <c r="BN62" s="497"/>
      <c r="BO62" s="497"/>
      <c r="BP62" s="497"/>
      <c r="BQ62" s="497"/>
      <c r="BR62" s="497"/>
      <c r="BS62" s="497"/>
      <c r="BT62" s="497"/>
      <c r="BU62" s="497"/>
      <c r="BV62" s="497"/>
      <c r="BW62" s="497"/>
      <c r="BX62" s="497"/>
      <c r="BY62" s="497"/>
      <c r="BZ62" s="497"/>
      <c r="CA62" s="497"/>
      <c r="CB62" s="497"/>
      <c r="CC62" s="497"/>
      <c r="CD62" s="497"/>
      <c r="CE62" s="497"/>
      <c r="CF62" s="497"/>
      <c r="CG62" s="497"/>
      <c r="CH62" s="497"/>
      <c r="CI62" s="497"/>
      <c r="CJ62" s="497"/>
      <c r="CK62" s="497"/>
      <c r="CL62" s="497"/>
      <c r="CM62" s="497"/>
      <c r="CN62" s="497"/>
      <c r="CO62" s="497"/>
      <c r="CP62" s="497"/>
      <c r="CQ62" s="497"/>
      <c r="CR62" s="497"/>
      <c r="CS62" s="497"/>
      <c r="CT62" s="497"/>
      <c r="CU62" s="497"/>
      <c r="CV62" s="497"/>
      <c r="CW62" s="497"/>
      <c r="CX62" s="497"/>
      <c r="CY62" s="497"/>
      <c r="CZ62" s="497"/>
      <c r="DA62" s="497"/>
      <c r="DB62" s="497"/>
      <c r="DC62" s="497"/>
      <c r="DD62" s="497"/>
      <c r="DE62" s="497"/>
      <c r="DF62" s="497"/>
      <c r="DG62" s="497"/>
      <c r="DH62" s="497"/>
      <c r="DI62" s="497"/>
      <c r="DJ62" s="497"/>
      <c r="DK62" s="497"/>
      <c r="DL62" s="497"/>
      <c r="DM62" s="497"/>
      <c r="DN62" s="497"/>
      <c r="DO62" s="497"/>
      <c r="DP62" s="497"/>
      <c r="DQ62" s="497"/>
      <c r="DR62" s="497"/>
      <c r="DS62" s="497"/>
      <c r="DT62" s="497"/>
      <c r="DU62" s="497"/>
      <c r="DV62" s="497"/>
      <c r="DW62" s="497"/>
      <c r="DX62" s="497"/>
      <c r="DY62" s="497"/>
      <c r="DZ62" s="497"/>
      <c r="EA62" s="497"/>
      <c r="EB62" s="497"/>
      <c r="EC62" s="497"/>
      <c r="ED62" s="497"/>
      <c r="EE62" s="497"/>
      <c r="EF62" s="497"/>
      <c r="EG62" s="497"/>
      <c r="EH62" s="497"/>
      <c r="EI62" s="497"/>
      <c r="EJ62" s="497"/>
      <c r="EK62" s="497"/>
      <c r="EL62" s="497"/>
      <c r="EM62" s="497"/>
      <c r="EN62" s="497"/>
      <c r="EO62" s="497"/>
      <c r="EP62" s="497"/>
      <c r="EQ62" s="497"/>
      <c r="ER62" s="497"/>
      <c r="ES62" s="497"/>
      <c r="ET62" s="497"/>
      <c r="EU62" s="497"/>
      <c r="EV62" s="497"/>
      <c r="EW62" s="497"/>
      <c r="EX62" s="497"/>
      <c r="EY62" s="497"/>
      <c r="EZ62" s="497"/>
      <c r="FA62" s="497"/>
      <c r="FB62" s="497"/>
      <c r="FC62" s="497"/>
      <c r="FD62" s="497"/>
      <c r="FE62" s="497"/>
      <c r="FF62" s="497"/>
      <c r="FG62" s="497"/>
      <c r="FH62" s="497"/>
      <c r="FI62" s="497"/>
      <c r="FJ62" s="497"/>
      <c r="FK62" s="497"/>
      <c r="FL62" s="497"/>
      <c r="FM62" s="497"/>
      <c r="FN62" s="497"/>
      <c r="FO62" s="497"/>
      <c r="FP62" s="497"/>
      <c r="FQ62" s="497"/>
      <c r="FR62" s="497"/>
      <c r="FS62" s="497"/>
      <c r="FT62" s="497"/>
      <c r="FU62" s="497"/>
      <c r="FV62" s="497"/>
      <c r="FW62" s="497"/>
      <c r="FX62" s="497"/>
      <c r="FY62" s="497"/>
      <c r="FZ62" s="497"/>
      <c r="GA62" s="497"/>
      <c r="GB62" s="497"/>
      <c r="GC62" s="497"/>
      <c r="GD62" s="497"/>
      <c r="GE62" s="497"/>
      <c r="GF62" s="497"/>
      <c r="GG62" s="497"/>
      <c r="GH62" s="497"/>
      <c r="GI62" s="497"/>
      <c r="GJ62" s="497"/>
      <c r="GK62" s="497"/>
      <c r="GL62" s="497"/>
      <c r="GM62" s="497"/>
      <c r="GN62" s="497"/>
      <c r="GO62" s="497"/>
      <c r="GP62" s="497"/>
      <c r="GQ62" s="497"/>
      <c r="GR62" s="497"/>
      <c r="GS62" s="497"/>
      <c r="GT62" s="497"/>
      <c r="GU62" s="497"/>
      <c r="GV62" s="497"/>
      <c r="GW62" s="497"/>
      <c r="GX62" s="497"/>
      <c r="GY62" s="497"/>
      <c r="GZ62" s="497"/>
      <c r="HA62" s="497"/>
      <c r="HB62" s="497"/>
      <c r="HC62" s="497"/>
      <c r="HD62" s="497"/>
      <c r="HE62" s="497"/>
      <c r="HF62" s="497"/>
      <c r="HG62" s="497"/>
      <c r="HH62" s="497"/>
      <c r="HI62" s="497"/>
      <c r="HJ62" s="497"/>
      <c r="HK62" s="497"/>
      <c r="HL62" s="497"/>
      <c r="HM62" s="497"/>
      <c r="HN62" s="497"/>
      <c r="HO62" s="497"/>
      <c r="HP62" s="497"/>
      <c r="HQ62" s="497"/>
      <c r="HR62" s="497"/>
      <c r="HS62" s="497"/>
      <c r="HT62" s="497"/>
      <c r="HU62" s="497"/>
      <c r="HV62" s="497"/>
      <c r="HW62" s="497"/>
      <c r="HX62" s="497"/>
      <c r="HY62" s="497"/>
      <c r="HZ62" s="497"/>
      <c r="IA62" s="497"/>
      <c r="IB62" s="497"/>
      <c r="IC62" s="497"/>
      <c r="ID62" s="497"/>
      <c r="IE62" s="497"/>
      <c r="IF62" s="497"/>
      <c r="IG62" s="497"/>
      <c r="IH62" s="497"/>
    </row>
    <row r="63" ht="24" customHeight="1" spans="1:242">
      <c r="A63" s="497"/>
      <c r="B63" s="498"/>
      <c r="C63" s="498"/>
      <c r="D63" s="498"/>
      <c r="E63" s="498"/>
      <c r="F63" s="498"/>
      <c r="G63" s="497"/>
      <c r="H63" s="497"/>
      <c r="I63" s="497"/>
      <c r="J63" s="497"/>
      <c r="K63" s="497"/>
      <c r="L63" s="497"/>
      <c r="M63" s="497"/>
      <c r="N63" s="497"/>
      <c r="O63" s="497"/>
      <c r="P63" s="497"/>
      <c r="Q63" s="497"/>
      <c r="R63" s="497"/>
      <c r="S63" s="497"/>
      <c r="T63" s="497"/>
      <c r="U63" s="497"/>
      <c r="V63" s="497"/>
      <c r="W63" s="497"/>
      <c r="X63" s="497"/>
      <c r="Y63" s="497"/>
      <c r="Z63" s="497"/>
      <c r="AA63" s="497"/>
      <c r="AB63" s="497"/>
      <c r="AC63" s="497"/>
      <c r="AD63" s="497"/>
      <c r="AE63" s="497"/>
      <c r="AF63" s="497"/>
      <c r="AG63" s="497"/>
      <c r="AH63" s="497"/>
      <c r="AI63" s="497"/>
      <c r="AJ63" s="497"/>
      <c r="AK63" s="497"/>
      <c r="AL63" s="497"/>
      <c r="AM63" s="497"/>
      <c r="AN63" s="497"/>
      <c r="AO63" s="497"/>
      <c r="AP63" s="497"/>
      <c r="AQ63" s="497"/>
      <c r="AR63" s="497"/>
      <c r="AS63" s="497"/>
      <c r="AT63" s="497"/>
      <c r="AU63" s="497"/>
      <c r="AV63" s="497"/>
      <c r="AW63" s="497"/>
      <c r="AX63" s="497"/>
      <c r="AY63" s="497"/>
      <c r="AZ63" s="497"/>
      <c r="BA63" s="497"/>
      <c r="BB63" s="497"/>
      <c r="BC63" s="497"/>
      <c r="BD63" s="497"/>
      <c r="BE63" s="497"/>
      <c r="BF63" s="497"/>
      <c r="BG63" s="497"/>
      <c r="BH63" s="497"/>
      <c r="BI63" s="497"/>
      <c r="BJ63" s="497"/>
      <c r="BK63" s="497"/>
      <c r="BL63" s="497"/>
      <c r="BM63" s="497"/>
      <c r="BN63" s="497"/>
      <c r="BO63" s="497"/>
      <c r="BP63" s="497"/>
      <c r="BQ63" s="497"/>
      <c r="BR63" s="497"/>
      <c r="BS63" s="497"/>
      <c r="BT63" s="497"/>
      <c r="BU63" s="497"/>
      <c r="BV63" s="497"/>
      <c r="BW63" s="497"/>
      <c r="BX63" s="497"/>
      <c r="BY63" s="497"/>
      <c r="BZ63" s="497"/>
      <c r="CA63" s="497"/>
      <c r="CB63" s="497"/>
      <c r="CC63" s="497"/>
      <c r="CD63" s="497"/>
      <c r="CE63" s="497"/>
      <c r="CF63" s="497"/>
      <c r="CG63" s="497"/>
      <c r="CH63" s="497"/>
      <c r="CI63" s="497"/>
      <c r="CJ63" s="497"/>
      <c r="CK63" s="497"/>
      <c r="CL63" s="497"/>
      <c r="CM63" s="497"/>
      <c r="CN63" s="497"/>
      <c r="CO63" s="497"/>
      <c r="CP63" s="497"/>
      <c r="CQ63" s="497"/>
      <c r="CR63" s="497"/>
      <c r="CS63" s="497"/>
      <c r="CT63" s="497"/>
      <c r="CU63" s="497"/>
      <c r="CV63" s="497"/>
      <c r="CW63" s="497"/>
      <c r="CX63" s="497"/>
      <c r="CY63" s="497"/>
      <c r="CZ63" s="497"/>
      <c r="DA63" s="497"/>
      <c r="DB63" s="497"/>
      <c r="DC63" s="497"/>
      <c r="DD63" s="497"/>
      <c r="DE63" s="497"/>
      <c r="DF63" s="497"/>
      <c r="DG63" s="497"/>
      <c r="DH63" s="497"/>
      <c r="DI63" s="497"/>
      <c r="DJ63" s="497"/>
      <c r="DK63" s="497"/>
      <c r="DL63" s="497"/>
      <c r="DM63" s="497"/>
      <c r="DN63" s="497"/>
      <c r="DO63" s="497"/>
      <c r="DP63" s="497"/>
      <c r="DQ63" s="497"/>
      <c r="DR63" s="497"/>
      <c r="DS63" s="497"/>
      <c r="DT63" s="497"/>
      <c r="DU63" s="497"/>
      <c r="DV63" s="497"/>
      <c r="DW63" s="497"/>
      <c r="DX63" s="497"/>
      <c r="DY63" s="497"/>
      <c r="DZ63" s="497"/>
      <c r="EA63" s="497"/>
      <c r="EB63" s="497"/>
      <c r="EC63" s="497"/>
      <c r="ED63" s="497"/>
      <c r="EE63" s="497"/>
      <c r="EF63" s="497"/>
      <c r="EG63" s="497"/>
      <c r="EH63" s="497"/>
      <c r="EI63" s="497"/>
      <c r="EJ63" s="497"/>
      <c r="EK63" s="497"/>
      <c r="EL63" s="497"/>
      <c r="EM63" s="497"/>
      <c r="EN63" s="497"/>
      <c r="EO63" s="497"/>
      <c r="EP63" s="497"/>
      <c r="EQ63" s="497"/>
      <c r="ER63" s="497"/>
      <c r="ES63" s="497"/>
      <c r="ET63" s="497"/>
      <c r="EU63" s="497"/>
      <c r="EV63" s="497"/>
      <c r="EW63" s="497"/>
      <c r="EX63" s="497"/>
      <c r="EY63" s="497"/>
      <c r="EZ63" s="497"/>
      <c r="FA63" s="497"/>
      <c r="FB63" s="497"/>
      <c r="FC63" s="497"/>
      <c r="FD63" s="497"/>
      <c r="FE63" s="497"/>
      <c r="FF63" s="497"/>
      <c r="FG63" s="497"/>
      <c r="FH63" s="497"/>
      <c r="FI63" s="497"/>
      <c r="FJ63" s="497"/>
      <c r="FK63" s="497"/>
      <c r="FL63" s="497"/>
      <c r="FM63" s="497"/>
      <c r="FN63" s="497"/>
      <c r="FO63" s="497"/>
      <c r="FP63" s="497"/>
      <c r="FQ63" s="497"/>
      <c r="FR63" s="497"/>
      <c r="FS63" s="497"/>
      <c r="FT63" s="497"/>
      <c r="FU63" s="497"/>
      <c r="FV63" s="497"/>
      <c r="FW63" s="497"/>
      <c r="FX63" s="497"/>
      <c r="FY63" s="497"/>
      <c r="FZ63" s="497"/>
      <c r="GA63" s="497"/>
      <c r="GB63" s="497"/>
      <c r="GC63" s="497"/>
      <c r="GD63" s="497"/>
      <c r="GE63" s="497"/>
      <c r="GF63" s="497"/>
      <c r="GG63" s="497"/>
      <c r="GH63" s="497"/>
      <c r="GI63" s="497"/>
      <c r="GJ63" s="497"/>
      <c r="GK63" s="497"/>
      <c r="GL63" s="497"/>
      <c r="GM63" s="497"/>
      <c r="GN63" s="497"/>
      <c r="GO63" s="497"/>
      <c r="GP63" s="497"/>
      <c r="GQ63" s="497"/>
      <c r="GR63" s="497"/>
      <c r="GS63" s="497"/>
      <c r="GT63" s="497"/>
      <c r="GU63" s="497"/>
      <c r="GV63" s="497"/>
      <c r="GW63" s="497"/>
      <c r="GX63" s="497"/>
      <c r="GY63" s="497"/>
      <c r="GZ63" s="497"/>
      <c r="HA63" s="497"/>
      <c r="HB63" s="497"/>
      <c r="HC63" s="497"/>
      <c r="HD63" s="497"/>
      <c r="HE63" s="497"/>
      <c r="HF63" s="497"/>
      <c r="HG63" s="497"/>
      <c r="HH63" s="497"/>
      <c r="HI63" s="497"/>
      <c r="HJ63" s="497"/>
      <c r="HK63" s="497"/>
      <c r="HL63" s="497"/>
      <c r="HM63" s="497"/>
      <c r="HN63" s="497"/>
      <c r="HO63" s="497"/>
      <c r="HP63" s="497"/>
      <c r="HQ63" s="497"/>
      <c r="HR63" s="497"/>
      <c r="HS63" s="497"/>
      <c r="HT63" s="497"/>
      <c r="HU63" s="497"/>
      <c r="HV63" s="497"/>
      <c r="HW63" s="497"/>
      <c r="HX63" s="497"/>
      <c r="HY63" s="497"/>
      <c r="HZ63" s="497"/>
      <c r="IA63" s="497"/>
      <c r="IB63" s="497"/>
      <c r="IC63" s="497"/>
      <c r="ID63" s="497"/>
      <c r="IE63" s="497"/>
      <c r="IF63" s="497"/>
      <c r="IG63" s="497"/>
      <c r="IH63" s="497"/>
    </row>
    <row r="64" ht="24" customHeight="1" spans="1:242">
      <c r="A64" s="497"/>
      <c r="B64" s="498"/>
      <c r="C64" s="498"/>
      <c r="D64" s="498"/>
      <c r="E64" s="498"/>
      <c r="F64" s="498"/>
      <c r="G64" s="497"/>
      <c r="H64" s="497"/>
      <c r="I64" s="497"/>
      <c r="J64" s="497"/>
      <c r="K64" s="497"/>
      <c r="L64" s="497"/>
      <c r="M64" s="497"/>
      <c r="N64" s="497"/>
      <c r="O64" s="497"/>
      <c r="P64" s="497"/>
      <c r="Q64" s="497"/>
      <c r="R64" s="497"/>
      <c r="S64" s="497"/>
      <c r="T64" s="497"/>
      <c r="U64" s="497"/>
      <c r="V64" s="497"/>
      <c r="W64" s="497"/>
      <c r="X64" s="497"/>
      <c r="Y64" s="497"/>
      <c r="Z64" s="497"/>
      <c r="AA64" s="497"/>
      <c r="AB64" s="497"/>
      <c r="AC64" s="497"/>
      <c r="AD64" s="497"/>
      <c r="AE64" s="497"/>
      <c r="AF64" s="497"/>
      <c r="AG64" s="497"/>
      <c r="AH64" s="497"/>
      <c r="AI64" s="497"/>
      <c r="AJ64" s="497"/>
      <c r="AK64" s="497"/>
      <c r="AL64" s="497"/>
      <c r="AM64" s="497"/>
      <c r="AN64" s="497"/>
      <c r="AO64" s="497"/>
      <c r="AP64" s="497"/>
      <c r="AQ64" s="497"/>
      <c r="AR64" s="497"/>
      <c r="AS64" s="497"/>
      <c r="AT64" s="497"/>
      <c r="AU64" s="497"/>
      <c r="AV64" s="497"/>
      <c r="AW64" s="497"/>
      <c r="AX64" s="497"/>
      <c r="AY64" s="497"/>
      <c r="AZ64" s="497"/>
      <c r="BA64" s="497"/>
      <c r="BB64" s="497"/>
      <c r="BC64" s="497"/>
      <c r="BD64" s="497"/>
      <c r="BE64" s="497"/>
      <c r="BF64" s="497"/>
      <c r="BG64" s="497"/>
      <c r="BH64" s="497"/>
      <c r="BI64" s="497"/>
      <c r="BJ64" s="497"/>
      <c r="BK64" s="497"/>
      <c r="BL64" s="497"/>
      <c r="BM64" s="497"/>
      <c r="BN64" s="497"/>
      <c r="BO64" s="497"/>
      <c r="BP64" s="497"/>
      <c r="BQ64" s="497"/>
      <c r="BR64" s="497"/>
      <c r="BS64" s="497"/>
      <c r="BT64" s="497"/>
      <c r="BU64" s="497"/>
      <c r="BV64" s="497"/>
      <c r="BW64" s="497"/>
      <c r="BX64" s="497"/>
      <c r="BY64" s="497"/>
      <c r="BZ64" s="497"/>
      <c r="CA64" s="497"/>
      <c r="CB64" s="497"/>
      <c r="CC64" s="497"/>
      <c r="CD64" s="497"/>
      <c r="CE64" s="497"/>
      <c r="CF64" s="497"/>
      <c r="CG64" s="497"/>
      <c r="CH64" s="497"/>
      <c r="CI64" s="497"/>
      <c r="CJ64" s="497"/>
      <c r="CK64" s="497"/>
      <c r="CL64" s="497"/>
      <c r="CM64" s="497"/>
      <c r="CN64" s="497"/>
      <c r="CO64" s="497"/>
      <c r="CP64" s="497"/>
      <c r="CQ64" s="497"/>
      <c r="CR64" s="497"/>
      <c r="CS64" s="497"/>
      <c r="CT64" s="497"/>
      <c r="CU64" s="497"/>
      <c r="CV64" s="497"/>
      <c r="CW64" s="497"/>
      <c r="CX64" s="497"/>
      <c r="CY64" s="497"/>
      <c r="CZ64" s="497"/>
      <c r="DA64" s="497"/>
      <c r="DB64" s="497"/>
      <c r="DC64" s="497"/>
      <c r="DD64" s="497"/>
      <c r="DE64" s="497"/>
      <c r="DF64" s="497"/>
      <c r="DG64" s="497"/>
      <c r="DH64" s="497"/>
      <c r="DI64" s="497"/>
      <c r="DJ64" s="497"/>
      <c r="DK64" s="497"/>
      <c r="DL64" s="497"/>
      <c r="DM64" s="497"/>
      <c r="DN64" s="497"/>
      <c r="DO64" s="497"/>
      <c r="DP64" s="497"/>
      <c r="DQ64" s="497"/>
      <c r="DR64" s="497"/>
      <c r="DS64" s="497"/>
      <c r="DT64" s="497"/>
      <c r="DU64" s="497"/>
      <c r="DV64" s="497"/>
      <c r="DW64" s="497"/>
      <c r="DX64" s="497"/>
      <c r="DY64" s="497"/>
      <c r="DZ64" s="497"/>
      <c r="EA64" s="497"/>
      <c r="EB64" s="497"/>
      <c r="EC64" s="497"/>
      <c r="ED64" s="497"/>
      <c r="EE64" s="497"/>
      <c r="EF64" s="497"/>
      <c r="EG64" s="497"/>
      <c r="EH64" s="497"/>
      <c r="EI64" s="497"/>
      <c r="EJ64" s="497"/>
      <c r="EK64" s="497"/>
      <c r="EL64" s="497"/>
      <c r="EM64" s="497"/>
      <c r="EN64" s="497"/>
      <c r="EO64" s="497"/>
      <c r="EP64" s="497"/>
      <c r="EQ64" s="497"/>
      <c r="ER64" s="497"/>
      <c r="ES64" s="497"/>
      <c r="ET64" s="497"/>
      <c r="EU64" s="497"/>
      <c r="EV64" s="497"/>
      <c r="EW64" s="497"/>
      <c r="EX64" s="497"/>
      <c r="EY64" s="497"/>
      <c r="EZ64" s="497"/>
      <c r="FA64" s="497"/>
      <c r="FB64" s="497"/>
      <c r="FC64" s="497"/>
      <c r="FD64" s="497"/>
      <c r="FE64" s="497"/>
      <c r="FF64" s="497"/>
      <c r="FG64" s="497"/>
      <c r="FH64" s="497"/>
      <c r="FI64" s="497"/>
      <c r="FJ64" s="497"/>
      <c r="FK64" s="497"/>
      <c r="FL64" s="497"/>
      <c r="FM64" s="497"/>
      <c r="FN64" s="497"/>
      <c r="FO64" s="497"/>
      <c r="FP64" s="497"/>
      <c r="FQ64" s="497"/>
      <c r="FR64" s="497"/>
      <c r="FS64" s="497"/>
      <c r="FT64" s="497"/>
      <c r="FU64" s="497"/>
      <c r="FV64" s="497"/>
      <c r="FW64" s="497"/>
      <c r="FX64" s="497"/>
      <c r="FY64" s="497"/>
      <c r="FZ64" s="497"/>
      <c r="GA64" s="497"/>
      <c r="GB64" s="497"/>
      <c r="GC64" s="497"/>
      <c r="GD64" s="497"/>
      <c r="GE64" s="497"/>
      <c r="GF64" s="497"/>
      <c r="GG64" s="497"/>
      <c r="GH64" s="497"/>
      <c r="GI64" s="497"/>
      <c r="GJ64" s="497"/>
      <c r="GK64" s="497"/>
      <c r="GL64" s="497"/>
      <c r="GM64" s="497"/>
      <c r="GN64" s="497"/>
      <c r="GO64" s="497"/>
      <c r="GP64" s="497"/>
      <c r="GQ64" s="497"/>
      <c r="GR64" s="497"/>
      <c r="GS64" s="497"/>
      <c r="GT64" s="497"/>
      <c r="GU64" s="497"/>
      <c r="GV64" s="497"/>
      <c r="GW64" s="497"/>
      <c r="GX64" s="497"/>
      <c r="GY64" s="497"/>
      <c r="GZ64" s="497"/>
      <c r="HA64" s="497"/>
      <c r="HB64" s="497"/>
      <c r="HC64" s="497"/>
      <c r="HD64" s="497"/>
      <c r="HE64" s="497"/>
      <c r="HF64" s="497"/>
      <c r="HG64" s="497"/>
      <c r="HH64" s="497"/>
      <c r="HI64" s="497"/>
      <c r="HJ64" s="497"/>
      <c r="HK64" s="497"/>
      <c r="HL64" s="497"/>
      <c r="HM64" s="497"/>
      <c r="HN64" s="497"/>
      <c r="HO64" s="497"/>
      <c r="HP64" s="497"/>
      <c r="HQ64" s="497"/>
      <c r="HR64" s="497"/>
      <c r="HS64" s="497"/>
      <c r="HT64" s="497"/>
      <c r="HU64" s="497"/>
      <c r="HV64" s="497"/>
      <c r="HW64" s="497"/>
      <c r="HX64" s="497"/>
      <c r="HY64" s="497"/>
      <c r="HZ64" s="497"/>
      <c r="IA64" s="497"/>
      <c r="IB64" s="497"/>
      <c r="IC64" s="497"/>
      <c r="ID64" s="497"/>
      <c r="IE64" s="497"/>
      <c r="IF64" s="497"/>
      <c r="IG64" s="497"/>
      <c r="IH64" s="497"/>
    </row>
    <row r="65" ht="24" customHeight="1" spans="1:242">
      <c r="A65" s="497"/>
      <c r="B65" s="498"/>
      <c r="C65" s="498"/>
      <c r="D65" s="498"/>
      <c r="E65" s="498"/>
      <c r="F65" s="498"/>
      <c r="G65" s="497"/>
      <c r="H65" s="497"/>
      <c r="I65" s="497"/>
      <c r="J65" s="497"/>
      <c r="K65" s="497"/>
      <c r="L65" s="497"/>
      <c r="M65" s="497"/>
      <c r="N65" s="497"/>
      <c r="O65" s="497"/>
      <c r="P65" s="497"/>
      <c r="Q65" s="497"/>
      <c r="R65" s="497"/>
      <c r="S65" s="497"/>
      <c r="T65" s="497"/>
      <c r="U65" s="497"/>
      <c r="V65" s="497"/>
      <c r="W65" s="497"/>
      <c r="X65" s="497"/>
      <c r="Y65" s="497"/>
      <c r="Z65" s="497"/>
      <c r="AA65" s="497"/>
      <c r="AB65" s="497"/>
      <c r="AC65" s="497"/>
      <c r="AD65" s="497"/>
      <c r="AE65" s="497"/>
      <c r="AF65" s="497"/>
      <c r="AG65" s="497"/>
      <c r="AH65" s="497"/>
      <c r="AI65" s="497"/>
      <c r="AJ65" s="497"/>
      <c r="AK65" s="497"/>
      <c r="AL65" s="497"/>
      <c r="AM65" s="497"/>
      <c r="AN65" s="497"/>
      <c r="AO65" s="497"/>
      <c r="AP65" s="497"/>
      <c r="AQ65" s="497"/>
      <c r="AR65" s="497"/>
      <c r="AS65" s="497"/>
      <c r="AT65" s="497"/>
      <c r="AU65" s="497"/>
      <c r="AV65" s="497"/>
      <c r="AW65" s="497"/>
      <c r="AX65" s="497"/>
      <c r="AY65" s="497"/>
      <c r="AZ65" s="497"/>
      <c r="BA65" s="497"/>
      <c r="BB65" s="497"/>
      <c r="BC65" s="497"/>
      <c r="BD65" s="497"/>
      <c r="BE65" s="497"/>
      <c r="BF65" s="497"/>
      <c r="BG65" s="497"/>
      <c r="BH65" s="497"/>
      <c r="BI65" s="497"/>
      <c r="BJ65" s="497"/>
      <c r="BK65" s="497"/>
      <c r="BL65" s="497"/>
      <c r="BM65" s="497"/>
      <c r="BN65" s="497"/>
      <c r="BO65" s="497"/>
      <c r="BP65" s="497"/>
      <c r="BQ65" s="497"/>
      <c r="BR65" s="497"/>
      <c r="BS65" s="497"/>
      <c r="BT65" s="497"/>
      <c r="BU65" s="497"/>
      <c r="BV65" s="497"/>
      <c r="BW65" s="497"/>
      <c r="BX65" s="497"/>
      <c r="BY65" s="497"/>
      <c r="BZ65" s="497"/>
      <c r="CA65" s="497"/>
      <c r="CB65" s="497"/>
      <c r="CC65" s="497"/>
      <c r="CD65" s="497"/>
      <c r="CE65" s="497"/>
      <c r="CF65" s="497"/>
      <c r="CG65" s="497"/>
      <c r="CH65" s="497"/>
      <c r="CI65" s="497"/>
      <c r="CJ65" s="497"/>
      <c r="CK65" s="497"/>
      <c r="CL65" s="497"/>
      <c r="CM65" s="497"/>
      <c r="CN65" s="497"/>
      <c r="CO65" s="497"/>
      <c r="CP65" s="497"/>
      <c r="CQ65" s="497"/>
      <c r="CR65" s="497"/>
      <c r="CS65" s="497"/>
      <c r="CT65" s="497"/>
      <c r="CU65" s="497"/>
      <c r="CV65" s="497"/>
      <c r="CW65" s="497"/>
      <c r="CX65" s="497"/>
      <c r="CY65" s="497"/>
      <c r="CZ65" s="497"/>
      <c r="DA65" s="497"/>
      <c r="DB65" s="497"/>
      <c r="DC65" s="497"/>
      <c r="DD65" s="497"/>
      <c r="DE65" s="497"/>
      <c r="DF65" s="497"/>
      <c r="DG65" s="497"/>
      <c r="DH65" s="497"/>
      <c r="DI65" s="497"/>
      <c r="DJ65" s="497"/>
      <c r="DK65" s="497"/>
      <c r="DL65" s="497"/>
      <c r="DM65" s="497"/>
      <c r="DN65" s="497"/>
      <c r="DO65" s="497"/>
      <c r="DP65" s="497"/>
      <c r="DQ65" s="497"/>
      <c r="DR65" s="497"/>
      <c r="DS65" s="497"/>
      <c r="DT65" s="497"/>
      <c r="DU65" s="497"/>
      <c r="DV65" s="497"/>
      <c r="DW65" s="497"/>
      <c r="DX65" s="497"/>
      <c r="DY65" s="497"/>
      <c r="DZ65" s="497"/>
      <c r="EA65" s="497"/>
      <c r="EB65" s="497"/>
      <c r="EC65" s="497"/>
      <c r="ED65" s="497"/>
      <c r="EE65" s="497"/>
      <c r="EF65" s="497"/>
      <c r="EG65" s="497"/>
      <c r="EH65" s="497"/>
      <c r="EI65" s="497"/>
      <c r="EJ65" s="497"/>
      <c r="EK65" s="497"/>
      <c r="EL65" s="497"/>
      <c r="EM65" s="497"/>
      <c r="EN65" s="497"/>
      <c r="EO65" s="497"/>
      <c r="EP65" s="497"/>
      <c r="EQ65" s="497"/>
      <c r="ER65" s="497"/>
      <c r="ES65" s="497"/>
      <c r="ET65" s="497"/>
      <c r="EU65" s="497"/>
      <c r="EV65" s="497"/>
      <c r="EW65" s="497"/>
      <c r="EX65" s="497"/>
      <c r="EY65" s="497"/>
      <c r="EZ65" s="497"/>
      <c r="FA65" s="497"/>
      <c r="FB65" s="497"/>
      <c r="FC65" s="497"/>
      <c r="FD65" s="497"/>
      <c r="FE65" s="497"/>
      <c r="FF65" s="497"/>
      <c r="FG65" s="497"/>
      <c r="FH65" s="497"/>
      <c r="FI65" s="497"/>
      <c r="FJ65" s="497"/>
      <c r="FK65" s="497"/>
      <c r="FL65" s="497"/>
      <c r="FM65" s="497"/>
      <c r="FN65" s="497"/>
      <c r="FO65" s="497"/>
      <c r="FP65" s="497"/>
      <c r="FQ65" s="497"/>
      <c r="FR65" s="497"/>
      <c r="FS65" s="497"/>
      <c r="FT65" s="497"/>
      <c r="FU65" s="497"/>
      <c r="FV65" s="497"/>
      <c r="FW65" s="497"/>
      <c r="FX65" s="497"/>
      <c r="FY65" s="497"/>
      <c r="FZ65" s="497"/>
      <c r="GA65" s="497"/>
      <c r="GB65" s="497"/>
      <c r="GC65" s="497"/>
      <c r="GD65" s="497"/>
      <c r="GE65" s="497"/>
      <c r="GF65" s="497"/>
      <c r="GG65" s="497"/>
      <c r="GH65" s="497"/>
      <c r="GI65" s="497"/>
      <c r="GJ65" s="497"/>
      <c r="GK65" s="497"/>
      <c r="GL65" s="497"/>
      <c r="GM65" s="497"/>
      <c r="GN65" s="497"/>
      <c r="GO65" s="497"/>
      <c r="GP65" s="497"/>
      <c r="GQ65" s="497"/>
      <c r="GR65" s="497"/>
      <c r="GS65" s="497"/>
      <c r="GT65" s="497"/>
      <c r="GU65" s="497"/>
      <c r="GV65" s="497"/>
      <c r="GW65" s="497"/>
      <c r="GX65" s="497"/>
      <c r="GY65" s="497"/>
      <c r="GZ65" s="497"/>
      <c r="HA65" s="497"/>
      <c r="HB65" s="497"/>
      <c r="HC65" s="497"/>
      <c r="HD65" s="497"/>
      <c r="HE65" s="497"/>
      <c r="HF65" s="497"/>
      <c r="HG65" s="497"/>
      <c r="HH65" s="497"/>
      <c r="HI65" s="497"/>
      <c r="HJ65" s="497"/>
      <c r="HK65" s="497"/>
      <c r="HL65" s="497"/>
      <c r="HM65" s="497"/>
      <c r="HN65" s="497"/>
      <c r="HO65" s="497"/>
      <c r="HP65" s="497"/>
      <c r="HQ65" s="497"/>
      <c r="HR65" s="497"/>
      <c r="HS65" s="497"/>
      <c r="HT65" s="497"/>
      <c r="HU65" s="497"/>
      <c r="HV65" s="497"/>
      <c r="HW65" s="497"/>
      <c r="HX65" s="497"/>
      <c r="HY65" s="497"/>
      <c r="HZ65" s="497"/>
      <c r="IA65" s="497"/>
      <c r="IB65" s="497"/>
      <c r="IC65" s="497"/>
      <c r="ID65" s="497"/>
      <c r="IE65" s="497"/>
      <c r="IF65" s="497"/>
      <c r="IG65" s="497"/>
      <c r="IH65" s="497"/>
    </row>
    <row r="66" ht="24" customHeight="1" spans="1:242">
      <c r="A66" s="497"/>
      <c r="B66" s="498"/>
      <c r="C66" s="498"/>
      <c r="D66" s="498"/>
      <c r="E66" s="498"/>
      <c r="F66" s="498"/>
      <c r="G66" s="497"/>
      <c r="H66" s="497"/>
      <c r="I66" s="497"/>
      <c r="J66" s="497"/>
      <c r="K66" s="497"/>
      <c r="L66" s="497"/>
      <c r="M66" s="497"/>
      <c r="N66" s="497"/>
      <c r="O66" s="497"/>
      <c r="P66" s="497"/>
      <c r="Q66" s="497"/>
      <c r="R66" s="497"/>
      <c r="S66" s="497"/>
      <c r="T66" s="497"/>
      <c r="U66" s="497"/>
      <c r="V66" s="497"/>
      <c r="W66" s="497"/>
      <c r="X66" s="497"/>
      <c r="Y66" s="497"/>
      <c r="Z66" s="497"/>
      <c r="AA66" s="497"/>
      <c r="AB66" s="497"/>
      <c r="AC66" s="497"/>
      <c r="AD66" s="497"/>
      <c r="AE66" s="497"/>
      <c r="AF66" s="497"/>
      <c r="AG66" s="497"/>
      <c r="AH66" s="497"/>
      <c r="AI66" s="497"/>
      <c r="AJ66" s="497"/>
      <c r="AK66" s="497"/>
      <c r="AL66" s="497"/>
      <c r="AM66" s="497"/>
      <c r="AN66" s="497"/>
      <c r="AO66" s="497"/>
      <c r="AP66" s="497"/>
      <c r="AQ66" s="497"/>
      <c r="AR66" s="497"/>
      <c r="AS66" s="497"/>
      <c r="AT66" s="497"/>
      <c r="AU66" s="497"/>
      <c r="AV66" s="497"/>
      <c r="AW66" s="497"/>
      <c r="AX66" s="497"/>
      <c r="AY66" s="497"/>
      <c r="AZ66" s="497"/>
      <c r="BA66" s="497"/>
      <c r="BB66" s="497"/>
      <c r="BC66" s="497"/>
      <c r="BD66" s="497"/>
      <c r="BE66" s="497"/>
      <c r="BF66" s="497"/>
      <c r="BG66" s="497"/>
      <c r="BH66" s="497"/>
      <c r="BI66" s="497"/>
      <c r="BJ66" s="497"/>
      <c r="BK66" s="497"/>
      <c r="BL66" s="497"/>
      <c r="BM66" s="497"/>
      <c r="BN66" s="497"/>
      <c r="BO66" s="497"/>
      <c r="BP66" s="497"/>
      <c r="BQ66" s="497"/>
      <c r="BR66" s="497"/>
      <c r="BS66" s="497"/>
      <c r="BT66" s="497"/>
      <c r="BU66" s="497"/>
      <c r="BV66" s="497"/>
      <c r="BW66" s="497"/>
      <c r="BX66" s="497"/>
      <c r="BY66" s="497"/>
      <c r="BZ66" s="497"/>
      <c r="CA66" s="497"/>
      <c r="CB66" s="497"/>
      <c r="CC66" s="497"/>
      <c r="CD66" s="497"/>
      <c r="CE66" s="497"/>
      <c r="CF66" s="497"/>
      <c r="CG66" s="497"/>
      <c r="CH66" s="497"/>
      <c r="CI66" s="497"/>
      <c r="CJ66" s="497"/>
      <c r="CK66" s="497"/>
      <c r="CL66" s="497"/>
      <c r="CM66" s="497"/>
      <c r="CN66" s="497"/>
      <c r="CO66" s="497"/>
      <c r="CP66" s="497"/>
      <c r="CQ66" s="497"/>
      <c r="CR66" s="497"/>
      <c r="CS66" s="497"/>
      <c r="CT66" s="497"/>
      <c r="CU66" s="497"/>
      <c r="CV66" s="497"/>
      <c r="CW66" s="497"/>
      <c r="CX66" s="497"/>
      <c r="CY66" s="497"/>
      <c r="CZ66" s="497"/>
      <c r="DA66" s="497"/>
      <c r="DB66" s="497"/>
      <c r="DC66" s="497"/>
      <c r="DD66" s="497"/>
      <c r="DE66" s="497"/>
      <c r="DF66" s="497"/>
      <c r="DG66" s="497"/>
      <c r="DH66" s="497"/>
      <c r="DI66" s="497"/>
      <c r="DJ66" s="497"/>
      <c r="DK66" s="497"/>
      <c r="DL66" s="497"/>
      <c r="DM66" s="497"/>
      <c r="DN66" s="497"/>
      <c r="DO66" s="497"/>
      <c r="DP66" s="497"/>
      <c r="DQ66" s="497"/>
      <c r="DR66" s="497"/>
      <c r="DS66" s="497"/>
      <c r="DT66" s="497"/>
      <c r="DU66" s="497"/>
      <c r="DV66" s="497"/>
      <c r="DW66" s="497"/>
      <c r="DX66" s="497"/>
      <c r="DY66" s="497"/>
      <c r="DZ66" s="497"/>
      <c r="EA66" s="497"/>
      <c r="EB66" s="497"/>
      <c r="EC66" s="497"/>
      <c r="ED66" s="497"/>
      <c r="EE66" s="497"/>
      <c r="EF66" s="497"/>
      <c r="EG66" s="497"/>
      <c r="EH66" s="497"/>
      <c r="EI66" s="497"/>
      <c r="EJ66" s="497"/>
      <c r="EK66" s="497"/>
      <c r="EL66" s="497"/>
      <c r="EM66" s="497"/>
      <c r="EN66" s="497"/>
      <c r="EO66" s="497"/>
      <c r="EP66" s="497"/>
      <c r="EQ66" s="497"/>
      <c r="ER66" s="497"/>
      <c r="ES66" s="497"/>
      <c r="ET66" s="497"/>
      <c r="EU66" s="497"/>
      <c r="EV66" s="497"/>
      <c r="EW66" s="497"/>
      <c r="EX66" s="497"/>
      <c r="EY66" s="497"/>
      <c r="EZ66" s="497"/>
      <c r="FA66" s="497"/>
      <c r="FB66" s="497"/>
      <c r="FC66" s="497"/>
      <c r="FD66" s="497"/>
      <c r="FE66" s="497"/>
      <c r="FF66" s="497"/>
      <c r="FG66" s="497"/>
      <c r="FH66" s="497"/>
      <c r="FI66" s="497"/>
      <c r="FJ66" s="497"/>
      <c r="FK66" s="497"/>
      <c r="FL66" s="497"/>
      <c r="FM66" s="497"/>
      <c r="FN66" s="497"/>
      <c r="FO66" s="497"/>
      <c r="FP66" s="497"/>
      <c r="FQ66" s="497"/>
      <c r="FR66" s="497"/>
      <c r="FS66" s="497"/>
      <c r="FT66" s="497"/>
      <c r="FU66" s="497"/>
      <c r="FV66" s="497"/>
      <c r="FW66" s="497"/>
      <c r="FX66" s="497"/>
      <c r="FY66" s="497"/>
      <c r="FZ66" s="497"/>
      <c r="GA66" s="497"/>
      <c r="GB66" s="497"/>
      <c r="GC66" s="497"/>
      <c r="GD66" s="497"/>
      <c r="GE66" s="497"/>
      <c r="GF66" s="497"/>
      <c r="GG66" s="497"/>
      <c r="GH66" s="497"/>
      <c r="GI66" s="497"/>
      <c r="GJ66" s="497"/>
      <c r="GK66" s="497"/>
      <c r="GL66" s="497"/>
      <c r="GM66" s="497"/>
      <c r="GN66" s="497"/>
      <c r="GO66" s="497"/>
      <c r="GP66" s="497"/>
      <c r="GQ66" s="497"/>
      <c r="GR66" s="497"/>
      <c r="GS66" s="497"/>
      <c r="GT66" s="497"/>
      <c r="GU66" s="497"/>
      <c r="GV66" s="497"/>
      <c r="GW66" s="497"/>
      <c r="GX66" s="497"/>
      <c r="GY66" s="497"/>
      <c r="GZ66" s="497"/>
      <c r="HA66" s="497"/>
      <c r="HB66" s="497"/>
      <c r="HC66" s="497"/>
      <c r="HD66" s="497"/>
      <c r="HE66" s="497"/>
      <c r="HF66" s="497"/>
      <c r="HG66" s="497"/>
      <c r="HH66" s="497"/>
      <c r="HI66" s="497"/>
      <c r="HJ66" s="497"/>
      <c r="HK66" s="497"/>
      <c r="HL66" s="497"/>
      <c r="HM66" s="497"/>
      <c r="HN66" s="497"/>
      <c r="HO66" s="497"/>
      <c r="HP66" s="497"/>
      <c r="HQ66" s="497"/>
      <c r="HR66" s="497"/>
      <c r="HS66" s="497"/>
      <c r="HT66" s="497"/>
      <c r="HU66" s="497"/>
      <c r="HV66" s="497"/>
      <c r="HW66" s="497"/>
      <c r="HX66" s="497"/>
      <c r="HY66" s="497"/>
      <c r="HZ66" s="497"/>
      <c r="IA66" s="497"/>
      <c r="IB66" s="497"/>
      <c r="IC66" s="497"/>
      <c r="ID66" s="497"/>
      <c r="IE66" s="497"/>
      <c r="IF66" s="497"/>
      <c r="IG66" s="497"/>
      <c r="IH66" s="497"/>
    </row>
    <row r="67" ht="24" customHeight="1" spans="1:242">
      <c r="A67" s="497"/>
      <c r="B67" s="498"/>
      <c r="C67" s="498"/>
      <c r="D67" s="498"/>
      <c r="E67" s="498"/>
      <c r="F67" s="498"/>
      <c r="G67" s="497"/>
      <c r="H67" s="497"/>
      <c r="I67" s="497"/>
      <c r="J67" s="497"/>
      <c r="K67" s="497"/>
      <c r="L67" s="497"/>
      <c r="M67" s="497"/>
      <c r="N67" s="497"/>
      <c r="O67" s="497"/>
      <c r="P67" s="497"/>
      <c r="Q67" s="497"/>
      <c r="R67" s="497"/>
      <c r="S67" s="497"/>
      <c r="T67" s="497"/>
      <c r="U67" s="497"/>
      <c r="V67" s="497"/>
      <c r="W67" s="497"/>
      <c r="X67" s="497"/>
      <c r="Y67" s="497"/>
      <c r="Z67" s="497"/>
      <c r="AA67" s="497"/>
      <c r="AB67" s="497"/>
      <c r="AC67" s="497"/>
      <c r="AD67" s="497"/>
      <c r="AE67" s="497"/>
      <c r="AF67" s="497"/>
      <c r="AG67" s="497"/>
      <c r="AH67" s="497"/>
      <c r="AI67" s="497"/>
      <c r="AJ67" s="497"/>
      <c r="AK67" s="497"/>
      <c r="AL67" s="497"/>
      <c r="AM67" s="497"/>
      <c r="AN67" s="497"/>
      <c r="AO67" s="497"/>
      <c r="AP67" s="497"/>
      <c r="AQ67" s="497"/>
      <c r="AR67" s="497"/>
      <c r="AS67" s="497"/>
      <c r="AT67" s="497"/>
      <c r="AU67" s="497"/>
      <c r="AV67" s="497"/>
      <c r="AW67" s="497"/>
      <c r="AX67" s="497"/>
      <c r="AY67" s="497"/>
      <c r="AZ67" s="497"/>
      <c r="BA67" s="497"/>
      <c r="BB67" s="497"/>
      <c r="BC67" s="497"/>
      <c r="BD67" s="497"/>
      <c r="BE67" s="497"/>
      <c r="BF67" s="497"/>
      <c r="BG67" s="497"/>
      <c r="BH67" s="497"/>
      <c r="BI67" s="497"/>
      <c r="BJ67" s="497"/>
      <c r="BK67" s="497"/>
      <c r="BL67" s="497"/>
      <c r="BM67" s="497"/>
      <c r="BN67" s="497"/>
      <c r="BO67" s="497"/>
      <c r="BP67" s="497"/>
      <c r="BQ67" s="497"/>
      <c r="BR67" s="497"/>
      <c r="BS67" s="497"/>
      <c r="BT67" s="497"/>
      <c r="BU67" s="497"/>
      <c r="BV67" s="497"/>
      <c r="BW67" s="497"/>
      <c r="BX67" s="497"/>
      <c r="BY67" s="497"/>
      <c r="BZ67" s="497"/>
      <c r="CA67" s="497"/>
      <c r="CB67" s="497"/>
      <c r="CC67" s="497"/>
      <c r="CD67" s="497"/>
      <c r="CE67" s="497"/>
      <c r="CF67" s="497"/>
      <c r="CG67" s="497"/>
      <c r="CH67" s="497"/>
      <c r="CI67" s="497"/>
      <c r="CJ67" s="497"/>
      <c r="CK67" s="497"/>
      <c r="CL67" s="497"/>
      <c r="CM67" s="497"/>
      <c r="CN67" s="497"/>
      <c r="CO67" s="497"/>
      <c r="CP67" s="497"/>
      <c r="CQ67" s="497"/>
      <c r="CR67" s="497"/>
      <c r="CS67" s="497"/>
      <c r="CT67" s="497"/>
      <c r="CU67" s="497"/>
      <c r="CV67" s="497"/>
      <c r="CW67" s="497"/>
      <c r="CX67" s="497"/>
      <c r="CY67" s="497"/>
      <c r="CZ67" s="497"/>
      <c r="DA67" s="497"/>
      <c r="DB67" s="497"/>
      <c r="DC67" s="497"/>
      <c r="DD67" s="497"/>
      <c r="DE67" s="497"/>
      <c r="DF67" s="497"/>
      <c r="DG67" s="497"/>
      <c r="DH67" s="497"/>
      <c r="DI67" s="497"/>
      <c r="DJ67" s="497"/>
      <c r="DK67" s="497"/>
      <c r="DL67" s="497"/>
      <c r="DM67" s="497"/>
      <c r="DN67" s="497"/>
      <c r="DO67" s="497"/>
      <c r="DP67" s="497"/>
      <c r="DQ67" s="497"/>
      <c r="DR67" s="497"/>
      <c r="DS67" s="497"/>
      <c r="DT67" s="497"/>
      <c r="DU67" s="497"/>
      <c r="DV67" s="497"/>
      <c r="DW67" s="497"/>
      <c r="DX67" s="497"/>
      <c r="DY67" s="497"/>
      <c r="DZ67" s="497"/>
      <c r="EA67" s="497"/>
      <c r="EB67" s="497"/>
      <c r="EC67" s="497"/>
      <c r="ED67" s="497"/>
      <c r="EE67" s="497"/>
      <c r="EF67" s="497"/>
      <c r="EG67" s="497"/>
      <c r="EH67" s="497"/>
      <c r="EI67" s="497"/>
      <c r="EJ67" s="497"/>
      <c r="EK67" s="497"/>
      <c r="EL67" s="497"/>
      <c r="EM67" s="497"/>
      <c r="EN67" s="497"/>
      <c r="EO67" s="497"/>
      <c r="EP67" s="497"/>
      <c r="EQ67" s="497"/>
      <c r="ER67" s="497"/>
      <c r="ES67" s="497"/>
      <c r="ET67" s="497"/>
      <c r="EU67" s="497"/>
      <c r="EV67" s="497"/>
      <c r="EW67" s="497"/>
      <c r="EX67" s="497"/>
      <c r="EY67" s="497"/>
      <c r="EZ67" s="497"/>
      <c r="FA67" s="497"/>
      <c r="FB67" s="497"/>
      <c r="FC67" s="497"/>
      <c r="FD67" s="497"/>
      <c r="FE67" s="497"/>
      <c r="FF67" s="497"/>
      <c r="FG67" s="497"/>
      <c r="FH67" s="497"/>
      <c r="FI67" s="497"/>
      <c r="FJ67" s="497"/>
      <c r="FK67" s="497"/>
      <c r="FL67" s="497"/>
      <c r="FM67" s="497"/>
      <c r="FN67" s="497"/>
      <c r="FO67" s="497"/>
      <c r="FP67" s="497"/>
      <c r="FQ67" s="497"/>
      <c r="FR67" s="497"/>
      <c r="FS67" s="497"/>
      <c r="FT67" s="497"/>
      <c r="FU67" s="497"/>
      <c r="FV67" s="497"/>
      <c r="FW67" s="497"/>
      <c r="FX67" s="497"/>
      <c r="FY67" s="497"/>
      <c r="FZ67" s="497"/>
      <c r="GA67" s="497"/>
      <c r="GB67" s="497"/>
      <c r="GC67" s="497"/>
      <c r="GD67" s="497"/>
      <c r="GE67" s="497"/>
      <c r="GF67" s="497"/>
      <c r="GG67" s="497"/>
      <c r="GH67" s="497"/>
      <c r="GI67" s="497"/>
      <c r="GJ67" s="497"/>
      <c r="GK67" s="497"/>
      <c r="GL67" s="497"/>
      <c r="GM67" s="497"/>
      <c r="GN67" s="497"/>
      <c r="GO67" s="497"/>
      <c r="GP67" s="497"/>
      <c r="GQ67" s="497"/>
      <c r="GR67" s="497"/>
      <c r="GS67" s="497"/>
      <c r="GT67" s="497"/>
      <c r="GU67" s="497"/>
      <c r="GV67" s="497"/>
      <c r="GW67" s="497"/>
      <c r="GX67" s="497"/>
      <c r="GY67" s="497"/>
      <c r="GZ67" s="497"/>
      <c r="HA67" s="497"/>
      <c r="HB67" s="497"/>
      <c r="HC67" s="497"/>
      <c r="HD67" s="497"/>
      <c r="HE67" s="497"/>
      <c r="HF67" s="497"/>
      <c r="HG67" s="497"/>
      <c r="HH67" s="497"/>
      <c r="HI67" s="497"/>
      <c r="HJ67" s="497"/>
      <c r="HK67" s="497"/>
      <c r="HL67" s="497"/>
      <c r="HM67" s="497"/>
      <c r="HN67" s="497"/>
      <c r="HO67" s="497"/>
      <c r="HP67" s="497"/>
      <c r="HQ67" s="497"/>
      <c r="HR67" s="497"/>
      <c r="HS67" s="497"/>
      <c r="HT67" s="497"/>
      <c r="HU67" s="497"/>
      <c r="HV67" s="497"/>
      <c r="HW67" s="497"/>
      <c r="HX67" s="497"/>
      <c r="HY67" s="497"/>
      <c r="HZ67" s="497"/>
      <c r="IA67" s="497"/>
      <c r="IB67" s="497"/>
      <c r="IC67" s="497"/>
      <c r="ID67" s="497"/>
      <c r="IE67" s="497"/>
      <c r="IF67" s="497"/>
      <c r="IG67" s="497"/>
      <c r="IH67" s="497"/>
    </row>
    <row r="68" ht="24" customHeight="1" spans="1:242">
      <c r="A68" s="497"/>
      <c r="B68" s="498"/>
      <c r="C68" s="498"/>
      <c r="D68" s="498"/>
      <c r="E68" s="498"/>
      <c r="F68" s="498"/>
      <c r="G68" s="497"/>
      <c r="H68" s="497"/>
      <c r="I68" s="497"/>
      <c r="J68" s="497"/>
      <c r="K68" s="497"/>
      <c r="L68" s="497"/>
      <c r="M68" s="497"/>
      <c r="N68" s="497"/>
      <c r="O68" s="497"/>
      <c r="P68" s="497"/>
      <c r="Q68" s="497"/>
      <c r="R68" s="497"/>
      <c r="S68" s="497"/>
      <c r="T68" s="497"/>
      <c r="U68" s="497"/>
      <c r="V68" s="497"/>
      <c r="W68" s="497"/>
      <c r="X68" s="497"/>
      <c r="Y68" s="497"/>
      <c r="Z68" s="497"/>
      <c r="AA68" s="497"/>
      <c r="AB68" s="497"/>
      <c r="AC68" s="497"/>
      <c r="AD68" s="497"/>
      <c r="AE68" s="497"/>
      <c r="AF68" s="497"/>
      <c r="AG68" s="497"/>
      <c r="AH68" s="497"/>
      <c r="AI68" s="497"/>
      <c r="AJ68" s="497"/>
      <c r="AK68" s="497"/>
      <c r="AL68" s="497"/>
      <c r="AM68" s="497"/>
      <c r="AN68" s="497"/>
      <c r="AO68" s="497"/>
      <c r="AP68" s="497"/>
      <c r="AQ68" s="497"/>
      <c r="AR68" s="497"/>
      <c r="AS68" s="497"/>
      <c r="AT68" s="497"/>
      <c r="AU68" s="497"/>
      <c r="AV68" s="497"/>
      <c r="AW68" s="497"/>
      <c r="AX68" s="497"/>
      <c r="AY68" s="497"/>
      <c r="AZ68" s="497"/>
      <c r="BA68" s="497"/>
      <c r="BB68" s="497"/>
      <c r="BC68" s="497"/>
      <c r="BD68" s="497"/>
      <c r="BE68" s="497"/>
      <c r="BF68" s="497"/>
      <c r="BG68" s="497"/>
      <c r="BH68" s="497"/>
      <c r="BI68" s="497"/>
      <c r="BJ68" s="497"/>
      <c r="BK68" s="497"/>
      <c r="BL68" s="497"/>
      <c r="BM68" s="497"/>
      <c r="BN68" s="497"/>
      <c r="BO68" s="497"/>
      <c r="BP68" s="497"/>
      <c r="BQ68" s="497"/>
      <c r="BR68" s="497"/>
      <c r="BS68" s="497"/>
      <c r="BT68" s="497"/>
      <c r="BU68" s="497"/>
      <c r="BV68" s="497"/>
      <c r="BW68" s="497"/>
      <c r="BX68" s="497"/>
      <c r="BY68" s="497"/>
      <c r="BZ68" s="497"/>
      <c r="CA68" s="497"/>
      <c r="CB68" s="497"/>
      <c r="CC68" s="497"/>
      <c r="CD68" s="497"/>
      <c r="CE68" s="497"/>
      <c r="CF68" s="497"/>
      <c r="CG68" s="497"/>
      <c r="CH68" s="497"/>
      <c r="CI68" s="497"/>
      <c r="CJ68" s="497"/>
      <c r="CK68" s="497"/>
      <c r="CL68" s="497"/>
      <c r="CM68" s="497"/>
      <c r="CN68" s="497"/>
      <c r="CO68" s="497"/>
      <c r="CP68" s="497"/>
      <c r="CQ68" s="497"/>
      <c r="CR68" s="497"/>
      <c r="CS68" s="497"/>
      <c r="CT68" s="497"/>
      <c r="CU68" s="497"/>
      <c r="CV68" s="497"/>
      <c r="CW68" s="497"/>
      <c r="CX68" s="497"/>
      <c r="CY68" s="497"/>
      <c r="CZ68" s="497"/>
      <c r="DA68" s="497"/>
      <c r="DB68" s="497"/>
      <c r="DC68" s="497"/>
      <c r="DD68" s="497"/>
      <c r="DE68" s="497"/>
      <c r="DF68" s="497"/>
      <c r="DG68" s="497"/>
      <c r="DH68" s="497"/>
      <c r="DI68" s="497"/>
      <c r="DJ68" s="497"/>
      <c r="DK68" s="497"/>
      <c r="DL68" s="497"/>
      <c r="DM68" s="497"/>
      <c r="DN68" s="497"/>
      <c r="DO68" s="497"/>
      <c r="DP68" s="497"/>
      <c r="DQ68" s="497"/>
      <c r="DR68" s="497"/>
      <c r="DS68" s="497"/>
      <c r="DT68" s="497"/>
      <c r="DU68" s="497"/>
      <c r="DV68" s="497"/>
      <c r="DW68" s="497"/>
      <c r="DX68" s="497"/>
      <c r="DY68" s="497"/>
      <c r="DZ68" s="497"/>
      <c r="EA68" s="497"/>
      <c r="EB68" s="497"/>
      <c r="EC68" s="497"/>
      <c r="ED68" s="497"/>
      <c r="EE68" s="497"/>
      <c r="EF68" s="497"/>
      <c r="EG68" s="497"/>
      <c r="EH68" s="497"/>
      <c r="EI68" s="497"/>
      <c r="EJ68" s="497"/>
      <c r="EK68" s="497"/>
      <c r="EL68" s="497"/>
      <c r="EM68" s="497"/>
      <c r="EN68" s="497"/>
      <c r="EO68" s="497"/>
      <c r="EP68" s="497"/>
      <c r="EQ68" s="497"/>
      <c r="ER68" s="497"/>
      <c r="ES68" s="497"/>
      <c r="ET68" s="497"/>
      <c r="EU68" s="497"/>
      <c r="EV68" s="497"/>
      <c r="EW68" s="497"/>
      <c r="EX68" s="497"/>
      <c r="EY68" s="497"/>
      <c r="EZ68" s="497"/>
      <c r="FA68" s="497"/>
      <c r="FB68" s="497"/>
      <c r="FC68" s="497"/>
      <c r="FD68" s="497"/>
      <c r="FE68" s="497"/>
      <c r="FF68" s="497"/>
      <c r="FG68" s="497"/>
      <c r="FH68" s="497"/>
      <c r="FI68" s="497"/>
      <c r="FJ68" s="497"/>
      <c r="FK68" s="497"/>
      <c r="FL68" s="497"/>
      <c r="FM68" s="497"/>
      <c r="FN68" s="497"/>
      <c r="FO68" s="497"/>
      <c r="FP68" s="497"/>
      <c r="FQ68" s="497"/>
      <c r="FR68" s="497"/>
      <c r="FS68" s="497"/>
      <c r="FT68" s="497"/>
      <c r="FU68" s="497"/>
      <c r="FV68" s="497"/>
      <c r="FW68" s="497"/>
      <c r="FX68" s="497"/>
      <c r="FY68" s="497"/>
      <c r="FZ68" s="497"/>
      <c r="GA68" s="497"/>
      <c r="GB68" s="497"/>
      <c r="GC68" s="497"/>
      <c r="GD68" s="497"/>
      <c r="GE68" s="497"/>
      <c r="GF68" s="497"/>
      <c r="GG68" s="497"/>
      <c r="GH68" s="497"/>
      <c r="GI68" s="497"/>
      <c r="GJ68" s="497"/>
      <c r="GK68" s="497"/>
      <c r="GL68" s="497"/>
      <c r="GM68" s="497"/>
      <c r="GN68" s="497"/>
      <c r="GO68" s="497"/>
      <c r="GP68" s="497"/>
      <c r="GQ68" s="497"/>
      <c r="GR68" s="497"/>
      <c r="GS68" s="497"/>
      <c r="GT68" s="497"/>
      <c r="GU68" s="497"/>
      <c r="GV68" s="497"/>
      <c r="GW68" s="497"/>
      <c r="GX68" s="497"/>
      <c r="GY68" s="497"/>
      <c r="GZ68" s="497"/>
      <c r="HA68" s="497"/>
      <c r="HB68" s="497"/>
      <c r="HC68" s="497"/>
      <c r="HD68" s="497"/>
      <c r="HE68" s="497"/>
      <c r="HF68" s="497"/>
      <c r="HG68" s="497"/>
      <c r="HH68" s="497"/>
      <c r="HI68" s="497"/>
      <c r="HJ68" s="497"/>
      <c r="HK68" s="497"/>
      <c r="HL68" s="497"/>
      <c r="HM68" s="497"/>
      <c r="HN68" s="497"/>
      <c r="HO68" s="497"/>
      <c r="HP68" s="497"/>
      <c r="HQ68" s="497"/>
      <c r="HR68" s="497"/>
      <c r="HS68" s="497"/>
      <c r="HT68" s="497"/>
      <c r="HU68" s="497"/>
      <c r="HV68" s="497"/>
      <c r="HW68" s="497"/>
      <c r="HX68" s="497"/>
      <c r="HY68" s="497"/>
      <c r="HZ68" s="497"/>
      <c r="IA68" s="497"/>
      <c r="IB68" s="497"/>
      <c r="IC68" s="497"/>
      <c r="ID68" s="497"/>
      <c r="IE68" s="497"/>
      <c r="IF68" s="497"/>
      <c r="IG68" s="497"/>
      <c r="IH68" s="497"/>
    </row>
    <row r="69" ht="24" customHeight="1" spans="1:242">
      <c r="A69" s="497"/>
      <c r="B69" s="498"/>
      <c r="C69" s="498"/>
      <c r="D69" s="498"/>
      <c r="E69" s="498"/>
      <c r="F69" s="498"/>
      <c r="G69" s="497"/>
      <c r="H69" s="497"/>
      <c r="I69" s="497"/>
      <c r="J69" s="497"/>
      <c r="K69" s="497"/>
      <c r="L69" s="497"/>
      <c r="M69" s="497"/>
      <c r="N69" s="497"/>
      <c r="O69" s="497"/>
      <c r="P69" s="497"/>
      <c r="Q69" s="497"/>
      <c r="R69" s="497"/>
      <c r="S69" s="497"/>
      <c r="T69" s="497"/>
      <c r="U69" s="497"/>
      <c r="V69" s="497"/>
      <c r="W69" s="497"/>
      <c r="X69" s="497"/>
      <c r="Y69" s="497"/>
      <c r="Z69" s="497"/>
      <c r="AA69" s="497"/>
      <c r="AB69" s="497"/>
      <c r="AC69" s="497"/>
      <c r="AD69" s="497"/>
      <c r="AE69" s="497"/>
      <c r="AF69" s="497"/>
      <c r="AG69" s="497"/>
      <c r="AH69" s="497"/>
      <c r="AI69" s="497"/>
      <c r="AJ69" s="497"/>
      <c r="AK69" s="497"/>
      <c r="AL69" s="497"/>
      <c r="AM69" s="497"/>
      <c r="AN69" s="497"/>
      <c r="AO69" s="497"/>
      <c r="AP69" s="497"/>
      <c r="AQ69" s="497"/>
      <c r="AR69" s="497"/>
      <c r="AS69" s="497"/>
      <c r="AT69" s="497"/>
      <c r="AU69" s="497"/>
      <c r="AV69" s="497"/>
      <c r="AW69" s="497"/>
      <c r="AX69" s="497"/>
      <c r="AY69" s="497"/>
      <c r="AZ69" s="497"/>
      <c r="BA69" s="497"/>
      <c r="BB69" s="497"/>
      <c r="BC69" s="497"/>
      <c r="BD69" s="497"/>
      <c r="BE69" s="497"/>
      <c r="BF69" s="497"/>
      <c r="BG69" s="497"/>
      <c r="BH69" s="497"/>
      <c r="BI69" s="497"/>
      <c r="BJ69" s="497"/>
      <c r="BK69" s="497"/>
      <c r="BL69" s="497"/>
      <c r="BM69" s="497"/>
      <c r="BN69" s="497"/>
      <c r="BO69" s="497"/>
      <c r="BP69" s="497"/>
      <c r="BQ69" s="497"/>
      <c r="BR69" s="497"/>
      <c r="BS69" s="497"/>
      <c r="BT69" s="497"/>
      <c r="BU69" s="497"/>
      <c r="BV69" s="497"/>
      <c r="BW69" s="497"/>
      <c r="BX69" s="497"/>
      <c r="BY69" s="497"/>
      <c r="BZ69" s="497"/>
      <c r="CA69" s="497"/>
      <c r="CB69" s="497"/>
      <c r="CC69" s="497"/>
      <c r="CD69" s="497"/>
      <c r="CE69" s="497"/>
      <c r="CF69" s="497"/>
      <c r="CG69" s="497"/>
      <c r="CH69" s="497"/>
      <c r="CI69" s="497"/>
      <c r="CJ69" s="497"/>
      <c r="CK69" s="497"/>
      <c r="CL69" s="497"/>
      <c r="CM69" s="497"/>
      <c r="CN69" s="497"/>
      <c r="CO69" s="497"/>
      <c r="CP69" s="497"/>
      <c r="CQ69" s="497"/>
      <c r="CR69" s="497"/>
      <c r="CS69" s="497"/>
      <c r="CT69" s="497"/>
      <c r="CU69" s="497"/>
      <c r="CV69" s="497"/>
      <c r="CW69" s="497"/>
      <c r="CX69" s="497"/>
      <c r="CY69" s="497"/>
      <c r="CZ69" s="497"/>
      <c r="DA69" s="497"/>
      <c r="DB69" s="497"/>
      <c r="DC69" s="497"/>
      <c r="DD69" s="497"/>
      <c r="DE69" s="497"/>
      <c r="DF69" s="497"/>
      <c r="DG69" s="497"/>
      <c r="DH69" s="497"/>
      <c r="DI69" s="497"/>
      <c r="DJ69" s="497"/>
      <c r="DK69" s="497"/>
      <c r="DL69" s="497"/>
      <c r="DM69" s="497"/>
      <c r="DN69" s="497"/>
      <c r="DO69" s="497"/>
      <c r="DP69" s="497"/>
      <c r="DQ69" s="497"/>
      <c r="DR69" s="497"/>
      <c r="DS69" s="497"/>
      <c r="DT69" s="497"/>
      <c r="DU69" s="497"/>
      <c r="DV69" s="497"/>
      <c r="DW69" s="497"/>
      <c r="DX69" s="497"/>
      <c r="DY69" s="497"/>
      <c r="DZ69" s="497"/>
      <c r="EA69" s="497"/>
      <c r="EB69" s="497"/>
      <c r="EC69" s="497"/>
      <c r="ED69" s="497"/>
      <c r="EE69" s="497"/>
      <c r="EF69" s="497"/>
      <c r="EG69" s="497"/>
      <c r="EH69" s="497"/>
      <c r="EI69" s="497"/>
      <c r="EJ69" s="497"/>
      <c r="EK69" s="497"/>
      <c r="EL69" s="497"/>
      <c r="EM69" s="497"/>
      <c r="EN69" s="497"/>
      <c r="EO69" s="497"/>
      <c r="EP69" s="497"/>
      <c r="EQ69" s="497"/>
      <c r="ER69" s="497"/>
      <c r="ES69" s="497"/>
      <c r="ET69" s="497"/>
      <c r="EU69" s="497"/>
      <c r="EV69" s="497"/>
      <c r="EW69" s="497"/>
      <c r="EX69" s="497"/>
      <c r="EY69" s="497"/>
      <c r="EZ69" s="497"/>
      <c r="FA69" s="497"/>
      <c r="FB69" s="497"/>
      <c r="FC69" s="497"/>
      <c r="FD69" s="497"/>
      <c r="FE69" s="497"/>
      <c r="FF69" s="497"/>
      <c r="FG69" s="497"/>
      <c r="FH69" s="497"/>
      <c r="FI69" s="497"/>
      <c r="FJ69" s="497"/>
      <c r="FK69" s="497"/>
      <c r="FL69" s="497"/>
      <c r="FM69" s="497"/>
      <c r="FN69" s="497"/>
      <c r="FO69" s="497"/>
      <c r="FP69" s="497"/>
      <c r="FQ69" s="497"/>
      <c r="FR69" s="497"/>
      <c r="FS69" s="497"/>
      <c r="FT69" s="497"/>
      <c r="FU69" s="497"/>
      <c r="FV69" s="497"/>
      <c r="FW69" s="497"/>
      <c r="FX69" s="497"/>
      <c r="FY69" s="497"/>
      <c r="FZ69" s="497"/>
      <c r="GA69" s="497"/>
      <c r="GB69" s="497"/>
      <c r="GC69" s="497"/>
      <c r="GD69" s="497"/>
      <c r="GE69" s="497"/>
      <c r="GF69" s="497"/>
      <c r="GG69" s="497"/>
      <c r="GH69" s="497"/>
      <c r="GI69" s="497"/>
      <c r="GJ69" s="497"/>
      <c r="GK69" s="497"/>
      <c r="GL69" s="497"/>
      <c r="GM69" s="497"/>
      <c r="GN69" s="497"/>
      <c r="GO69" s="497"/>
      <c r="GP69" s="497"/>
      <c r="GQ69" s="497"/>
      <c r="GR69" s="497"/>
      <c r="GS69" s="497"/>
      <c r="GT69" s="497"/>
      <c r="GU69" s="497"/>
      <c r="GV69" s="497"/>
      <c r="GW69" s="497"/>
      <c r="GX69" s="497"/>
      <c r="GY69" s="497"/>
      <c r="GZ69" s="497"/>
      <c r="HA69" s="497"/>
      <c r="HB69" s="497"/>
      <c r="HC69" s="497"/>
      <c r="HD69" s="497"/>
      <c r="HE69" s="497"/>
      <c r="HF69" s="497"/>
      <c r="HG69" s="497"/>
      <c r="HH69" s="497"/>
      <c r="HI69" s="497"/>
      <c r="HJ69" s="497"/>
      <c r="HK69" s="497"/>
      <c r="HL69" s="497"/>
      <c r="HM69" s="497"/>
      <c r="HN69" s="497"/>
      <c r="HO69" s="497"/>
      <c r="HP69" s="497"/>
      <c r="HQ69" s="497"/>
      <c r="HR69" s="497"/>
      <c r="HS69" s="497"/>
      <c r="HT69" s="497"/>
      <c r="HU69" s="497"/>
      <c r="HV69" s="497"/>
      <c r="HW69" s="497"/>
      <c r="HX69" s="497"/>
      <c r="HY69" s="497"/>
      <c r="HZ69" s="497"/>
      <c r="IA69" s="497"/>
      <c r="IB69" s="497"/>
      <c r="IC69" s="497"/>
      <c r="ID69" s="497"/>
      <c r="IE69" s="497"/>
      <c r="IF69" s="497"/>
      <c r="IG69" s="497"/>
      <c r="IH69" s="497"/>
    </row>
    <row r="70" ht="24" customHeight="1" spans="1:242">
      <c r="A70" s="497"/>
      <c r="B70" s="498"/>
      <c r="C70" s="498"/>
      <c r="D70" s="498"/>
      <c r="E70" s="498"/>
      <c r="F70" s="498"/>
      <c r="G70" s="497"/>
      <c r="H70" s="497"/>
      <c r="I70" s="497"/>
      <c r="J70" s="497"/>
      <c r="K70" s="497"/>
      <c r="L70" s="497"/>
      <c r="M70" s="497"/>
      <c r="N70" s="497"/>
      <c r="O70" s="497"/>
      <c r="P70" s="497"/>
      <c r="Q70" s="497"/>
      <c r="R70" s="497"/>
      <c r="S70" s="497"/>
      <c r="T70" s="497"/>
      <c r="U70" s="497"/>
      <c r="V70" s="497"/>
      <c r="W70" s="497"/>
      <c r="X70" s="497"/>
      <c r="Y70" s="497"/>
      <c r="Z70" s="497"/>
      <c r="AA70" s="497"/>
      <c r="AB70" s="497"/>
      <c r="AC70" s="497"/>
      <c r="AD70" s="497"/>
      <c r="AE70" s="497"/>
      <c r="AF70" s="497"/>
      <c r="AG70" s="497"/>
      <c r="AH70" s="497"/>
      <c r="AI70" s="497"/>
      <c r="AJ70" s="497"/>
      <c r="AK70" s="497"/>
      <c r="AL70" s="497"/>
      <c r="AM70" s="497"/>
      <c r="AN70" s="497"/>
      <c r="AO70" s="497"/>
      <c r="AP70" s="497"/>
      <c r="AQ70" s="497"/>
      <c r="AR70" s="497"/>
      <c r="AS70" s="497"/>
      <c r="AT70" s="497"/>
      <c r="AU70" s="497"/>
      <c r="AV70" s="497"/>
      <c r="AW70" s="497"/>
      <c r="AX70" s="497"/>
      <c r="AY70" s="497"/>
      <c r="AZ70" s="497"/>
      <c r="BA70" s="497"/>
      <c r="BB70" s="497"/>
      <c r="BC70" s="497"/>
      <c r="BD70" s="497"/>
      <c r="BE70" s="497"/>
      <c r="BF70" s="497"/>
      <c r="BG70" s="497"/>
      <c r="BH70" s="497"/>
      <c r="BI70" s="497"/>
      <c r="BJ70" s="497"/>
      <c r="BK70" s="497"/>
      <c r="BL70" s="497"/>
      <c r="BM70" s="497"/>
      <c r="BN70" s="497"/>
      <c r="BO70" s="497"/>
      <c r="BP70" s="497"/>
      <c r="BQ70" s="497"/>
      <c r="BR70" s="497"/>
      <c r="BS70" s="497"/>
      <c r="BT70" s="497"/>
      <c r="BU70" s="497"/>
      <c r="BV70" s="497"/>
      <c r="BW70" s="497"/>
      <c r="BX70" s="497"/>
      <c r="BY70" s="497"/>
      <c r="BZ70" s="497"/>
      <c r="CA70" s="497"/>
      <c r="CB70" s="497"/>
      <c r="CC70" s="497"/>
      <c r="CD70" s="497"/>
      <c r="CE70" s="497"/>
      <c r="CF70" s="497"/>
      <c r="CG70" s="497"/>
      <c r="CH70" s="497"/>
      <c r="CI70" s="497"/>
      <c r="CJ70" s="497"/>
      <c r="CK70" s="497"/>
      <c r="CL70" s="497"/>
      <c r="CM70" s="497"/>
      <c r="CN70" s="497"/>
      <c r="CO70" s="497"/>
      <c r="CP70" s="497"/>
      <c r="CQ70" s="497"/>
      <c r="CR70" s="497"/>
      <c r="CS70" s="497"/>
      <c r="CT70" s="497"/>
      <c r="CU70" s="497"/>
      <c r="CV70" s="497"/>
      <c r="CW70" s="497"/>
      <c r="CX70" s="497"/>
      <c r="CY70" s="497"/>
      <c r="CZ70" s="497"/>
      <c r="DA70" s="497"/>
      <c r="DB70" s="497"/>
      <c r="DC70" s="497"/>
      <c r="DD70" s="497"/>
      <c r="DE70" s="497"/>
      <c r="DF70" s="497"/>
      <c r="DG70" s="497"/>
      <c r="DH70" s="497"/>
      <c r="DI70" s="497"/>
      <c r="DJ70" s="497"/>
      <c r="DK70" s="497"/>
      <c r="DL70" s="497"/>
      <c r="DM70" s="497"/>
      <c r="DN70" s="497"/>
      <c r="DO70" s="497"/>
      <c r="DP70" s="497"/>
      <c r="DQ70" s="497"/>
      <c r="DR70" s="497"/>
      <c r="DS70" s="497"/>
      <c r="DT70" s="497"/>
      <c r="DU70" s="497"/>
      <c r="DV70" s="497"/>
      <c r="DW70" s="497"/>
      <c r="DX70" s="497"/>
      <c r="DY70" s="497"/>
      <c r="DZ70" s="497"/>
      <c r="EA70" s="497"/>
      <c r="EB70" s="497"/>
      <c r="EC70" s="497"/>
      <c r="ED70" s="497"/>
      <c r="EE70" s="497"/>
      <c r="EF70" s="497"/>
      <c r="EG70" s="497"/>
      <c r="EH70" s="497"/>
      <c r="EI70" s="497"/>
      <c r="EJ70" s="497"/>
      <c r="EK70" s="497"/>
      <c r="EL70" s="497"/>
      <c r="EM70" s="497"/>
      <c r="EN70" s="497"/>
      <c r="EO70" s="497"/>
      <c r="EP70" s="497"/>
      <c r="EQ70" s="497"/>
      <c r="ER70" s="497"/>
      <c r="ES70" s="497"/>
      <c r="ET70" s="497"/>
      <c r="EU70" s="497"/>
      <c r="EV70" s="497"/>
      <c r="EW70" s="497"/>
      <c r="EX70" s="497"/>
      <c r="EY70" s="497"/>
      <c r="EZ70" s="497"/>
      <c r="FA70" s="497"/>
      <c r="FB70" s="497"/>
      <c r="FC70" s="497"/>
      <c r="FD70" s="497"/>
      <c r="FE70" s="497"/>
      <c r="FF70" s="497"/>
      <c r="FG70" s="497"/>
      <c r="FH70" s="497"/>
      <c r="FI70" s="497"/>
      <c r="FJ70" s="497"/>
      <c r="FK70" s="497"/>
      <c r="FL70" s="497"/>
      <c r="FM70" s="497"/>
      <c r="FN70" s="497"/>
      <c r="FO70" s="497"/>
      <c r="FP70" s="497"/>
      <c r="FQ70" s="497"/>
      <c r="FR70" s="497"/>
      <c r="FS70" s="497"/>
      <c r="FT70" s="497"/>
      <c r="FU70" s="497"/>
      <c r="FV70" s="497"/>
      <c r="FW70" s="497"/>
      <c r="FX70" s="497"/>
      <c r="FY70" s="497"/>
      <c r="FZ70" s="497"/>
      <c r="GA70" s="497"/>
      <c r="GB70" s="497"/>
      <c r="GC70" s="497"/>
      <c r="GD70" s="497"/>
      <c r="GE70" s="497"/>
      <c r="GF70" s="497"/>
      <c r="GG70" s="497"/>
      <c r="GH70" s="497"/>
      <c r="GI70" s="497"/>
      <c r="GJ70" s="497"/>
      <c r="GK70" s="497"/>
      <c r="GL70" s="497"/>
      <c r="GM70" s="497"/>
      <c r="GN70" s="497"/>
      <c r="GO70" s="497"/>
      <c r="GP70" s="497"/>
      <c r="GQ70" s="497"/>
      <c r="GR70" s="497"/>
      <c r="GS70" s="497"/>
      <c r="GT70" s="497"/>
      <c r="GU70" s="497"/>
      <c r="GV70" s="497"/>
      <c r="GW70" s="497"/>
      <c r="GX70" s="497"/>
      <c r="GY70" s="497"/>
      <c r="GZ70" s="497"/>
      <c r="HA70" s="497"/>
      <c r="HB70" s="497"/>
      <c r="HC70" s="497"/>
      <c r="HD70" s="497"/>
      <c r="HE70" s="497"/>
      <c r="HF70" s="497"/>
      <c r="HG70" s="497"/>
      <c r="HH70" s="497"/>
      <c r="HI70" s="497"/>
      <c r="HJ70" s="497"/>
      <c r="HK70" s="497"/>
      <c r="HL70" s="497"/>
      <c r="HM70" s="497"/>
      <c r="HN70" s="497"/>
      <c r="HO70" s="497"/>
      <c r="HP70" s="497"/>
      <c r="HQ70" s="497"/>
      <c r="HR70" s="497"/>
      <c r="HS70" s="497"/>
      <c r="HT70" s="497"/>
      <c r="HU70" s="497"/>
      <c r="HV70" s="497"/>
      <c r="HW70" s="497"/>
      <c r="HX70" s="497"/>
      <c r="HY70" s="497"/>
      <c r="HZ70" s="497"/>
      <c r="IA70" s="497"/>
      <c r="IB70" s="497"/>
      <c r="IC70" s="497"/>
      <c r="ID70" s="497"/>
      <c r="IE70" s="497"/>
      <c r="IF70" s="497"/>
      <c r="IG70" s="497"/>
      <c r="IH70" s="497"/>
    </row>
    <row r="71" ht="24" customHeight="1" spans="1:242">
      <c r="A71" s="497"/>
      <c r="B71" s="498"/>
      <c r="C71" s="498"/>
      <c r="D71" s="498"/>
      <c r="E71" s="498"/>
      <c r="F71" s="498"/>
      <c r="G71" s="497"/>
      <c r="H71" s="497"/>
      <c r="I71" s="497"/>
      <c r="J71" s="497"/>
      <c r="K71" s="497"/>
      <c r="L71" s="497"/>
      <c r="M71" s="497"/>
      <c r="N71" s="497"/>
      <c r="O71" s="497"/>
      <c r="P71" s="497"/>
      <c r="Q71" s="497"/>
      <c r="R71" s="497"/>
      <c r="S71" s="497"/>
      <c r="T71" s="497"/>
      <c r="U71" s="497"/>
      <c r="V71" s="497"/>
      <c r="W71" s="497"/>
      <c r="X71" s="497"/>
      <c r="Y71" s="497"/>
      <c r="Z71" s="497"/>
      <c r="AA71" s="497"/>
      <c r="AB71" s="497"/>
      <c r="AC71" s="497"/>
      <c r="AD71" s="497"/>
      <c r="AE71" s="497"/>
      <c r="AF71" s="497"/>
      <c r="AG71" s="497"/>
      <c r="AH71" s="497"/>
      <c r="AI71" s="497"/>
      <c r="AJ71" s="497"/>
      <c r="AK71" s="497"/>
      <c r="AL71" s="497"/>
      <c r="AM71" s="497"/>
      <c r="AN71" s="497"/>
      <c r="AO71" s="497"/>
      <c r="AP71" s="497"/>
      <c r="AQ71" s="497"/>
      <c r="AR71" s="497"/>
      <c r="AS71" s="497"/>
      <c r="AT71" s="497"/>
      <c r="AU71" s="497"/>
      <c r="AV71" s="497"/>
      <c r="AW71" s="497"/>
      <c r="AX71" s="497"/>
      <c r="AY71" s="497"/>
      <c r="AZ71" s="497"/>
      <c r="BA71" s="497"/>
      <c r="BB71" s="497"/>
      <c r="BC71" s="497"/>
      <c r="BD71" s="497"/>
      <c r="BE71" s="497"/>
      <c r="BF71" s="497"/>
      <c r="BG71" s="497"/>
      <c r="BH71" s="497"/>
      <c r="BI71" s="497"/>
      <c r="BJ71" s="497"/>
      <c r="BK71" s="497"/>
      <c r="BL71" s="497"/>
      <c r="BM71" s="497"/>
      <c r="BN71" s="497"/>
      <c r="BO71" s="497"/>
      <c r="BP71" s="497"/>
      <c r="BQ71" s="497"/>
      <c r="BR71" s="497"/>
      <c r="BS71" s="497"/>
      <c r="BT71" s="497"/>
      <c r="BU71" s="497"/>
      <c r="BV71" s="497"/>
      <c r="BW71" s="497"/>
      <c r="BX71" s="497"/>
      <c r="BY71" s="497"/>
      <c r="BZ71" s="497"/>
      <c r="CA71" s="497"/>
      <c r="CB71" s="497"/>
      <c r="CC71" s="497"/>
      <c r="CD71" s="497"/>
      <c r="CE71" s="497"/>
      <c r="CF71" s="497"/>
      <c r="CG71" s="497"/>
      <c r="CH71" s="497"/>
      <c r="CI71" s="497"/>
      <c r="CJ71" s="497"/>
      <c r="CK71" s="497"/>
      <c r="CL71" s="497"/>
      <c r="CM71" s="497"/>
      <c r="CN71" s="497"/>
      <c r="CO71" s="497"/>
      <c r="CP71" s="497"/>
      <c r="CQ71" s="497"/>
      <c r="CR71" s="497"/>
      <c r="CS71" s="497"/>
      <c r="CT71" s="497"/>
      <c r="CU71" s="497"/>
      <c r="CV71" s="497"/>
      <c r="CW71" s="497"/>
      <c r="CX71" s="497"/>
      <c r="CY71" s="497"/>
      <c r="CZ71" s="497"/>
      <c r="DA71" s="497"/>
      <c r="DB71" s="497"/>
      <c r="DC71" s="497"/>
      <c r="DD71" s="497"/>
      <c r="DE71" s="497"/>
      <c r="DF71" s="497"/>
      <c r="DG71" s="497"/>
      <c r="DH71" s="497"/>
      <c r="DI71" s="497"/>
      <c r="DJ71" s="497"/>
      <c r="DK71" s="497"/>
      <c r="DL71" s="497"/>
      <c r="DM71" s="497"/>
      <c r="DN71" s="497"/>
      <c r="DO71" s="497"/>
      <c r="DP71" s="497"/>
      <c r="DQ71" s="497"/>
      <c r="DR71" s="497"/>
      <c r="DS71" s="497"/>
      <c r="DT71" s="497"/>
      <c r="DU71" s="497"/>
      <c r="DV71" s="497"/>
      <c r="DW71" s="497"/>
      <c r="DX71" s="497"/>
      <c r="DY71" s="497"/>
      <c r="DZ71" s="497"/>
      <c r="EA71" s="497"/>
      <c r="EB71" s="497"/>
      <c r="EC71" s="497"/>
      <c r="ED71" s="497"/>
      <c r="EE71" s="497"/>
      <c r="EF71" s="497"/>
      <c r="EG71" s="497"/>
      <c r="EH71" s="497"/>
      <c r="EI71" s="497"/>
      <c r="EJ71" s="497"/>
      <c r="EK71" s="497"/>
      <c r="EL71" s="497"/>
      <c r="EM71" s="497"/>
      <c r="EN71" s="497"/>
      <c r="EO71" s="497"/>
      <c r="EP71" s="497"/>
      <c r="EQ71" s="497"/>
      <c r="ER71" s="497"/>
      <c r="ES71" s="497"/>
      <c r="ET71" s="497"/>
      <c r="EU71" s="497"/>
      <c r="EV71" s="497"/>
      <c r="EW71" s="497"/>
      <c r="EX71" s="497"/>
      <c r="EY71" s="497"/>
      <c r="EZ71" s="497"/>
      <c r="FA71" s="497"/>
      <c r="FB71" s="497"/>
      <c r="FC71" s="497"/>
      <c r="FD71" s="497"/>
      <c r="FE71" s="497"/>
      <c r="FF71" s="497"/>
      <c r="FG71" s="497"/>
      <c r="FH71" s="497"/>
      <c r="FI71" s="497"/>
      <c r="FJ71" s="497"/>
      <c r="FK71" s="497"/>
      <c r="FL71" s="497"/>
      <c r="FM71" s="497"/>
      <c r="FN71" s="497"/>
      <c r="FO71" s="497"/>
      <c r="FP71" s="497"/>
      <c r="FQ71" s="497"/>
      <c r="FR71" s="497"/>
      <c r="FS71" s="497"/>
      <c r="FT71" s="497"/>
      <c r="FU71" s="497"/>
      <c r="FV71" s="497"/>
      <c r="FW71" s="497"/>
      <c r="FX71" s="497"/>
      <c r="FY71" s="497"/>
      <c r="FZ71" s="497"/>
      <c r="GA71" s="497"/>
      <c r="GB71" s="497"/>
      <c r="GC71" s="497"/>
      <c r="GD71" s="497"/>
      <c r="GE71" s="497"/>
      <c r="GF71" s="497"/>
      <c r="GG71" s="497"/>
      <c r="GH71" s="497"/>
      <c r="GI71" s="497"/>
      <c r="GJ71" s="497"/>
      <c r="GK71" s="497"/>
      <c r="GL71" s="497"/>
      <c r="GM71" s="497"/>
      <c r="GN71" s="497"/>
      <c r="GO71" s="497"/>
      <c r="GP71" s="497"/>
      <c r="GQ71" s="497"/>
      <c r="GR71" s="497"/>
      <c r="GS71" s="497"/>
      <c r="GT71" s="497"/>
      <c r="GU71" s="497"/>
      <c r="GV71" s="497"/>
      <c r="GW71" s="497"/>
      <c r="GX71" s="497"/>
      <c r="GY71" s="497"/>
      <c r="GZ71" s="497"/>
      <c r="HA71" s="497"/>
      <c r="HB71" s="497"/>
      <c r="HC71" s="497"/>
      <c r="HD71" s="497"/>
      <c r="HE71" s="497"/>
      <c r="HF71" s="497"/>
      <c r="HG71" s="497"/>
      <c r="HH71" s="497"/>
      <c r="HI71" s="497"/>
      <c r="HJ71" s="497"/>
      <c r="HK71" s="497"/>
      <c r="HL71" s="497"/>
      <c r="HM71" s="497"/>
      <c r="HN71" s="497"/>
      <c r="HO71" s="497"/>
      <c r="HP71" s="497"/>
      <c r="HQ71" s="497"/>
      <c r="HR71" s="497"/>
      <c r="HS71" s="497"/>
      <c r="HT71" s="497"/>
      <c r="HU71" s="497"/>
      <c r="HV71" s="497"/>
      <c r="HW71" s="497"/>
      <c r="HX71" s="497"/>
      <c r="HY71" s="497"/>
      <c r="HZ71" s="497"/>
      <c r="IA71" s="497"/>
      <c r="IB71" s="497"/>
      <c r="IC71" s="497"/>
      <c r="ID71" s="497"/>
      <c r="IE71" s="497"/>
      <c r="IF71" s="497"/>
      <c r="IG71" s="497"/>
      <c r="IH71" s="497"/>
    </row>
    <row r="72" ht="24" customHeight="1" spans="1:242">
      <c r="A72" s="497"/>
      <c r="B72" s="498"/>
      <c r="C72" s="498"/>
      <c r="D72" s="498"/>
      <c r="E72" s="498"/>
      <c r="F72" s="498"/>
      <c r="G72" s="497"/>
      <c r="H72" s="497"/>
      <c r="I72" s="497"/>
      <c r="J72" s="497"/>
      <c r="K72" s="497"/>
      <c r="L72" s="497"/>
      <c r="M72" s="497"/>
      <c r="N72" s="497"/>
      <c r="O72" s="497"/>
      <c r="P72" s="497"/>
      <c r="Q72" s="497"/>
      <c r="R72" s="497"/>
      <c r="S72" s="497"/>
      <c r="T72" s="497"/>
      <c r="U72" s="497"/>
      <c r="V72" s="497"/>
      <c r="W72" s="497"/>
      <c r="X72" s="497"/>
      <c r="Y72" s="497"/>
      <c r="Z72" s="497"/>
      <c r="AA72" s="497"/>
      <c r="AB72" s="497"/>
      <c r="AC72" s="497"/>
      <c r="AD72" s="497"/>
      <c r="AE72" s="497"/>
      <c r="AF72" s="497"/>
      <c r="AG72" s="497"/>
      <c r="AH72" s="497"/>
      <c r="AI72" s="497"/>
      <c r="AJ72" s="497"/>
      <c r="AK72" s="497"/>
      <c r="AL72" s="497"/>
      <c r="AM72" s="497"/>
      <c r="AN72" s="497"/>
      <c r="AO72" s="497"/>
      <c r="AP72" s="497"/>
      <c r="AQ72" s="497"/>
      <c r="AR72" s="497"/>
      <c r="AS72" s="497"/>
      <c r="AT72" s="497"/>
      <c r="AU72" s="497"/>
      <c r="AV72" s="497"/>
      <c r="AW72" s="497"/>
      <c r="AX72" s="497"/>
      <c r="AY72" s="497"/>
      <c r="AZ72" s="497"/>
      <c r="BA72" s="497"/>
      <c r="BB72" s="497"/>
      <c r="BC72" s="497"/>
      <c r="BD72" s="497"/>
      <c r="BE72" s="497"/>
      <c r="BF72" s="497"/>
      <c r="BG72" s="497"/>
      <c r="BH72" s="497"/>
      <c r="BI72" s="497"/>
      <c r="BJ72" s="497"/>
      <c r="BK72" s="497"/>
      <c r="BL72" s="497"/>
      <c r="BM72" s="497"/>
      <c r="BN72" s="497"/>
      <c r="BO72" s="497"/>
      <c r="BP72" s="497"/>
      <c r="BQ72" s="497"/>
      <c r="BR72" s="497"/>
      <c r="BS72" s="497"/>
      <c r="BT72" s="497"/>
      <c r="BU72" s="497"/>
      <c r="BV72" s="497"/>
      <c r="BW72" s="497"/>
      <c r="BX72" s="497"/>
      <c r="BY72" s="497"/>
      <c r="BZ72" s="497"/>
      <c r="CA72" s="497"/>
      <c r="CB72" s="497"/>
      <c r="CC72" s="497"/>
      <c r="CD72" s="497"/>
      <c r="CE72" s="497"/>
      <c r="CF72" s="497"/>
      <c r="CG72" s="497"/>
      <c r="CH72" s="497"/>
      <c r="CI72" s="497"/>
      <c r="CJ72" s="497"/>
      <c r="CK72" s="497"/>
      <c r="CL72" s="497"/>
      <c r="CM72" s="497"/>
      <c r="CN72" s="497"/>
      <c r="CO72" s="497"/>
      <c r="CP72" s="497"/>
      <c r="CQ72" s="497"/>
      <c r="CR72" s="497"/>
      <c r="CS72" s="497"/>
      <c r="CT72" s="497"/>
      <c r="CU72" s="497"/>
      <c r="CV72" s="497"/>
      <c r="CW72" s="497"/>
      <c r="CX72" s="497"/>
      <c r="CY72" s="497"/>
      <c r="CZ72" s="497"/>
      <c r="DA72" s="497"/>
      <c r="DB72" s="497"/>
      <c r="DC72" s="497"/>
      <c r="DD72" s="497"/>
      <c r="DE72" s="497"/>
      <c r="DF72" s="497"/>
      <c r="DG72" s="497"/>
      <c r="DH72" s="497"/>
      <c r="DI72" s="497"/>
      <c r="DJ72" s="497"/>
      <c r="DK72" s="497"/>
      <c r="DL72" s="497"/>
      <c r="DM72" s="497"/>
      <c r="DN72" s="497"/>
      <c r="DO72" s="497"/>
      <c r="DP72" s="497"/>
      <c r="DQ72" s="497"/>
      <c r="DR72" s="497"/>
      <c r="DS72" s="497"/>
      <c r="DT72" s="497"/>
      <c r="DU72" s="497"/>
      <c r="DV72" s="497"/>
      <c r="DW72" s="497"/>
      <c r="DX72" s="497"/>
      <c r="DY72" s="497"/>
      <c r="DZ72" s="497"/>
      <c r="EA72" s="497"/>
      <c r="EB72" s="497"/>
      <c r="EC72" s="497"/>
      <c r="ED72" s="497"/>
      <c r="EE72" s="497"/>
      <c r="EF72" s="497"/>
      <c r="EG72" s="497"/>
      <c r="EH72" s="497"/>
      <c r="EI72" s="497"/>
      <c r="EJ72" s="497"/>
      <c r="EK72" s="497"/>
      <c r="EL72" s="497"/>
      <c r="EM72" s="497"/>
      <c r="EN72" s="497"/>
      <c r="EO72" s="497"/>
      <c r="EP72" s="497"/>
      <c r="EQ72" s="497"/>
      <c r="ER72" s="497"/>
      <c r="ES72" s="497"/>
      <c r="ET72" s="497"/>
      <c r="EU72" s="497"/>
      <c r="EV72" s="497"/>
      <c r="EW72" s="497"/>
      <c r="EX72" s="497"/>
      <c r="EY72" s="497"/>
      <c r="EZ72" s="497"/>
      <c r="FA72" s="497"/>
      <c r="FB72" s="497"/>
      <c r="FC72" s="497"/>
      <c r="FD72" s="497"/>
      <c r="FE72" s="497"/>
      <c r="FF72" s="497"/>
      <c r="FG72" s="497"/>
      <c r="FH72" s="497"/>
      <c r="FI72" s="497"/>
      <c r="FJ72" s="497"/>
      <c r="FK72" s="497"/>
      <c r="FL72" s="497"/>
      <c r="FM72" s="497"/>
      <c r="FN72" s="497"/>
      <c r="FO72" s="497"/>
      <c r="FP72" s="497"/>
      <c r="FQ72" s="497"/>
      <c r="FR72" s="497"/>
      <c r="FS72" s="497"/>
      <c r="FT72" s="497"/>
      <c r="FU72" s="497"/>
      <c r="FV72" s="497"/>
      <c r="FW72" s="497"/>
      <c r="FX72" s="497"/>
      <c r="FY72" s="497"/>
      <c r="FZ72" s="497"/>
      <c r="GA72" s="497"/>
      <c r="GB72" s="497"/>
      <c r="GC72" s="497"/>
      <c r="GD72" s="497"/>
      <c r="GE72" s="497"/>
      <c r="GF72" s="497"/>
      <c r="GG72" s="497"/>
      <c r="GH72" s="497"/>
      <c r="GI72" s="497"/>
      <c r="GJ72" s="497"/>
      <c r="GK72" s="497"/>
      <c r="GL72" s="497"/>
      <c r="GM72" s="497"/>
      <c r="GN72" s="497"/>
      <c r="GO72" s="497"/>
      <c r="GP72" s="497"/>
      <c r="GQ72" s="497"/>
      <c r="GR72" s="497"/>
      <c r="GS72" s="497"/>
      <c r="GT72" s="497"/>
      <c r="GU72" s="497"/>
      <c r="GV72" s="497"/>
      <c r="GW72" s="497"/>
      <c r="GX72" s="497"/>
      <c r="GY72" s="497"/>
      <c r="GZ72" s="497"/>
      <c r="HA72" s="497"/>
      <c r="HB72" s="497"/>
      <c r="HC72" s="497"/>
      <c r="HD72" s="497"/>
      <c r="HE72" s="497"/>
      <c r="HF72" s="497"/>
      <c r="HG72" s="497"/>
      <c r="HH72" s="497"/>
      <c r="HI72" s="497"/>
      <c r="HJ72" s="497"/>
      <c r="HK72" s="497"/>
      <c r="HL72" s="497"/>
      <c r="HM72" s="497"/>
      <c r="HN72" s="497"/>
      <c r="HO72" s="497"/>
      <c r="HP72" s="497"/>
      <c r="HQ72" s="497"/>
      <c r="HR72" s="497"/>
      <c r="HS72" s="497"/>
      <c r="HT72" s="497"/>
      <c r="HU72" s="497"/>
      <c r="HV72" s="497"/>
      <c r="HW72" s="497"/>
      <c r="HX72" s="497"/>
      <c r="HY72" s="497"/>
      <c r="HZ72" s="497"/>
      <c r="IA72" s="497"/>
      <c r="IB72" s="497"/>
      <c r="IC72" s="497"/>
      <c r="ID72" s="497"/>
      <c r="IE72" s="497"/>
      <c r="IF72" s="497"/>
      <c r="IG72" s="497"/>
      <c r="IH72" s="497"/>
    </row>
    <row r="73" ht="24" customHeight="1" spans="1:242">
      <c r="A73" s="497"/>
      <c r="B73" s="498"/>
      <c r="C73" s="498"/>
      <c r="D73" s="498"/>
      <c r="E73" s="498"/>
      <c r="F73" s="498"/>
      <c r="G73" s="497"/>
      <c r="H73" s="497"/>
      <c r="I73" s="497"/>
      <c r="J73" s="497"/>
      <c r="K73" s="497"/>
      <c r="L73" s="497"/>
      <c r="M73" s="497"/>
      <c r="N73" s="497"/>
      <c r="O73" s="497"/>
      <c r="P73" s="497"/>
      <c r="Q73" s="497"/>
      <c r="R73" s="497"/>
      <c r="S73" s="497"/>
      <c r="T73" s="497"/>
      <c r="U73" s="497"/>
      <c r="V73" s="497"/>
      <c r="W73" s="497"/>
      <c r="X73" s="497"/>
      <c r="Y73" s="497"/>
      <c r="Z73" s="497"/>
      <c r="AA73" s="497"/>
      <c r="AB73" s="497"/>
      <c r="AC73" s="497"/>
      <c r="AD73" s="497"/>
      <c r="AE73" s="497"/>
      <c r="AF73" s="497"/>
      <c r="AG73" s="497"/>
      <c r="AH73" s="497"/>
      <c r="AI73" s="497"/>
      <c r="AJ73" s="497"/>
      <c r="AK73" s="497"/>
      <c r="AL73" s="497"/>
      <c r="AM73" s="497"/>
      <c r="AN73" s="497"/>
      <c r="AO73" s="497"/>
      <c r="AP73" s="497"/>
      <c r="AQ73" s="497"/>
      <c r="AR73" s="497"/>
      <c r="AS73" s="497"/>
      <c r="AT73" s="497"/>
      <c r="AU73" s="497"/>
      <c r="AV73" s="497"/>
      <c r="AW73" s="497"/>
      <c r="AX73" s="497"/>
      <c r="AY73" s="497"/>
      <c r="AZ73" s="497"/>
      <c r="BA73" s="497"/>
      <c r="BB73" s="497"/>
      <c r="BC73" s="497"/>
      <c r="BD73" s="497"/>
      <c r="BE73" s="497"/>
      <c r="BF73" s="497"/>
      <c r="BG73" s="497"/>
      <c r="BH73" s="497"/>
      <c r="BI73" s="497"/>
      <c r="BJ73" s="497"/>
      <c r="BK73" s="497"/>
      <c r="BL73" s="497"/>
      <c r="BM73" s="497"/>
      <c r="BN73" s="497"/>
      <c r="BO73" s="497"/>
      <c r="BP73" s="497"/>
      <c r="BQ73" s="497"/>
      <c r="BR73" s="497"/>
      <c r="BS73" s="497"/>
      <c r="BT73" s="497"/>
      <c r="BU73" s="497"/>
      <c r="BV73" s="497"/>
      <c r="BW73" s="497"/>
      <c r="BX73" s="497"/>
      <c r="BY73" s="497"/>
      <c r="BZ73" s="497"/>
      <c r="CA73" s="497"/>
      <c r="CB73" s="497"/>
      <c r="CC73" s="497"/>
      <c r="CD73" s="497"/>
      <c r="CE73" s="497"/>
      <c r="CF73" s="497"/>
      <c r="CG73" s="497"/>
      <c r="CH73" s="497"/>
      <c r="CI73" s="497"/>
      <c r="CJ73" s="497"/>
      <c r="CK73" s="497"/>
      <c r="CL73" s="497"/>
      <c r="CM73" s="497"/>
      <c r="CN73" s="497"/>
      <c r="CO73" s="497"/>
      <c r="CP73" s="497"/>
      <c r="CQ73" s="497"/>
      <c r="CR73" s="497"/>
      <c r="CS73" s="497"/>
      <c r="CT73" s="497"/>
      <c r="CU73" s="497"/>
      <c r="CV73" s="497"/>
      <c r="CW73" s="497"/>
      <c r="CX73" s="497"/>
      <c r="CY73" s="497"/>
      <c r="CZ73" s="497"/>
      <c r="DA73" s="497"/>
      <c r="DB73" s="497"/>
      <c r="DC73" s="497"/>
      <c r="DD73" s="497"/>
      <c r="DE73" s="497"/>
      <c r="DF73" s="497"/>
      <c r="DG73" s="497"/>
      <c r="DH73" s="497"/>
      <c r="DI73" s="497"/>
      <c r="DJ73" s="497"/>
      <c r="DK73" s="497"/>
      <c r="DL73" s="497"/>
      <c r="DM73" s="497"/>
      <c r="DN73" s="497"/>
      <c r="DO73" s="497"/>
      <c r="DP73" s="497"/>
      <c r="DQ73" s="497"/>
      <c r="DR73" s="497"/>
      <c r="DS73" s="497"/>
      <c r="DT73" s="497"/>
      <c r="DU73" s="497"/>
      <c r="DV73" s="497"/>
      <c r="DW73" s="497"/>
      <c r="DX73" s="497"/>
      <c r="DY73" s="497"/>
      <c r="DZ73" s="497"/>
      <c r="EA73" s="497"/>
      <c r="EB73" s="497"/>
      <c r="EC73" s="497"/>
      <c r="ED73" s="497"/>
      <c r="EE73" s="497"/>
      <c r="EF73" s="497"/>
      <c r="EG73" s="497"/>
      <c r="EH73" s="497"/>
      <c r="EI73" s="497"/>
      <c r="EJ73" s="497"/>
      <c r="EK73" s="497"/>
      <c r="EL73" s="497"/>
      <c r="EM73" s="497"/>
      <c r="EN73" s="497"/>
      <c r="EO73" s="497"/>
      <c r="EP73" s="497"/>
      <c r="EQ73" s="497"/>
      <c r="ER73" s="497"/>
      <c r="ES73" s="497"/>
      <c r="ET73" s="497"/>
      <c r="EU73" s="497"/>
      <c r="EV73" s="497"/>
      <c r="EW73" s="497"/>
      <c r="EX73" s="497"/>
      <c r="EY73" s="497"/>
      <c r="EZ73" s="497"/>
      <c r="FA73" s="497"/>
      <c r="FB73" s="497"/>
      <c r="FC73" s="497"/>
      <c r="FD73" s="497"/>
      <c r="FE73" s="497"/>
      <c r="FF73" s="497"/>
      <c r="FG73" s="497"/>
      <c r="FH73" s="497"/>
      <c r="FI73" s="497"/>
      <c r="FJ73" s="497"/>
      <c r="FK73" s="497"/>
      <c r="FL73" s="497"/>
      <c r="FM73" s="497"/>
      <c r="FN73" s="497"/>
      <c r="FO73" s="497"/>
      <c r="FP73" s="497"/>
      <c r="FQ73" s="497"/>
      <c r="FR73" s="497"/>
      <c r="FS73" s="497"/>
      <c r="FT73" s="497"/>
      <c r="FU73" s="497"/>
      <c r="FV73" s="497"/>
      <c r="FW73" s="497"/>
      <c r="FX73" s="497"/>
      <c r="FY73" s="497"/>
      <c r="FZ73" s="497"/>
      <c r="GA73" s="497"/>
      <c r="GB73" s="497"/>
      <c r="GC73" s="497"/>
      <c r="GD73" s="497"/>
      <c r="GE73" s="497"/>
      <c r="GF73" s="497"/>
      <c r="GG73" s="497"/>
      <c r="GH73" s="497"/>
      <c r="GI73" s="497"/>
      <c r="GJ73" s="497"/>
      <c r="GK73" s="497"/>
      <c r="GL73" s="497"/>
      <c r="GM73" s="497"/>
      <c r="GN73" s="497"/>
      <c r="GO73" s="497"/>
      <c r="GP73" s="497"/>
      <c r="GQ73" s="497"/>
      <c r="GR73" s="497"/>
      <c r="GS73" s="497"/>
      <c r="GT73" s="497"/>
      <c r="GU73" s="497"/>
      <c r="GV73" s="497"/>
      <c r="GW73" s="497"/>
      <c r="GX73" s="497"/>
      <c r="GY73" s="497"/>
      <c r="GZ73" s="497"/>
      <c r="HA73" s="497"/>
      <c r="HB73" s="497"/>
      <c r="HC73" s="497"/>
      <c r="HD73" s="497"/>
      <c r="HE73" s="497"/>
      <c r="HF73" s="497"/>
      <c r="HG73" s="497"/>
      <c r="HH73" s="497"/>
      <c r="HI73" s="497"/>
      <c r="HJ73" s="497"/>
      <c r="HK73" s="497"/>
      <c r="HL73" s="497"/>
      <c r="HM73" s="497"/>
      <c r="HN73" s="497"/>
      <c r="HO73" s="497"/>
      <c r="HP73" s="497"/>
      <c r="HQ73" s="497"/>
      <c r="HR73" s="497"/>
      <c r="HS73" s="497"/>
      <c r="HT73" s="497"/>
      <c r="HU73" s="497"/>
      <c r="HV73" s="497"/>
      <c r="HW73" s="497"/>
      <c r="HX73" s="497"/>
      <c r="HY73" s="497"/>
      <c r="HZ73" s="497"/>
      <c r="IA73" s="497"/>
      <c r="IB73" s="497"/>
      <c r="IC73" s="497"/>
      <c r="ID73" s="497"/>
      <c r="IE73" s="497"/>
      <c r="IF73" s="497"/>
      <c r="IG73" s="497"/>
      <c r="IH73" s="497"/>
    </row>
    <row r="74" ht="24" customHeight="1" spans="1:242">
      <c r="A74" s="497"/>
      <c r="B74" s="498"/>
      <c r="C74" s="498"/>
      <c r="D74" s="498"/>
      <c r="E74" s="498"/>
      <c r="F74" s="498"/>
      <c r="G74" s="497"/>
      <c r="H74" s="497"/>
      <c r="I74" s="497"/>
      <c r="J74" s="497"/>
      <c r="K74" s="497"/>
      <c r="L74" s="497"/>
      <c r="M74" s="497"/>
      <c r="N74" s="497"/>
      <c r="O74" s="497"/>
      <c r="P74" s="497"/>
      <c r="Q74" s="497"/>
      <c r="R74" s="497"/>
      <c r="S74" s="497"/>
      <c r="T74" s="497"/>
      <c r="U74" s="497"/>
      <c r="V74" s="497"/>
      <c r="W74" s="497"/>
      <c r="X74" s="497"/>
      <c r="Y74" s="497"/>
      <c r="Z74" s="497"/>
      <c r="AA74" s="497"/>
      <c r="AB74" s="497"/>
      <c r="AC74" s="497"/>
      <c r="AD74" s="497"/>
      <c r="AE74" s="497"/>
      <c r="AF74" s="497"/>
      <c r="AG74" s="497"/>
      <c r="AH74" s="497"/>
      <c r="AI74" s="497"/>
      <c r="AJ74" s="497"/>
      <c r="AK74" s="497"/>
      <c r="AL74" s="497"/>
      <c r="AM74" s="497"/>
      <c r="AN74" s="497"/>
      <c r="AO74" s="497"/>
      <c r="AP74" s="497"/>
      <c r="AQ74" s="497"/>
      <c r="AR74" s="497"/>
      <c r="AS74" s="497"/>
      <c r="AT74" s="497"/>
      <c r="AU74" s="497"/>
      <c r="AV74" s="497"/>
      <c r="AW74" s="497"/>
      <c r="AX74" s="497"/>
      <c r="AY74" s="497"/>
      <c r="AZ74" s="497"/>
      <c r="BA74" s="497"/>
      <c r="BB74" s="497"/>
      <c r="BC74" s="497"/>
      <c r="BD74" s="497"/>
      <c r="BE74" s="497"/>
      <c r="BF74" s="497"/>
      <c r="BG74" s="497"/>
      <c r="BH74" s="497"/>
      <c r="BI74" s="497"/>
      <c r="BJ74" s="497"/>
      <c r="BK74" s="497"/>
      <c r="BL74" s="497"/>
      <c r="BM74" s="497"/>
      <c r="BN74" s="497"/>
      <c r="BO74" s="497"/>
      <c r="BP74" s="497"/>
      <c r="BQ74" s="497"/>
      <c r="BR74" s="497"/>
      <c r="BS74" s="497"/>
      <c r="BT74" s="497"/>
      <c r="BU74" s="497"/>
      <c r="BV74" s="497"/>
      <c r="BW74" s="497"/>
      <c r="BX74" s="497"/>
      <c r="BY74" s="497"/>
      <c r="BZ74" s="497"/>
      <c r="CA74" s="497"/>
      <c r="CB74" s="497"/>
      <c r="CC74" s="497"/>
      <c r="CD74" s="497"/>
      <c r="CE74" s="497"/>
      <c r="CF74" s="497"/>
      <c r="CG74" s="497"/>
      <c r="CH74" s="497"/>
      <c r="CI74" s="497"/>
      <c r="CJ74" s="497"/>
      <c r="CK74" s="497"/>
      <c r="CL74" s="497"/>
      <c r="CM74" s="497"/>
      <c r="CN74" s="497"/>
      <c r="CO74" s="497"/>
      <c r="CP74" s="497"/>
      <c r="CQ74" s="497"/>
      <c r="CR74" s="497"/>
      <c r="CS74" s="497"/>
      <c r="CT74" s="497"/>
      <c r="CU74" s="497"/>
      <c r="CV74" s="497"/>
      <c r="CW74" s="497"/>
      <c r="CX74" s="497"/>
      <c r="CY74" s="497"/>
      <c r="CZ74" s="497"/>
      <c r="DA74" s="497"/>
      <c r="DB74" s="497"/>
      <c r="DC74" s="497"/>
      <c r="DD74" s="497"/>
      <c r="DE74" s="497"/>
      <c r="DF74" s="497"/>
      <c r="DG74" s="497"/>
      <c r="DH74" s="497"/>
      <c r="DI74" s="497"/>
      <c r="DJ74" s="497"/>
      <c r="DK74" s="497"/>
      <c r="DL74" s="497"/>
      <c r="DM74" s="497"/>
      <c r="DN74" s="497"/>
      <c r="DO74" s="497"/>
      <c r="DP74" s="497"/>
      <c r="DQ74" s="497"/>
      <c r="DR74" s="497"/>
      <c r="DS74" s="497"/>
      <c r="DT74" s="497"/>
      <c r="DU74" s="497"/>
      <c r="DV74" s="497"/>
      <c r="DW74" s="497"/>
      <c r="DX74" s="497"/>
      <c r="DY74" s="497"/>
      <c r="DZ74" s="497"/>
      <c r="EA74" s="497"/>
      <c r="EB74" s="497"/>
      <c r="EC74" s="497"/>
      <c r="ED74" s="497"/>
      <c r="EE74" s="497"/>
      <c r="EF74" s="497"/>
      <c r="EG74" s="497"/>
      <c r="EH74" s="497"/>
      <c r="EI74" s="497"/>
      <c r="EJ74" s="497"/>
      <c r="EK74" s="497"/>
      <c r="EL74" s="497"/>
      <c r="EM74" s="497"/>
      <c r="EN74" s="497"/>
      <c r="EO74" s="497"/>
      <c r="EP74" s="497"/>
      <c r="EQ74" s="497"/>
      <c r="ER74" s="497"/>
      <c r="ES74" s="497"/>
      <c r="ET74" s="497"/>
      <c r="EU74" s="497"/>
      <c r="EV74" s="497"/>
      <c r="EW74" s="497"/>
      <c r="EX74" s="497"/>
      <c r="EY74" s="497"/>
      <c r="EZ74" s="497"/>
      <c r="FA74" s="497"/>
      <c r="FB74" s="497"/>
      <c r="FC74" s="497"/>
      <c r="FD74" s="497"/>
      <c r="FE74" s="497"/>
      <c r="FF74" s="497"/>
      <c r="FG74" s="497"/>
      <c r="FH74" s="497"/>
      <c r="FI74" s="497"/>
      <c r="FJ74" s="497"/>
      <c r="FK74" s="497"/>
      <c r="FL74" s="497"/>
      <c r="FM74" s="497"/>
      <c r="FN74" s="497"/>
      <c r="FO74" s="497"/>
      <c r="FP74" s="497"/>
      <c r="FQ74" s="497"/>
      <c r="FR74" s="497"/>
      <c r="FS74" s="497"/>
      <c r="FT74" s="497"/>
      <c r="FU74" s="497"/>
      <c r="FV74" s="497"/>
      <c r="FW74" s="497"/>
      <c r="FX74" s="497"/>
      <c r="FY74" s="497"/>
      <c r="FZ74" s="497"/>
      <c r="GA74" s="497"/>
      <c r="GB74" s="497"/>
      <c r="GC74" s="497"/>
      <c r="GD74" s="497"/>
      <c r="GE74" s="497"/>
      <c r="GF74" s="497"/>
      <c r="GG74" s="497"/>
      <c r="GH74" s="497"/>
      <c r="GI74" s="497"/>
      <c r="GJ74" s="497"/>
      <c r="GK74" s="497"/>
      <c r="GL74" s="497"/>
      <c r="GM74" s="497"/>
      <c r="GN74" s="497"/>
      <c r="GO74" s="497"/>
      <c r="GP74" s="497"/>
      <c r="GQ74" s="497"/>
      <c r="GR74" s="497"/>
      <c r="GS74" s="497"/>
      <c r="GT74" s="497"/>
      <c r="GU74" s="497"/>
      <c r="GV74" s="497"/>
      <c r="GW74" s="497"/>
      <c r="GX74" s="497"/>
      <c r="GY74" s="497"/>
      <c r="GZ74" s="497"/>
      <c r="HA74" s="497"/>
      <c r="HB74" s="497"/>
      <c r="HC74" s="497"/>
      <c r="HD74" s="497"/>
      <c r="HE74" s="497"/>
      <c r="HF74" s="497"/>
      <c r="HG74" s="497"/>
      <c r="HH74" s="497"/>
      <c r="HI74" s="497"/>
      <c r="HJ74" s="497"/>
      <c r="HK74" s="497"/>
      <c r="HL74" s="497"/>
      <c r="HM74" s="497"/>
      <c r="HN74" s="497"/>
      <c r="HO74" s="497"/>
      <c r="HP74" s="497"/>
      <c r="HQ74" s="497"/>
      <c r="HR74" s="497"/>
      <c r="HS74" s="497"/>
      <c r="HT74" s="497"/>
      <c r="HU74" s="497"/>
      <c r="HV74" s="497"/>
      <c r="HW74" s="497"/>
      <c r="HX74" s="497"/>
      <c r="HY74" s="497"/>
      <c r="HZ74" s="497"/>
      <c r="IA74" s="497"/>
      <c r="IB74" s="497"/>
      <c r="IC74" s="497"/>
      <c r="ID74" s="497"/>
      <c r="IE74" s="497"/>
      <c r="IF74" s="497"/>
      <c r="IG74" s="497"/>
      <c r="IH74" s="497"/>
    </row>
    <row r="75" ht="24" customHeight="1" spans="1:242">
      <c r="A75" s="497"/>
      <c r="B75" s="498"/>
      <c r="C75" s="498"/>
      <c r="D75" s="498"/>
      <c r="E75" s="498"/>
      <c r="F75" s="498"/>
      <c r="G75" s="497"/>
      <c r="H75" s="497"/>
      <c r="I75" s="497"/>
      <c r="J75" s="497"/>
      <c r="K75" s="497"/>
      <c r="L75" s="497"/>
      <c r="M75" s="497"/>
      <c r="N75" s="497"/>
      <c r="O75" s="497"/>
      <c r="P75" s="497"/>
      <c r="Q75" s="497"/>
      <c r="R75" s="497"/>
      <c r="S75" s="497"/>
      <c r="T75" s="497"/>
      <c r="U75" s="497"/>
      <c r="V75" s="497"/>
      <c r="W75" s="497"/>
      <c r="X75" s="497"/>
      <c r="Y75" s="497"/>
      <c r="Z75" s="497"/>
      <c r="AA75" s="497"/>
      <c r="AB75" s="497"/>
      <c r="AC75" s="497"/>
      <c r="AD75" s="497"/>
      <c r="AE75" s="497"/>
      <c r="AF75" s="497"/>
      <c r="AG75" s="497"/>
      <c r="AH75" s="497"/>
      <c r="AI75" s="497"/>
      <c r="AJ75" s="497"/>
      <c r="AK75" s="497"/>
      <c r="AL75" s="497"/>
      <c r="AM75" s="497"/>
      <c r="AN75" s="497"/>
      <c r="AO75" s="497"/>
      <c r="AP75" s="497"/>
      <c r="AQ75" s="497"/>
      <c r="AR75" s="497"/>
      <c r="AS75" s="497"/>
      <c r="AT75" s="497"/>
      <c r="AU75" s="497"/>
      <c r="AV75" s="497"/>
      <c r="AW75" s="497"/>
      <c r="AX75" s="497"/>
      <c r="AY75" s="497"/>
      <c r="AZ75" s="497"/>
      <c r="BA75" s="497"/>
      <c r="BB75" s="497"/>
      <c r="BC75" s="497"/>
      <c r="BD75" s="497"/>
      <c r="BE75" s="497"/>
      <c r="BF75" s="497"/>
      <c r="BG75" s="497"/>
      <c r="BH75" s="497"/>
      <c r="BI75" s="497"/>
      <c r="BJ75" s="497"/>
      <c r="BK75" s="497"/>
      <c r="BL75" s="497"/>
      <c r="BM75" s="497"/>
      <c r="BN75" s="497"/>
      <c r="BO75" s="497"/>
      <c r="BP75" s="497"/>
      <c r="BQ75" s="497"/>
      <c r="BR75" s="497"/>
      <c r="BS75" s="497"/>
      <c r="BT75" s="497"/>
      <c r="BU75" s="497"/>
      <c r="BV75" s="497"/>
      <c r="BW75" s="497"/>
      <c r="BX75" s="497"/>
      <c r="BY75" s="497"/>
      <c r="BZ75" s="497"/>
      <c r="CA75" s="497"/>
      <c r="CB75" s="497"/>
      <c r="CC75" s="497"/>
      <c r="CD75" s="497"/>
      <c r="CE75" s="497"/>
      <c r="CF75" s="497"/>
      <c r="CG75" s="497"/>
      <c r="CH75" s="497"/>
      <c r="CI75" s="497"/>
      <c r="CJ75" s="497"/>
      <c r="CK75" s="497"/>
      <c r="CL75" s="497"/>
      <c r="CM75" s="497"/>
      <c r="CN75" s="497"/>
      <c r="CO75" s="497"/>
      <c r="CP75" s="497"/>
      <c r="CQ75" s="497"/>
      <c r="CR75" s="497"/>
      <c r="CS75" s="497"/>
      <c r="CT75" s="497"/>
      <c r="CU75" s="497"/>
      <c r="CV75" s="497"/>
      <c r="CW75" s="497"/>
      <c r="CX75" s="497"/>
      <c r="CY75" s="497"/>
      <c r="CZ75" s="497"/>
      <c r="DA75" s="497"/>
      <c r="DB75" s="497"/>
      <c r="DC75" s="497"/>
      <c r="DD75" s="497"/>
      <c r="DE75" s="497"/>
      <c r="DF75" s="497"/>
      <c r="DG75" s="497"/>
      <c r="DH75" s="497"/>
      <c r="DI75" s="497"/>
      <c r="DJ75" s="497"/>
      <c r="DK75" s="497"/>
      <c r="DL75" s="497"/>
      <c r="DM75" s="497"/>
      <c r="DN75" s="497"/>
      <c r="DO75" s="497"/>
      <c r="DP75" s="497"/>
      <c r="DQ75" s="497"/>
      <c r="DR75" s="497"/>
      <c r="DS75" s="497"/>
      <c r="DT75" s="497"/>
      <c r="DU75" s="497"/>
      <c r="DV75" s="497"/>
      <c r="DW75" s="497"/>
      <c r="DX75" s="497"/>
      <c r="DY75" s="497"/>
      <c r="DZ75" s="497"/>
      <c r="EA75" s="497"/>
      <c r="EB75" s="497"/>
      <c r="EC75" s="497"/>
      <c r="ED75" s="497"/>
      <c r="EE75" s="497"/>
      <c r="EF75" s="497"/>
      <c r="EG75" s="497"/>
      <c r="EH75" s="497"/>
      <c r="EI75" s="497"/>
      <c r="EJ75" s="497"/>
      <c r="EK75" s="497"/>
      <c r="EL75" s="497"/>
      <c r="EM75" s="497"/>
      <c r="EN75" s="497"/>
      <c r="EO75" s="497"/>
      <c r="EP75" s="497"/>
      <c r="EQ75" s="497"/>
      <c r="ER75" s="497"/>
      <c r="ES75" s="497"/>
      <c r="ET75" s="497"/>
      <c r="EU75" s="497"/>
      <c r="EV75" s="497"/>
      <c r="EW75" s="497"/>
      <c r="EX75" s="497"/>
      <c r="EY75" s="497"/>
      <c r="EZ75" s="497"/>
      <c r="FA75" s="497"/>
      <c r="FB75" s="497"/>
      <c r="FC75" s="497"/>
      <c r="FD75" s="497"/>
      <c r="FE75" s="497"/>
      <c r="FF75" s="497"/>
      <c r="FG75" s="497"/>
      <c r="FH75" s="497"/>
      <c r="FI75" s="497"/>
      <c r="FJ75" s="497"/>
      <c r="FK75" s="497"/>
      <c r="FL75" s="497"/>
      <c r="FM75" s="497"/>
      <c r="FN75" s="497"/>
      <c r="FO75" s="497"/>
      <c r="FP75" s="497"/>
      <c r="FQ75" s="497"/>
      <c r="FR75" s="497"/>
      <c r="FS75" s="497"/>
      <c r="FT75" s="497"/>
      <c r="FU75" s="497"/>
      <c r="FV75" s="497"/>
      <c r="FW75" s="497"/>
      <c r="FX75" s="497"/>
      <c r="FY75" s="497"/>
      <c r="FZ75" s="497"/>
      <c r="GA75" s="497"/>
      <c r="GB75" s="497"/>
      <c r="GC75" s="497"/>
      <c r="GD75" s="497"/>
      <c r="GE75" s="497"/>
      <c r="GF75" s="497"/>
      <c r="GG75" s="497"/>
      <c r="GH75" s="497"/>
      <c r="GI75" s="497"/>
      <c r="GJ75" s="497"/>
      <c r="GK75" s="497"/>
      <c r="GL75" s="497"/>
      <c r="GM75" s="497"/>
      <c r="GN75" s="497"/>
      <c r="GO75" s="497"/>
      <c r="GP75" s="497"/>
      <c r="GQ75" s="497"/>
      <c r="GR75" s="497"/>
      <c r="GS75" s="497"/>
      <c r="GT75" s="497"/>
      <c r="GU75" s="497"/>
      <c r="GV75" s="497"/>
      <c r="GW75" s="497"/>
      <c r="GX75" s="497"/>
      <c r="GY75" s="497"/>
      <c r="GZ75" s="497"/>
      <c r="HA75" s="497"/>
      <c r="HB75" s="497"/>
      <c r="HC75" s="497"/>
      <c r="HD75" s="497"/>
      <c r="HE75" s="497"/>
      <c r="HF75" s="497"/>
      <c r="HG75" s="497"/>
      <c r="HH75" s="497"/>
      <c r="HI75" s="497"/>
      <c r="HJ75" s="497"/>
      <c r="HK75" s="497"/>
      <c r="HL75" s="497"/>
      <c r="HM75" s="497"/>
      <c r="HN75" s="497"/>
      <c r="HO75" s="497"/>
      <c r="HP75" s="497"/>
      <c r="HQ75" s="497"/>
      <c r="HR75" s="497"/>
      <c r="HS75" s="497"/>
      <c r="HT75" s="497"/>
      <c r="HU75" s="497"/>
      <c r="HV75" s="497"/>
      <c r="HW75" s="497"/>
      <c r="HX75" s="497"/>
      <c r="HY75" s="497"/>
      <c r="HZ75" s="497"/>
      <c r="IA75" s="497"/>
      <c r="IB75" s="497"/>
      <c r="IC75" s="497"/>
      <c r="ID75" s="497"/>
      <c r="IE75" s="497"/>
      <c r="IF75" s="497"/>
      <c r="IG75" s="497"/>
      <c r="IH75" s="497"/>
    </row>
    <row r="76" ht="24" customHeight="1" spans="1:242">
      <c r="A76" s="497"/>
      <c r="B76" s="498"/>
      <c r="C76" s="498"/>
      <c r="D76" s="498"/>
      <c r="E76" s="498"/>
      <c r="F76" s="498"/>
      <c r="G76" s="497"/>
      <c r="H76" s="497"/>
      <c r="I76" s="497"/>
      <c r="J76" s="497"/>
      <c r="K76" s="497"/>
      <c r="L76" s="497"/>
      <c r="M76" s="497"/>
      <c r="N76" s="497"/>
      <c r="O76" s="497"/>
      <c r="P76" s="497"/>
      <c r="Q76" s="497"/>
      <c r="R76" s="497"/>
      <c r="S76" s="497"/>
      <c r="T76" s="497"/>
      <c r="U76" s="497"/>
      <c r="V76" s="497"/>
      <c r="W76" s="497"/>
      <c r="X76" s="497"/>
      <c r="Y76" s="497"/>
      <c r="Z76" s="497"/>
      <c r="AA76" s="497"/>
      <c r="AB76" s="497"/>
      <c r="AC76" s="497"/>
      <c r="AD76" s="497"/>
      <c r="AE76" s="497"/>
      <c r="AF76" s="497"/>
      <c r="AG76" s="497"/>
      <c r="AH76" s="497"/>
      <c r="AI76" s="497"/>
      <c r="AJ76" s="497"/>
      <c r="AK76" s="497"/>
      <c r="AL76" s="497"/>
      <c r="AM76" s="497"/>
      <c r="AN76" s="497"/>
      <c r="AO76" s="497"/>
      <c r="AP76" s="497"/>
      <c r="AQ76" s="497"/>
      <c r="AR76" s="497"/>
      <c r="AS76" s="497"/>
      <c r="AT76" s="497"/>
      <c r="AU76" s="497"/>
      <c r="AV76" s="497"/>
      <c r="AW76" s="497"/>
      <c r="AX76" s="497"/>
      <c r="AY76" s="497"/>
      <c r="AZ76" s="497"/>
      <c r="BA76" s="497"/>
      <c r="BB76" s="497"/>
      <c r="BC76" s="497"/>
      <c r="BD76" s="497"/>
      <c r="BE76" s="497"/>
      <c r="BF76" s="497"/>
      <c r="BG76" s="497"/>
      <c r="BH76" s="497"/>
      <c r="BI76" s="497"/>
      <c r="BJ76" s="497"/>
      <c r="BK76" s="497"/>
      <c r="BL76" s="497"/>
      <c r="BM76" s="497"/>
      <c r="BN76" s="497"/>
      <c r="BO76" s="497"/>
      <c r="BP76" s="497"/>
      <c r="BQ76" s="497"/>
      <c r="BR76" s="497"/>
      <c r="BS76" s="497"/>
      <c r="BT76" s="497"/>
      <c r="BU76" s="497"/>
      <c r="BV76" s="497"/>
      <c r="BW76" s="497"/>
      <c r="BX76" s="497"/>
      <c r="BY76" s="497"/>
      <c r="BZ76" s="497"/>
      <c r="CA76" s="497"/>
      <c r="CB76" s="497"/>
      <c r="CC76" s="497"/>
      <c r="CD76" s="497"/>
      <c r="CE76" s="497"/>
      <c r="CF76" s="497"/>
      <c r="CG76" s="497"/>
      <c r="CH76" s="497"/>
      <c r="CI76" s="497"/>
      <c r="CJ76" s="497"/>
      <c r="CK76" s="497"/>
      <c r="CL76" s="497"/>
      <c r="CM76" s="497"/>
      <c r="CN76" s="497"/>
      <c r="CO76" s="497"/>
      <c r="CP76" s="497"/>
      <c r="CQ76" s="497"/>
      <c r="CR76" s="497"/>
      <c r="CS76" s="497"/>
      <c r="CT76" s="497"/>
      <c r="CU76" s="497"/>
      <c r="CV76" s="497"/>
      <c r="CW76" s="497"/>
      <c r="CX76" s="497"/>
      <c r="CY76" s="497"/>
      <c r="CZ76" s="497"/>
      <c r="DA76" s="497"/>
      <c r="DB76" s="497"/>
      <c r="DC76" s="497"/>
      <c r="DD76" s="497"/>
      <c r="DE76" s="497"/>
      <c r="DF76" s="497"/>
      <c r="DG76" s="497"/>
      <c r="DH76" s="497"/>
      <c r="DI76" s="497"/>
      <c r="DJ76" s="497"/>
      <c r="DK76" s="497"/>
      <c r="DL76" s="497"/>
      <c r="DM76" s="497"/>
      <c r="DN76" s="497"/>
      <c r="DO76" s="497"/>
      <c r="DP76" s="497"/>
      <c r="DQ76" s="497"/>
      <c r="DR76" s="497"/>
      <c r="DS76" s="497"/>
      <c r="DT76" s="497"/>
      <c r="DU76" s="497"/>
      <c r="DV76" s="497"/>
      <c r="DW76" s="497"/>
      <c r="DX76" s="497"/>
      <c r="DY76" s="497"/>
      <c r="DZ76" s="497"/>
      <c r="EA76" s="497"/>
      <c r="EB76" s="497"/>
      <c r="EC76" s="497"/>
      <c r="ED76" s="497"/>
      <c r="EE76" s="497"/>
      <c r="EF76" s="497"/>
      <c r="EG76" s="497"/>
      <c r="EH76" s="497"/>
      <c r="EI76" s="497"/>
      <c r="EJ76" s="497"/>
      <c r="EK76" s="497"/>
      <c r="EL76" s="497"/>
      <c r="EM76" s="497"/>
      <c r="EN76" s="497"/>
      <c r="EO76" s="497"/>
      <c r="EP76" s="497"/>
      <c r="EQ76" s="497"/>
      <c r="ER76" s="497"/>
      <c r="ES76" s="497"/>
      <c r="ET76" s="497"/>
      <c r="EU76" s="497"/>
      <c r="EV76" s="497"/>
      <c r="EW76" s="497"/>
      <c r="EX76" s="497"/>
      <c r="EY76" s="497"/>
      <c r="EZ76" s="497"/>
      <c r="FA76" s="497"/>
      <c r="FB76" s="497"/>
      <c r="FC76" s="497"/>
      <c r="FD76" s="497"/>
      <c r="FE76" s="497"/>
      <c r="FF76" s="497"/>
      <c r="FG76" s="497"/>
      <c r="FH76" s="497"/>
      <c r="FI76" s="497"/>
      <c r="FJ76" s="497"/>
      <c r="FK76" s="497"/>
      <c r="FL76" s="497"/>
      <c r="FM76" s="497"/>
      <c r="FN76" s="497"/>
      <c r="FO76" s="497"/>
      <c r="FP76" s="497"/>
      <c r="FQ76" s="497"/>
      <c r="FR76" s="497"/>
      <c r="FS76" s="497"/>
      <c r="FT76" s="497"/>
      <c r="FU76" s="497"/>
      <c r="FV76" s="497"/>
      <c r="FW76" s="497"/>
      <c r="FX76" s="497"/>
      <c r="FY76" s="497"/>
      <c r="FZ76" s="497"/>
      <c r="GA76" s="497"/>
      <c r="GB76" s="497"/>
      <c r="GC76" s="497"/>
      <c r="GD76" s="497"/>
      <c r="GE76" s="497"/>
      <c r="GF76" s="497"/>
      <c r="GG76" s="497"/>
      <c r="GH76" s="497"/>
      <c r="GI76" s="497"/>
      <c r="GJ76" s="497"/>
      <c r="GK76" s="497"/>
      <c r="GL76" s="497"/>
      <c r="GM76" s="497"/>
      <c r="GN76" s="497"/>
      <c r="GO76" s="497"/>
      <c r="GP76" s="497"/>
      <c r="GQ76" s="497"/>
      <c r="GR76" s="497"/>
      <c r="GS76" s="497"/>
      <c r="GT76" s="497"/>
      <c r="GU76" s="497"/>
      <c r="GV76" s="497"/>
      <c r="GW76" s="497"/>
      <c r="GX76" s="497"/>
      <c r="GY76" s="497"/>
      <c r="GZ76" s="497"/>
      <c r="HA76" s="497"/>
      <c r="HB76" s="497"/>
      <c r="HC76" s="497"/>
      <c r="HD76" s="497"/>
      <c r="HE76" s="497"/>
      <c r="HF76" s="497"/>
      <c r="HG76" s="497"/>
      <c r="HH76" s="497"/>
      <c r="HI76" s="497"/>
      <c r="HJ76" s="497"/>
      <c r="HK76" s="497"/>
      <c r="HL76" s="497"/>
      <c r="HM76" s="497"/>
      <c r="HN76" s="497"/>
      <c r="HO76" s="497"/>
      <c r="HP76" s="497"/>
      <c r="HQ76" s="497"/>
      <c r="HR76" s="497"/>
      <c r="HS76" s="497"/>
      <c r="HT76" s="497"/>
      <c r="HU76" s="497"/>
      <c r="HV76" s="497"/>
      <c r="HW76" s="497"/>
      <c r="HX76" s="497"/>
      <c r="HY76" s="497"/>
      <c r="HZ76" s="497"/>
      <c r="IA76" s="497"/>
      <c r="IB76" s="497"/>
      <c r="IC76" s="497"/>
      <c r="ID76" s="497"/>
      <c r="IE76" s="497"/>
      <c r="IF76" s="497"/>
      <c r="IG76" s="497"/>
      <c r="IH76" s="497"/>
    </row>
    <row r="77" ht="24" customHeight="1" spans="1:242">
      <c r="A77" s="497"/>
      <c r="B77" s="498"/>
      <c r="C77" s="498"/>
      <c r="D77" s="498"/>
      <c r="E77" s="498"/>
      <c r="F77" s="498"/>
      <c r="G77" s="497"/>
      <c r="H77" s="497"/>
      <c r="I77" s="497"/>
      <c r="J77" s="497"/>
      <c r="K77" s="497"/>
      <c r="L77" s="497"/>
      <c r="M77" s="497"/>
      <c r="N77" s="497"/>
      <c r="O77" s="497"/>
      <c r="P77" s="497"/>
      <c r="Q77" s="497"/>
      <c r="R77" s="497"/>
      <c r="S77" s="497"/>
      <c r="T77" s="497"/>
      <c r="U77" s="497"/>
      <c r="V77" s="497"/>
      <c r="W77" s="497"/>
      <c r="X77" s="497"/>
      <c r="Y77" s="497"/>
      <c r="Z77" s="497"/>
      <c r="AA77" s="497"/>
      <c r="AB77" s="497"/>
      <c r="AC77" s="497"/>
      <c r="AD77" s="497"/>
      <c r="AE77" s="497"/>
      <c r="AF77" s="497"/>
      <c r="AG77" s="497"/>
      <c r="AH77" s="497"/>
      <c r="AI77" s="497"/>
      <c r="AJ77" s="497"/>
      <c r="AK77" s="497"/>
      <c r="AL77" s="497"/>
      <c r="AM77" s="497"/>
      <c r="AN77" s="497"/>
      <c r="AO77" s="497"/>
      <c r="AP77" s="497"/>
      <c r="AQ77" s="497"/>
      <c r="AR77" s="497"/>
      <c r="AS77" s="497"/>
      <c r="AT77" s="497"/>
      <c r="AU77" s="497"/>
      <c r="AV77" s="497"/>
      <c r="AW77" s="497"/>
      <c r="AX77" s="497"/>
      <c r="AY77" s="497"/>
      <c r="AZ77" s="497"/>
      <c r="BA77" s="497"/>
      <c r="BB77" s="497"/>
      <c r="BC77" s="497"/>
      <c r="BD77" s="497"/>
      <c r="BE77" s="497"/>
      <c r="BF77" s="497"/>
      <c r="BG77" s="497"/>
      <c r="BH77" s="497"/>
      <c r="BI77" s="497"/>
      <c r="BJ77" s="497"/>
      <c r="BK77" s="497"/>
      <c r="BL77" s="497"/>
      <c r="BM77" s="497"/>
      <c r="BN77" s="497"/>
      <c r="BO77" s="497"/>
      <c r="BP77" s="497"/>
      <c r="BQ77" s="497"/>
      <c r="BR77" s="497"/>
      <c r="BS77" s="497"/>
      <c r="BT77" s="497"/>
      <c r="BU77" s="497"/>
      <c r="BV77" s="497"/>
      <c r="BW77" s="497"/>
      <c r="BX77" s="497"/>
      <c r="BY77" s="497"/>
      <c r="BZ77" s="497"/>
      <c r="CA77" s="497"/>
      <c r="CB77" s="497"/>
      <c r="CC77" s="497"/>
      <c r="CD77" s="497"/>
      <c r="CE77" s="497"/>
      <c r="CF77" s="497"/>
      <c r="CG77" s="497"/>
      <c r="CH77" s="497"/>
      <c r="CI77" s="497"/>
      <c r="CJ77" s="497"/>
      <c r="CK77" s="497"/>
      <c r="CL77" s="497"/>
      <c r="CM77" s="497"/>
      <c r="CN77" s="497"/>
      <c r="CO77" s="497"/>
      <c r="CP77" s="497"/>
      <c r="CQ77" s="497"/>
      <c r="CR77" s="497"/>
      <c r="CS77" s="497"/>
      <c r="CT77" s="497"/>
      <c r="CU77" s="497"/>
      <c r="CV77" s="497"/>
      <c r="CW77" s="497"/>
      <c r="CX77" s="497"/>
      <c r="CY77" s="497"/>
      <c r="CZ77" s="497"/>
      <c r="DA77" s="497"/>
      <c r="DB77" s="497"/>
      <c r="DC77" s="497"/>
      <c r="DD77" s="497"/>
      <c r="DE77" s="497"/>
      <c r="DF77" s="497"/>
      <c r="DG77" s="497"/>
      <c r="DH77" s="497"/>
      <c r="DI77" s="497"/>
      <c r="DJ77" s="497"/>
      <c r="DK77" s="497"/>
      <c r="DL77" s="497"/>
      <c r="DM77" s="497"/>
      <c r="DN77" s="497"/>
      <c r="DO77" s="497"/>
      <c r="DP77" s="497"/>
      <c r="DQ77" s="497"/>
      <c r="DR77" s="497"/>
      <c r="DS77" s="497"/>
      <c r="DT77" s="497"/>
      <c r="DU77" s="497"/>
      <c r="DV77" s="497"/>
      <c r="DW77" s="497"/>
      <c r="DX77" s="497"/>
      <c r="DY77" s="497"/>
      <c r="DZ77" s="497"/>
      <c r="EA77" s="497"/>
      <c r="EB77" s="497"/>
      <c r="EC77" s="497"/>
      <c r="ED77" s="497"/>
      <c r="EE77" s="497"/>
      <c r="EF77" s="497"/>
      <c r="EG77" s="497"/>
      <c r="EH77" s="497"/>
      <c r="EI77" s="497"/>
      <c r="EJ77" s="497"/>
      <c r="EK77" s="497"/>
      <c r="EL77" s="497"/>
      <c r="EM77" s="497"/>
      <c r="EN77" s="497"/>
      <c r="EO77" s="497"/>
      <c r="EP77" s="497"/>
      <c r="EQ77" s="497"/>
      <c r="ER77" s="497"/>
      <c r="ES77" s="497"/>
      <c r="ET77" s="497"/>
      <c r="EU77" s="497"/>
      <c r="EV77" s="497"/>
      <c r="EW77" s="497"/>
      <c r="EX77" s="497"/>
      <c r="EY77" s="497"/>
      <c r="EZ77" s="497"/>
      <c r="FA77" s="497"/>
      <c r="FB77" s="497"/>
      <c r="FC77" s="497"/>
      <c r="FD77" s="497"/>
      <c r="FE77" s="497"/>
      <c r="FF77" s="497"/>
      <c r="FG77" s="497"/>
      <c r="FH77" s="497"/>
      <c r="FI77" s="497"/>
      <c r="FJ77" s="497"/>
      <c r="FK77" s="497"/>
      <c r="FL77" s="497"/>
      <c r="FM77" s="497"/>
      <c r="FN77" s="497"/>
      <c r="FO77" s="497"/>
      <c r="FP77" s="497"/>
      <c r="FQ77" s="497"/>
      <c r="FR77" s="497"/>
      <c r="FS77" s="497"/>
      <c r="FT77" s="497"/>
      <c r="FU77" s="497"/>
      <c r="FV77" s="497"/>
      <c r="FW77" s="497"/>
      <c r="FX77" s="497"/>
      <c r="FY77" s="497"/>
      <c r="FZ77" s="497"/>
      <c r="GA77" s="497"/>
      <c r="GB77" s="497"/>
      <c r="GC77" s="497"/>
      <c r="GD77" s="497"/>
      <c r="GE77" s="497"/>
      <c r="GF77" s="497"/>
      <c r="GG77" s="497"/>
      <c r="GH77" s="497"/>
      <c r="GI77" s="497"/>
      <c r="GJ77" s="497"/>
      <c r="GK77" s="497"/>
      <c r="GL77" s="497"/>
      <c r="GM77" s="497"/>
      <c r="GN77" s="497"/>
      <c r="GO77" s="497"/>
      <c r="GP77" s="497"/>
      <c r="GQ77" s="497"/>
      <c r="GR77" s="497"/>
      <c r="GS77" s="497"/>
      <c r="GT77" s="497"/>
      <c r="GU77" s="497"/>
      <c r="GV77" s="497"/>
      <c r="GW77" s="497"/>
      <c r="GX77" s="497"/>
      <c r="GY77" s="497"/>
      <c r="GZ77" s="497"/>
      <c r="HA77" s="497"/>
      <c r="HB77" s="497"/>
      <c r="HC77" s="497"/>
      <c r="HD77" s="497"/>
      <c r="HE77" s="497"/>
      <c r="HF77" s="497"/>
      <c r="HG77" s="497"/>
      <c r="HH77" s="497"/>
      <c r="HI77" s="497"/>
      <c r="HJ77" s="497"/>
      <c r="HK77" s="497"/>
      <c r="HL77" s="497"/>
      <c r="HM77" s="497"/>
      <c r="HN77" s="497"/>
      <c r="HO77" s="497"/>
      <c r="HP77" s="497"/>
      <c r="HQ77" s="497"/>
      <c r="HR77" s="497"/>
      <c r="HS77" s="497"/>
      <c r="HT77" s="497"/>
      <c r="HU77" s="497"/>
      <c r="HV77" s="497"/>
      <c r="HW77" s="497"/>
      <c r="HX77" s="497"/>
      <c r="HY77" s="497"/>
      <c r="HZ77" s="497"/>
      <c r="IA77" s="497"/>
      <c r="IB77" s="497"/>
      <c r="IC77" s="497"/>
      <c r="ID77" s="497"/>
      <c r="IE77" s="497"/>
      <c r="IF77" s="497"/>
      <c r="IG77" s="497"/>
      <c r="IH77" s="497"/>
    </row>
    <row r="78" ht="24" customHeight="1" spans="1:242">
      <c r="A78" s="497"/>
      <c r="B78" s="498"/>
      <c r="C78" s="498"/>
      <c r="D78" s="498"/>
      <c r="E78" s="498"/>
      <c r="F78" s="498"/>
      <c r="G78" s="497"/>
      <c r="H78" s="497"/>
      <c r="I78" s="497"/>
      <c r="J78" s="497"/>
      <c r="K78" s="497"/>
      <c r="L78" s="497"/>
      <c r="M78" s="497"/>
      <c r="N78" s="497"/>
      <c r="O78" s="497"/>
      <c r="P78" s="497"/>
      <c r="Q78" s="497"/>
      <c r="R78" s="497"/>
      <c r="S78" s="497"/>
      <c r="T78" s="497"/>
      <c r="U78" s="497"/>
      <c r="V78" s="497"/>
      <c r="W78" s="497"/>
      <c r="X78" s="497"/>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7"/>
      <c r="AY78" s="497"/>
      <c r="AZ78" s="497"/>
      <c r="BA78" s="497"/>
      <c r="BB78" s="497"/>
      <c r="BC78" s="497"/>
      <c r="BD78" s="497"/>
      <c r="BE78" s="497"/>
      <c r="BF78" s="497"/>
      <c r="BG78" s="497"/>
      <c r="BH78" s="497"/>
      <c r="BI78" s="497"/>
      <c r="BJ78" s="497"/>
      <c r="BK78" s="497"/>
      <c r="BL78" s="497"/>
      <c r="BM78" s="497"/>
      <c r="BN78" s="497"/>
      <c r="BO78" s="497"/>
      <c r="BP78" s="497"/>
      <c r="BQ78" s="497"/>
      <c r="BR78" s="497"/>
      <c r="BS78" s="497"/>
      <c r="BT78" s="497"/>
      <c r="BU78" s="497"/>
      <c r="BV78" s="497"/>
      <c r="BW78" s="497"/>
      <c r="BX78" s="497"/>
      <c r="BY78" s="497"/>
      <c r="BZ78" s="497"/>
      <c r="CA78" s="497"/>
      <c r="CB78" s="497"/>
      <c r="CC78" s="497"/>
      <c r="CD78" s="497"/>
      <c r="CE78" s="497"/>
      <c r="CF78" s="497"/>
      <c r="CG78" s="497"/>
      <c r="CH78" s="497"/>
      <c r="CI78" s="497"/>
      <c r="CJ78" s="497"/>
      <c r="CK78" s="497"/>
      <c r="CL78" s="497"/>
      <c r="CM78" s="497"/>
      <c r="CN78" s="497"/>
      <c r="CO78" s="497"/>
      <c r="CP78" s="497"/>
      <c r="CQ78" s="497"/>
      <c r="CR78" s="497"/>
      <c r="CS78" s="497"/>
      <c r="CT78" s="497"/>
      <c r="CU78" s="497"/>
      <c r="CV78" s="497"/>
      <c r="CW78" s="497"/>
      <c r="CX78" s="497"/>
      <c r="CY78" s="497"/>
      <c r="CZ78" s="497"/>
      <c r="DA78" s="497"/>
      <c r="DB78" s="497"/>
      <c r="DC78" s="497"/>
      <c r="DD78" s="497"/>
      <c r="DE78" s="497"/>
      <c r="DF78" s="497"/>
      <c r="DG78" s="497"/>
      <c r="DH78" s="497"/>
      <c r="DI78" s="497"/>
      <c r="DJ78" s="497"/>
      <c r="DK78" s="497"/>
      <c r="DL78" s="497"/>
      <c r="DM78" s="497"/>
      <c r="DN78" s="497"/>
      <c r="DO78" s="497"/>
      <c r="DP78" s="497"/>
      <c r="DQ78" s="497"/>
      <c r="DR78" s="497"/>
      <c r="DS78" s="497"/>
      <c r="DT78" s="497"/>
      <c r="DU78" s="497"/>
      <c r="DV78" s="497"/>
      <c r="DW78" s="497"/>
      <c r="DX78" s="497"/>
      <c r="DY78" s="497"/>
      <c r="DZ78" s="497"/>
      <c r="EA78" s="497"/>
      <c r="EB78" s="497"/>
      <c r="EC78" s="497"/>
      <c r="ED78" s="497"/>
      <c r="EE78" s="497"/>
      <c r="EF78" s="497"/>
      <c r="EG78" s="497"/>
      <c r="EH78" s="497"/>
      <c r="EI78" s="497"/>
      <c r="EJ78" s="497"/>
      <c r="EK78" s="497"/>
      <c r="EL78" s="497"/>
      <c r="EM78" s="497"/>
      <c r="EN78" s="497"/>
      <c r="EO78" s="497"/>
      <c r="EP78" s="497"/>
      <c r="EQ78" s="497"/>
      <c r="ER78" s="497"/>
      <c r="ES78" s="497"/>
      <c r="ET78" s="497"/>
      <c r="EU78" s="497"/>
      <c r="EV78" s="497"/>
      <c r="EW78" s="497"/>
      <c r="EX78" s="497"/>
      <c r="EY78" s="497"/>
      <c r="EZ78" s="497"/>
      <c r="FA78" s="497"/>
      <c r="FB78" s="497"/>
      <c r="FC78" s="497"/>
      <c r="FD78" s="497"/>
      <c r="FE78" s="497"/>
      <c r="FF78" s="497"/>
      <c r="FG78" s="497"/>
      <c r="FH78" s="497"/>
      <c r="FI78" s="497"/>
      <c r="FJ78" s="497"/>
      <c r="FK78" s="497"/>
      <c r="FL78" s="497"/>
      <c r="FM78" s="497"/>
      <c r="FN78" s="497"/>
      <c r="FO78" s="497"/>
      <c r="FP78" s="497"/>
      <c r="FQ78" s="497"/>
      <c r="FR78" s="497"/>
      <c r="FS78" s="497"/>
      <c r="FT78" s="497"/>
      <c r="FU78" s="497"/>
      <c r="FV78" s="497"/>
      <c r="FW78" s="497"/>
      <c r="FX78" s="497"/>
      <c r="FY78" s="497"/>
      <c r="FZ78" s="497"/>
      <c r="GA78" s="497"/>
      <c r="GB78" s="497"/>
      <c r="GC78" s="497"/>
      <c r="GD78" s="497"/>
      <c r="GE78" s="497"/>
      <c r="GF78" s="497"/>
      <c r="GG78" s="497"/>
      <c r="GH78" s="497"/>
      <c r="GI78" s="497"/>
      <c r="GJ78" s="497"/>
      <c r="GK78" s="497"/>
      <c r="GL78" s="497"/>
      <c r="GM78" s="497"/>
      <c r="GN78" s="497"/>
      <c r="GO78" s="497"/>
      <c r="GP78" s="497"/>
      <c r="GQ78" s="497"/>
      <c r="GR78" s="497"/>
      <c r="GS78" s="497"/>
      <c r="GT78" s="497"/>
      <c r="GU78" s="497"/>
      <c r="GV78" s="497"/>
      <c r="GW78" s="497"/>
      <c r="GX78" s="497"/>
      <c r="GY78" s="497"/>
      <c r="GZ78" s="497"/>
      <c r="HA78" s="497"/>
      <c r="HB78" s="497"/>
      <c r="HC78" s="497"/>
      <c r="HD78" s="497"/>
      <c r="HE78" s="497"/>
      <c r="HF78" s="497"/>
      <c r="HG78" s="497"/>
      <c r="HH78" s="497"/>
      <c r="HI78" s="497"/>
      <c r="HJ78" s="497"/>
      <c r="HK78" s="497"/>
      <c r="HL78" s="497"/>
      <c r="HM78" s="497"/>
      <c r="HN78" s="497"/>
      <c r="HO78" s="497"/>
      <c r="HP78" s="497"/>
      <c r="HQ78" s="497"/>
      <c r="HR78" s="497"/>
      <c r="HS78" s="497"/>
      <c r="HT78" s="497"/>
      <c r="HU78" s="497"/>
      <c r="HV78" s="497"/>
      <c r="HW78" s="497"/>
      <c r="HX78" s="497"/>
      <c r="HY78" s="497"/>
      <c r="HZ78" s="497"/>
      <c r="IA78" s="497"/>
      <c r="IB78" s="497"/>
      <c r="IC78" s="497"/>
      <c r="ID78" s="497"/>
      <c r="IE78" s="497"/>
      <c r="IF78" s="497"/>
      <c r="IG78" s="497"/>
      <c r="IH78" s="497"/>
    </row>
    <row r="79" ht="24" customHeight="1" spans="1:242">
      <c r="A79" s="497"/>
      <c r="B79" s="498"/>
      <c r="C79" s="498"/>
      <c r="D79" s="498"/>
      <c r="E79" s="498"/>
      <c r="F79" s="498"/>
      <c r="G79" s="497"/>
      <c r="H79" s="497"/>
      <c r="I79" s="497"/>
      <c r="J79" s="497"/>
      <c r="K79" s="497"/>
      <c r="L79" s="497"/>
      <c r="M79" s="497"/>
      <c r="N79" s="497"/>
      <c r="O79" s="497"/>
      <c r="P79" s="497"/>
      <c r="Q79" s="497"/>
      <c r="R79" s="497"/>
      <c r="S79" s="497"/>
      <c r="T79" s="497"/>
      <c r="U79" s="497"/>
      <c r="V79" s="497"/>
      <c r="W79" s="497"/>
      <c r="X79" s="497"/>
      <c r="Y79" s="497"/>
      <c r="Z79" s="497"/>
      <c r="AA79" s="497"/>
      <c r="AB79" s="497"/>
      <c r="AC79" s="497"/>
      <c r="AD79" s="497"/>
      <c r="AE79" s="497"/>
      <c r="AF79" s="497"/>
      <c r="AG79" s="497"/>
      <c r="AH79" s="497"/>
      <c r="AI79" s="497"/>
      <c r="AJ79" s="497"/>
      <c r="AK79" s="497"/>
      <c r="AL79" s="497"/>
      <c r="AM79" s="497"/>
      <c r="AN79" s="497"/>
      <c r="AO79" s="497"/>
      <c r="AP79" s="497"/>
      <c r="AQ79" s="497"/>
      <c r="AR79" s="497"/>
      <c r="AS79" s="497"/>
      <c r="AT79" s="497"/>
      <c r="AU79" s="497"/>
      <c r="AV79" s="497"/>
      <c r="AW79" s="497"/>
      <c r="AX79" s="497"/>
      <c r="AY79" s="497"/>
      <c r="AZ79" s="497"/>
      <c r="BA79" s="497"/>
      <c r="BB79" s="497"/>
      <c r="BC79" s="497"/>
      <c r="BD79" s="497"/>
      <c r="BE79" s="497"/>
      <c r="BF79" s="497"/>
      <c r="BG79" s="497"/>
      <c r="BH79" s="497"/>
      <c r="BI79" s="497"/>
      <c r="BJ79" s="497"/>
      <c r="BK79" s="497"/>
      <c r="BL79" s="497"/>
      <c r="BM79" s="497"/>
      <c r="BN79" s="497"/>
      <c r="BO79" s="497"/>
      <c r="BP79" s="497"/>
      <c r="BQ79" s="497"/>
      <c r="BR79" s="497"/>
      <c r="BS79" s="497"/>
      <c r="BT79" s="497"/>
      <c r="BU79" s="497"/>
      <c r="BV79" s="497"/>
      <c r="BW79" s="497"/>
      <c r="BX79" s="497"/>
      <c r="BY79" s="497"/>
      <c r="BZ79" s="497"/>
      <c r="CA79" s="497"/>
      <c r="CB79" s="497"/>
      <c r="CC79" s="497"/>
      <c r="CD79" s="497"/>
      <c r="CE79" s="497"/>
      <c r="CF79" s="497"/>
      <c r="CG79" s="497"/>
      <c r="CH79" s="497"/>
      <c r="CI79" s="497"/>
      <c r="CJ79" s="497"/>
      <c r="CK79" s="497"/>
      <c r="CL79" s="497"/>
      <c r="CM79" s="497"/>
      <c r="CN79" s="497"/>
      <c r="CO79" s="497"/>
      <c r="CP79" s="497"/>
      <c r="CQ79" s="497"/>
      <c r="CR79" s="497"/>
      <c r="CS79" s="497"/>
      <c r="CT79" s="497"/>
      <c r="CU79" s="497"/>
      <c r="CV79" s="497"/>
      <c r="CW79" s="497"/>
      <c r="CX79" s="497"/>
      <c r="CY79" s="497"/>
      <c r="CZ79" s="497"/>
      <c r="DA79" s="497"/>
      <c r="DB79" s="497"/>
      <c r="DC79" s="497"/>
      <c r="DD79" s="497"/>
      <c r="DE79" s="497"/>
      <c r="DF79" s="497"/>
      <c r="DG79" s="497"/>
      <c r="DH79" s="497"/>
      <c r="DI79" s="497"/>
      <c r="DJ79" s="497"/>
      <c r="DK79" s="497"/>
      <c r="DL79" s="497"/>
      <c r="DM79" s="497"/>
      <c r="DN79" s="497"/>
      <c r="DO79" s="497"/>
      <c r="DP79" s="497"/>
      <c r="DQ79" s="497"/>
      <c r="DR79" s="497"/>
      <c r="DS79" s="497"/>
      <c r="DT79" s="497"/>
      <c r="DU79" s="497"/>
      <c r="DV79" s="497"/>
      <c r="DW79" s="497"/>
      <c r="DX79" s="497"/>
      <c r="DY79" s="497"/>
      <c r="DZ79" s="497"/>
      <c r="EA79" s="497"/>
      <c r="EB79" s="497"/>
      <c r="EC79" s="497"/>
      <c r="ED79" s="497"/>
      <c r="EE79" s="497"/>
      <c r="EF79" s="497"/>
      <c r="EG79" s="497"/>
      <c r="EH79" s="497"/>
      <c r="EI79" s="497"/>
      <c r="EJ79" s="497"/>
      <c r="EK79" s="497"/>
      <c r="EL79" s="497"/>
      <c r="EM79" s="497"/>
      <c r="EN79" s="497"/>
      <c r="EO79" s="497"/>
      <c r="EP79" s="497"/>
      <c r="EQ79" s="497"/>
      <c r="ER79" s="497"/>
      <c r="ES79" s="497"/>
      <c r="ET79" s="497"/>
      <c r="EU79" s="497"/>
      <c r="EV79" s="497"/>
      <c r="EW79" s="497"/>
      <c r="EX79" s="497"/>
      <c r="EY79" s="497"/>
      <c r="EZ79" s="497"/>
      <c r="FA79" s="497"/>
      <c r="FB79" s="497"/>
      <c r="FC79" s="497"/>
      <c r="FD79" s="497"/>
      <c r="FE79" s="497"/>
      <c r="FF79" s="497"/>
      <c r="FG79" s="497"/>
      <c r="FH79" s="497"/>
      <c r="FI79" s="497"/>
      <c r="FJ79" s="497"/>
      <c r="FK79" s="497"/>
      <c r="FL79" s="497"/>
      <c r="FM79" s="497"/>
      <c r="FN79" s="497"/>
      <c r="FO79" s="497"/>
      <c r="FP79" s="497"/>
      <c r="FQ79" s="497"/>
      <c r="FR79" s="497"/>
      <c r="FS79" s="497"/>
      <c r="FT79" s="497"/>
      <c r="FU79" s="497"/>
      <c r="FV79" s="497"/>
      <c r="FW79" s="497"/>
      <c r="FX79" s="497"/>
      <c r="FY79" s="497"/>
      <c r="FZ79" s="497"/>
      <c r="GA79" s="497"/>
      <c r="GB79" s="497"/>
      <c r="GC79" s="497"/>
      <c r="GD79" s="497"/>
      <c r="GE79" s="497"/>
      <c r="GF79" s="497"/>
      <c r="GG79" s="497"/>
      <c r="GH79" s="497"/>
      <c r="GI79" s="497"/>
      <c r="GJ79" s="497"/>
      <c r="GK79" s="497"/>
      <c r="GL79" s="497"/>
      <c r="GM79" s="497"/>
      <c r="GN79" s="497"/>
      <c r="GO79" s="497"/>
      <c r="GP79" s="497"/>
      <c r="GQ79" s="497"/>
      <c r="GR79" s="497"/>
      <c r="GS79" s="497"/>
      <c r="GT79" s="497"/>
      <c r="GU79" s="497"/>
      <c r="GV79" s="497"/>
      <c r="GW79" s="497"/>
      <c r="GX79" s="497"/>
      <c r="GY79" s="497"/>
      <c r="GZ79" s="497"/>
      <c r="HA79" s="497"/>
      <c r="HB79" s="497"/>
      <c r="HC79" s="497"/>
      <c r="HD79" s="497"/>
      <c r="HE79" s="497"/>
      <c r="HF79" s="497"/>
      <c r="HG79" s="497"/>
      <c r="HH79" s="497"/>
      <c r="HI79" s="497"/>
      <c r="HJ79" s="497"/>
      <c r="HK79" s="497"/>
      <c r="HL79" s="497"/>
      <c r="HM79" s="497"/>
      <c r="HN79" s="497"/>
      <c r="HO79" s="497"/>
      <c r="HP79" s="497"/>
      <c r="HQ79" s="497"/>
      <c r="HR79" s="497"/>
      <c r="HS79" s="497"/>
      <c r="HT79" s="497"/>
      <c r="HU79" s="497"/>
      <c r="HV79" s="497"/>
      <c r="HW79" s="497"/>
      <c r="HX79" s="497"/>
      <c r="HY79" s="497"/>
      <c r="HZ79" s="497"/>
      <c r="IA79" s="497"/>
      <c r="IB79" s="497"/>
      <c r="IC79" s="497"/>
      <c r="ID79" s="497"/>
      <c r="IE79" s="497"/>
      <c r="IF79" s="497"/>
      <c r="IG79" s="497"/>
      <c r="IH79" s="497"/>
    </row>
  </sheetData>
  <sheetProtection formatCells="0" formatColumns="0" formatRows="0" insertRows="0" insertColumns="0" insertHyperlinks="0" deleteColumns="0" deleteRows="0" sort="0" autoFilter="0" pivotTables="0"/>
  <mergeCells count="1">
    <mergeCell ref="A2:F2"/>
  </mergeCells>
  <printOptions horizontalCentered="1"/>
  <pageMargins left="0.590277777777778" right="0.590277777777778" top="0.393055555555556" bottom="0.590277777777778" header="0.590277777777778" footer="0.393055555555556"/>
  <pageSetup paperSize="9" firstPageNumber="0" fitToHeight="0" orientation="portrait" blackAndWhite="1" useFirstPageNumber="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67"/>
  <sheetViews>
    <sheetView showZeros="0" view="pageBreakPreview" zoomScaleNormal="100" workbookViewId="0">
      <selection activeCell="D5" sqref="D5:D25"/>
    </sheetView>
  </sheetViews>
  <sheetFormatPr defaultColWidth="9" defaultRowHeight="13.5" outlineLevelCol="6"/>
  <cols>
    <col min="1" max="1" width="36.6333333333333" customWidth="1"/>
    <col min="2" max="2" width="10.6333333333333" customWidth="1"/>
    <col min="3" max="3" width="36.6333333333333" customWidth="1"/>
    <col min="4" max="4" width="10.6333333333333" customWidth="1"/>
  </cols>
  <sheetData>
    <row r="1" ht="24" customHeight="1" spans="1:4">
      <c r="A1" s="319" t="s">
        <v>65</v>
      </c>
      <c r="B1" s="483"/>
      <c r="D1" s="483"/>
    </row>
    <row r="2" ht="42" customHeight="1" spans="1:4">
      <c r="A2" s="484" t="s">
        <v>66</v>
      </c>
      <c r="B2" s="485"/>
      <c r="C2" s="485"/>
      <c r="D2" s="485"/>
    </row>
    <row r="3" ht="27" customHeight="1" spans="2:4">
      <c r="B3" s="486"/>
      <c r="C3" s="487" t="s">
        <v>67</v>
      </c>
      <c r="D3" s="487"/>
    </row>
    <row r="4" ht="30" customHeight="1" spans="1:4">
      <c r="A4" s="116" t="s">
        <v>68</v>
      </c>
      <c r="B4" s="117" t="s">
        <v>6</v>
      </c>
      <c r="C4" s="118" t="s">
        <v>69</v>
      </c>
      <c r="D4" s="118" t="s">
        <v>6</v>
      </c>
    </row>
    <row r="5" ht="21.95" customHeight="1" spans="1:4">
      <c r="A5" s="427" t="s">
        <v>70</v>
      </c>
      <c r="B5" s="64">
        <v>167549</v>
      </c>
      <c r="C5" s="427" t="s">
        <v>71</v>
      </c>
      <c r="D5" s="428">
        <v>543361</v>
      </c>
    </row>
    <row r="6" ht="21.95" customHeight="1" spans="1:4">
      <c r="A6" s="427" t="s">
        <v>72</v>
      </c>
      <c r="B6" s="64">
        <f>SUM(B7:B9)</f>
        <v>360429</v>
      </c>
      <c r="C6" s="427" t="s">
        <v>73</v>
      </c>
      <c r="D6" s="428"/>
    </row>
    <row r="7" ht="21.95" customHeight="1" spans="1:4">
      <c r="A7" s="427" t="s">
        <v>74</v>
      </c>
      <c r="B7" s="64">
        <v>10446</v>
      </c>
      <c r="C7" s="427" t="s">
        <v>75</v>
      </c>
      <c r="D7" s="429"/>
    </row>
    <row r="8" ht="21.95" customHeight="1" spans="1:4">
      <c r="A8" s="427" t="s">
        <v>76</v>
      </c>
      <c r="B8" s="64">
        <v>331861</v>
      </c>
      <c r="C8" s="427" t="s">
        <v>77</v>
      </c>
      <c r="D8" s="429"/>
    </row>
    <row r="9" ht="21.95" customHeight="1" spans="1:4">
      <c r="A9" s="427" t="s">
        <v>78</v>
      </c>
      <c r="B9" s="64">
        <v>18122</v>
      </c>
      <c r="C9" s="427" t="s">
        <v>79</v>
      </c>
      <c r="D9" s="429"/>
    </row>
    <row r="10" ht="21.95" customHeight="1" spans="1:4">
      <c r="A10" s="427" t="s">
        <v>80</v>
      </c>
      <c r="B10" s="64"/>
      <c r="C10" s="427" t="s">
        <v>81</v>
      </c>
      <c r="D10" s="428">
        <f>SUM(D11:D12)</f>
        <v>23021</v>
      </c>
    </row>
    <row r="11" ht="21.95" customHeight="1" spans="1:4">
      <c r="A11" s="427" t="s">
        <v>82</v>
      </c>
      <c r="B11" s="64"/>
      <c r="C11" s="427" t="s">
        <v>83</v>
      </c>
      <c r="D11" s="428">
        <v>46</v>
      </c>
    </row>
    <row r="12" ht="21.95" customHeight="1" spans="1:4">
      <c r="A12" s="427"/>
      <c r="B12" s="64"/>
      <c r="C12" s="427" t="s">
        <v>84</v>
      </c>
      <c r="D12" s="428">
        <v>22975</v>
      </c>
    </row>
    <row r="13" ht="21.95" customHeight="1" spans="1:4">
      <c r="A13" s="427" t="s">
        <v>85</v>
      </c>
      <c r="B13" s="64">
        <v>64590</v>
      </c>
      <c r="C13" s="427" t="s">
        <v>86</v>
      </c>
      <c r="D13" s="429">
        <v>46590</v>
      </c>
    </row>
    <row r="14" ht="21.95" customHeight="1" spans="1:4">
      <c r="A14" s="427" t="s">
        <v>87</v>
      </c>
      <c r="B14" s="64"/>
      <c r="C14" s="427" t="s">
        <v>88</v>
      </c>
      <c r="D14" s="429"/>
    </row>
    <row r="15" ht="21.95" customHeight="1" spans="1:4">
      <c r="A15" s="427" t="s">
        <v>89</v>
      </c>
      <c r="B15" s="64"/>
      <c r="C15" s="427" t="s">
        <v>90</v>
      </c>
      <c r="D15" s="429">
        <v>20434</v>
      </c>
    </row>
    <row r="16" ht="21.95" customHeight="1" spans="1:7">
      <c r="A16" s="427" t="s">
        <v>91</v>
      </c>
      <c r="B16" s="64"/>
      <c r="C16" s="427" t="s">
        <v>92</v>
      </c>
      <c r="D16" s="429"/>
      <c r="F16" s="431"/>
      <c r="G16" s="488"/>
    </row>
    <row r="17" ht="21.95" customHeight="1" spans="1:7">
      <c r="A17" s="427" t="s">
        <v>93</v>
      </c>
      <c r="B17" s="64">
        <v>17836</v>
      </c>
      <c r="C17" s="427" t="s">
        <v>94</v>
      </c>
      <c r="D17" s="429"/>
      <c r="F17" s="431"/>
      <c r="G17" s="488"/>
    </row>
    <row r="18" ht="21.95" customHeight="1" spans="1:7">
      <c r="A18" s="427" t="s">
        <v>95</v>
      </c>
      <c r="B18" s="64">
        <f>SUM(B19:B21)</f>
        <v>27463</v>
      </c>
      <c r="C18" s="427" t="s">
        <v>96</v>
      </c>
      <c r="D18" s="429"/>
      <c r="F18" s="431"/>
      <c r="G18" s="488"/>
    </row>
    <row r="19" ht="21.95" customHeight="1" spans="1:7">
      <c r="A19" s="430" t="s">
        <v>97</v>
      </c>
      <c r="B19" s="64">
        <v>26463</v>
      </c>
      <c r="C19" s="427" t="s">
        <v>98</v>
      </c>
      <c r="D19" s="429"/>
      <c r="F19" s="431"/>
      <c r="G19" s="488"/>
    </row>
    <row r="20" ht="21.95" customHeight="1" spans="1:7">
      <c r="A20" s="430" t="s">
        <v>99</v>
      </c>
      <c r="B20" s="64">
        <v>1000</v>
      </c>
      <c r="C20" s="427" t="s">
        <v>100</v>
      </c>
      <c r="D20" s="428">
        <f>D21+D22</f>
        <v>6306</v>
      </c>
      <c r="F20" s="431"/>
      <c r="G20" s="488"/>
    </row>
    <row r="21" ht="21.95" customHeight="1" spans="1:7">
      <c r="A21" s="430" t="s">
        <v>101</v>
      </c>
      <c r="B21" s="64"/>
      <c r="C21" s="430" t="s">
        <v>102</v>
      </c>
      <c r="D21" s="428"/>
      <c r="F21" s="431"/>
      <c r="G21" s="488"/>
    </row>
    <row r="22" ht="21.95" customHeight="1" spans="1:7">
      <c r="A22" s="427" t="s">
        <v>103</v>
      </c>
      <c r="B22" s="64">
        <f>B23+B24</f>
        <v>1845</v>
      </c>
      <c r="C22" s="430" t="s">
        <v>104</v>
      </c>
      <c r="D22" s="429">
        <v>6306</v>
      </c>
      <c r="F22" s="488"/>
      <c r="G22" s="488"/>
    </row>
    <row r="23" ht="21.95" customHeight="1" spans="1:4">
      <c r="A23" s="430" t="s">
        <v>102</v>
      </c>
      <c r="B23" s="64"/>
      <c r="C23" s="427" t="s">
        <v>105</v>
      </c>
      <c r="D23" s="429"/>
    </row>
    <row r="24" ht="21.95" customHeight="1" spans="1:4">
      <c r="A24" s="430" t="s">
        <v>106</v>
      </c>
      <c r="B24" s="64">
        <v>1845</v>
      </c>
      <c r="C24" s="434"/>
      <c r="D24" s="429"/>
    </row>
    <row r="25" ht="21.95" customHeight="1" spans="1:4">
      <c r="A25" s="435" t="s">
        <v>107</v>
      </c>
      <c r="B25" s="45">
        <f>B22+B18+B17+B13+B11+B6+B5+B10</f>
        <v>639712</v>
      </c>
      <c r="C25" s="435" t="s">
        <v>108</v>
      </c>
      <c r="D25" s="436">
        <f>D20+D18+D13+D10+D5+D6+D19+D14+D15</f>
        <v>639712</v>
      </c>
    </row>
    <row r="26" ht="24" customHeight="1" spans="2:4">
      <c r="B26" s="392"/>
      <c r="D26" s="392"/>
    </row>
    <row r="27" ht="24" customHeight="1" spans="2:4">
      <c r="B27" s="392"/>
      <c r="D27" s="392"/>
    </row>
    <row r="28" ht="24" customHeight="1" spans="2:4">
      <c r="B28" s="392"/>
      <c r="D28" s="392"/>
    </row>
    <row r="29" ht="24" customHeight="1" spans="2:4">
      <c r="B29" s="392"/>
      <c r="D29" s="392"/>
    </row>
    <row r="30" ht="24" customHeight="1" spans="2:4">
      <c r="B30" s="392"/>
      <c r="D30" s="392"/>
    </row>
    <row r="31" ht="24" customHeight="1" spans="2:4">
      <c r="B31" s="392"/>
      <c r="D31" s="392"/>
    </row>
    <row r="32" ht="24" customHeight="1" spans="2:4">
      <c r="B32" s="392"/>
      <c r="D32" s="392"/>
    </row>
    <row r="33" ht="24" customHeight="1" spans="2:4">
      <c r="B33" s="392"/>
      <c r="D33" s="392"/>
    </row>
    <row r="34" ht="24" customHeight="1" spans="2:4">
      <c r="B34" s="392"/>
      <c r="D34" s="392"/>
    </row>
    <row r="35" ht="24" customHeight="1" spans="2:4">
      <c r="B35" s="392"/>
      <c r="D35" s="392"/>
    </row>
    <row r="36" ht="24" customHeight="1" spans="2:4">
      <c r="B36" s="392"/>
      <c r="D36" s="392"/>
    </row>
    <row r="37" ht="24" customHeight="1" spans="2:4">
      <c r="B37" s="392"/>
      <c r="D37" s="392"/>
    </row>
    <row r="38" ht="24" customHeight="1" spans="2:4">
      <c r="B38" s="392"/>
      <c r="D38" s="392"/>
    </row>
    <row r="39" ht="24" customHeight="1" spans="2:4">
      <c r="B39" s="392"/>
      <c r="D39" s="392"/>
    </row>
    <row r="40" ht="24" customHeight="1" spans="2:4">
      <c r="B40" s="392"/>
      <c r="D40" s="392"/>
    </row>
    <row r="41" ht="24" customHeight="1" spans="2:4">
      <c r="B41" s="392"/>
      <c r="D41" s="392"/>
    </row>
    <row r="42" ht="24" customHeight="1" spans="2:4">
      <c r="B42" s="392"/>
      <c r="D42" s="392"/>
    </row>
    <row r="43" ht="24" customHeight="1" spans="2:4">
      <c r="B43" s="392"/>
      <c r="D43" s="392"/>
    </row>
    <row r="44" ht="24" customHeight="1" spans="2:4">
      <c r="B44" s="392"/>
      <c r="D44" s="392"/>
    </row>
    <row r="45" ht="24" customHeight="1" spans="2:4">
      <c r="B45" s="392"/>
      <c r="D45" s="392"/>
    </row>
    <row r="46" ht="24" customHeight="1" spans="2:4">
      <c r="B46" s="392"/>
      <c r="D46" s="392"/>
    </row>
    <row r="47" ht="24" customHeight="1" spans="2:4">
      <c r="B47" s="392"/>
      <c r="D47" s="392"/>
    </row>
    <row r="48" ht="24" customHeight="1" spans="2:4">
      <c r="B48" s="392"/>
      <c r="D48" s="392"/>
    </row>
    <row r="49" ht="24" customHeight="1" spans="2:4">
      <c r="B49" s="392"/>
      <c r="D49" s="392"/>
    </row>
    <row r="50" ht="24" customHeight="1" spans="2:4">
      <c r="B50" s="392"/>
      <c r="D50" s="392"/>
    </row>
    <row r="51" ht="24" customHeight="1" spans="2:4">
      <c r="B51" s="392"/>
      <c r="D51" s="392"/>
    </row>
    <row r="52" ht="24" customHeight="1" spans="2:4">
      <c r="B52" s="392"/>
      <c r="D52" s="392"/>
    </row>
    <row r="53" ht="24" customHeight="1" spans="2:4">
      <c r="B53" s="392"/>
      <c r="D53" s="392"/>
    </row>
    <row r="54" ht="24" customHeight="1" spans="2:4">
      <c r="B54" s="392"/>
      <c r="D54" s="392"/>
    </row>
    <row r="55" ht="24" customHeight="1" spans="2:4">
      <c r="B55" s="392"/>
      <c r="D55" s="392"/>
    </row>
    <row r="56" ht="24" customHeight="1" spans="2:4">
      <c r="B56" s="392"/>
      <c r="D56" s="392"/>
    </row>
    <row r="57" ht="24" customHeight="1" spans="2:4">
      <c r="B57" s="392"/>
      <c r="D57" s="392"/>
    </row>
    <row r="58" ht="24" customHeight="1" spans="2:4">
      <c r="B58" s="392"/>
      <c r="D58" s="392"/>
    </row>
    <row r="59" ht="24" customHeight="1" spans="2:4">
      <c r="B59" s="392"/>
      <c r="D59" s="392"/>
    </row>
    <row r="60" ht="24" customHeight="1" spans="2:4">
      <c r="B60" s="392"/>
      <c r="D60" s="392"/>
    </row>
    <row r="61" ht="24" customHeight="1" spans="2:4">
      <c r="B61" s="392"/>
      <c r="D61" s="392"/>
    </row>
    <row r="62" ht="24" customHeight="1" spans="2:4">
      <c r="B62" s="392"/>
      <c r="D62" s="392"/>
    </row>
    <row r="63" ht="24" customHeight="1" spans="2:4">
      <c r="B63" s="392"/>
      <c r="D63" s="392"/>
    </row>
    <row r="64" ht="24" customHeight="1" spans="2:4">
      <c r="B64" s="392"/>
      <c r="D64" s="392"/>
    </row>
    <row r="65" ht="24" customHeight="1" spans="2:4">
      <c r="B65" s="392"/>
      <c r="D65" s="392"/>
    </row>
    <row r="66" ht="24" customHeight="1" spans="2:4">
      <c r="B66" s="392"/>
      <c r="D66" s="392"/>
    </row>
    <row r="67" ht="24" customHeight="1" spans="2:4">
      <c r="B67" s="392"/>
      <c r="D67" s="392"/>
    </row>
  </sheetData>
  <mergeCells count="2">
    <mergeCell ref="A2:D2"/>
    <mergeCell ref="C3:D3"/>
  </mergeCells>
  <printOptions horizontalCentered="1"/>
  <pageMargins left="0.590277777777778" right="0.590277777777778" top="0.393055555555556" bottom="0.590277777777778" header="0.590277777777778" footer="0.393055555555556"/>
  <pageSetup paperSize="9" scale="97" firstPageNumber="0" fitToHeight="0" orientation="portrait" blackAndWhite="1" useFirstPageNumber="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79"/>
  <sheetViews>
    <sheetView showGridLines="0" showZeros="0" view="pageBreakPreview" zoomScaleNormal="100" workbookViewId="0">
      <selection activeCell="A1" sqref="$A1:$XFD1048576"/>
    </sheetView>
  </sheetViews>
  <sheetFormatPr defaultColWidth="9" defaultRowHeight="15" customHeight="1"/>
  <cols>
    <col min="1" max="1" width="40.6333333333333" customWidth="1"/>
    <col min="2" max="4" width="10.6333333333333" customWidth="1"/>
    <col min="5" max="5" width="13.75" customWidth="1"/>
    <col min="6" max="6" width="10.6333333333333" customWidth="1"/>
  </cols>
  <sheetData>
    <row r="1" ht="24" customHeight="1" spans="1:6">
      <c r="A1" s="299" t="s">
        <v>109</v>
      </c>
      <c r="B1" s="299"/>
      <c r="C1" s="299"/>
      <c r="D1" s="299"/>
      <c r="E1" s="299"/>
      <c r="F1" s="300"/>
    </row>
    <row r="2" ht="42" customHeight="1" spans="1:6">
      <c r="A2" s="466" t="s">
        <v>110</v>
      </c>
      <c r="B2" s="466"/>
      <c r="C2" s="466"/>
      <c r="D2" s="466"/>
      <c r="E2" s="466"/>
      <c r="F2" s="466"/>
    </row>
    <row r="3" ht="27" customHeight="1" spans="6:6">
      <c r="F3" s="467" t="s">
        <v>2</v>
      </c>
    </row>
    <row r="4" ht="30" customHeight="1" spans="1:6">
      <c r="A4" s="468" t="s">
        <v>3</v>
      </c>
      <c r="B4" s="469" t="s">
        <v>4</v>
      </c>
      <c r="C4" s="470" t="s">
        <v>5</v>
      </c>
      <c r="D4" s="471" t="s">
        <v>6</v>
      </c>
      <c r="E4" s="472" t="s">
        <v>7</v>
      </c>
      <c r="F4" s="472" t="s">
        <v>8</v>
      </c>
    </row>
    <row r="5" ht="24" customHeight="1" spans="1:6">
      <c r="A5" s="468" t="s">
        <v>9</v>
      </c>
      <c r="B5" s="293">
        <f>SUM(B6:B21)</f>
        <v>82495</v>
      </c>
      <c r="C5" s="293">
        <f>SUM(C6:C21)</f>
        <v>82495</v>
      </c>
      <c r="D5" s="293">
        <f>SUM(D6:D21)</f>
        <v>75232</v>
      </c>
      <c r="E5" s="473">
        <f t="shared" ref="E5:E7" si="0">D5/C5*100</f>
        <v>91.1958300503061</v>
      </c>
      <c r="F5" s="474">
        <v>17.82</v>
      </c>
    </row>
    <row r="6" ht="24" customHeight="1" spans="1:6">
      <c r="A6" s="475" t="s">
        <v>10</v>
      </c>
      <c r="B6" s="87">
        <v>16134</v>
      </c>
      <c r="C6" s="87">
        <v>16134</v>
      </c>
      <c r="D6" s="87">
        <v>16262</v>
      </c>
      <c r="E6" s="476">
        <f t="shared" si="0"/>
        <v>100.793355646461</v>
      </c>
      <c r="F6" s="477">
        <v>51.08</v>
      </c>
    </row>
    <row r="7" ht="24" customHeight="1" spans="1:6">
      <c r="A7" s="475" t="s">
        <v>11</v>
      </c>
      <c r="B7" s="87">
        <v>8766</v>
      </c>
      <c r="C7" s="87">
        <v>8766</v>
      </c>
      <c r="D7" s="87">
        <v>5467</v>
      </c>
      <c r="E7" s="476">
        <f t="shared" si="0"/>
        <v>62.3659593885467</v>
      </c>
      <c r="F7" s="477">
        <v>31.2</v>
      </c>
    </row>
    <row r="8" ht="24" customHeight="1" spans="1:6">
      <c r="A8" s="475" t="s">
        <v>12</v>
      </c>
      <c r="B8" s="87"/>
      <c r="C8" s="87"/>
      <c r="D8" s="87"/>
      <c r="E8" s="478"/>
      <c r="F8" s="477"/>
    </row>
    <row r="9" ht="24" customHeight="1" spans="1:6">
      <c r="A9" s="475" t="s">
        <v>13</v>
      </c>
      <c r="B9" s="87">
        <v>1420</v>
      </c>
      <c r="C9" s="87">
        <v>1420</v>
      </c>
      <c r="D9" s="87">
        <v>1628</v>
      </c>
      <c r="E9" s="476">
        <f t="shared" ref="E9:E18" si="1">D9/C9*100</f>
        <v>114.647887323944</v>
      </c>
      <c r="F9" s="477">
        <v>34.88</v>
      </c>
    </row>
    <row r="10" ht="24" customHeight="1" spans="1:6">
      <c r="A10" s="475" t="s">
        <v>14</v>
      </c>
      <c r="B10" s="87">
        <v>2635</v>
      </c>
      <c r="C10" s="87">
        <v>2635</v>
      </c>
      <c r="D10" s="87">
        <v>1551</v>
      </c>
      <c r="E10" s="476">
        <f t="shared" si="1"/>
        <v>58.8614800759013</v>
      </c>
      <c r="F10" s="477">
        <v>19.49</v>
      </c>
    </row>
    <row r="11" ht="24" customHeight="1" spans="1:6">
      <c r="A11" s="475" t="s">
        <v>15</v>
      </c>
      <c r="B11" s="87">
        <v>3080</v>
      </c>
      <c r="C11" s="87">
        <v>3080</v>
      </c>
      <c r="D11" s="87">
        <v>2027</v>
      </c>
      <c r="E11" s="476">
        <f t="shared" si="1"/>
        <v>65.8116883116883</v>
      </c>
      <c r="F11" s="477">
        <v>21.89</v>
      </c>
    </row>
    <row r="12" ht="24" customHeight="1" spans="1:6">
      <c r="A12" s="475" t="s">
        <v>16</v>
      </c>
      <c r="B12" s="87">
        <v>1310</v>
      </c>
      <c r="C12" s="87">
        <v>1310</v>
      </c>
      <c r="D12" s="87">
        <v>1532</v>
      </c>
      <c r="E12" s="476">
        <f t="shared" si="1"/>
        <v>116.946564885496</v>
      </c>
      <c r="F12" s="477">
        <v>23.65</v>
      </c>
    </row>
    <row r="13" ht="24" customHeight="1" spans="1:6">
      <c r="A13" s="475" t="s">
        <v>17</v>
      </c>
      <c r="B13" s="87">
        <v>1240</v>
      </c>
      <c r="C13" s="87">
        <v>1240</v>
      </c>
      <c r="D13" s="87">
        <v>1197</v>
      </c>
      <c r="E13" s="476">
        <f t="shared" si="1"/>
        <v>96.5322580645161</v>
      </c>
      <c r="F13" s="477">
        <v>67.18</v>
      </c>
    </row>
    <row r="14" ht="24" customHeight="1" spans="1:6">
      <c r="A14" s="475" t="s">
        <v>18</v>
      </c>
      <c r="B14" s="87">
        <v>1030</v>
      </c>
      <c r="C14" s="87">
        <v>1030</v>
      </c>
      <c r="D14" s="87">
        <v>916</v>
      </c>
      <c r="E14" s="476">
        <f t="shared" si="1"/>
        <v>88.9320388349515</v>
      </c>
      <c r="F14" s="477">
        <v>1.55</v>
      </c>
    </row>
    <row r="15" ht="24" customHeight="1" spans="1:6">
      <c r="A15" s="475" t="s">
        <v>19</v>
      </c>
      <c r="B15" s="87">
        <v>14140</v>
      </c>
      <c r="C15" s="87">
        <v>14140</v>
      </c>
      <c r="D15" s="87">
        <v>16281</v>
      </c>
      <c r="E15" s="476">
        <f t="shared" si="1"/>
        <v>115.1414427157</v>
      </c>
      <c r="F15" s="477">
        <v>13.04</v>
      </c>
    </row>
    <row r="16" ht="24" customHeight="1" spans="1:6">
      <c r="A16" s="475" t="s">
        <v>20</v>
      </c>
      <c r="B16" s="87">
        <v>1080</v>
      </c>
      <c r="C16" s="87">
        <v>1080</v>
      </c>
      <c r="D16" s="87">
        <v>975</v>
      </c>
      <c r="E16" s="476">
        <f t="shared" si="1"/>
        <v>90.2777777777778</v>
      </c>
      <c r="F16" s="477">
        <v>2.42</v>
      </c>
    </row>
    <row r="17" ht="24" customHeight="1" spans="1:6">
      <c r="A17" s="475" t="s">
        <v>21</v>
      </c>
      <c r="B17" s="87">
        <v>17925</v>
      </c>
      <c r="C17" s="87">
        <v>17925</v>
      </c>
      <c r="D17" s="87">
        <v>10402</v>
      </c>
      <c r="E17" s="476">
        <f t="shared" si="1"/>
        <v>58.0306834030683</v>
      </c>
      <c r="F17" s="477">
        <v>-41.51</v>
      </c>
    </row>
    <row r="18" ht="24" customHeight="1" spans="1:6">
      <c r="A18" s="475" t="s">
        <v>22</v>
      </c>
      <c r="B18" s="87">
        <v>13460</v>
      </c>
      <c r="C18" s="87">
        <v>13460</v>
      </c>
      <c r="D18" s="87">
        <v>16834</v>
      </c>
      <c r="E18" s="476">
        <f t="shared" si="1"/>
        <v>125.066864784547</v>
      </c>
      <c r="F18" s="477">
        <v>97.84</v>
      </c>
    </row>
    <row r="19" ht="24" customHeight="1" spans="1:6">
      <c r="A19" s="475" t="s">
        <v>23</v>
      </c>
      <c r="B19" s="87"/>
      <c r="C19" s="87"/>
      <c r="D19" s="87"/>
      <c r="E19" s="478"/>
      <c r="F19" s="477"/>
    </row>
    <row r="20" ht="24" customHeight="1" spans="1:10">
      <c r="A20" s="475" t="s">
        <v>24</v>
      </c>
      <c r="B20" s="87">
        <v>275</v>
      </c>
      <c r="C20" s="87">
        <v>275</v>
      </c>
      <c r="D20" s="87">
        <v>159</v>
      </c>
      <c r="E20" s="476">
        <f t="shared" ref="E20:E25" si="2">D20/C20*100</f>
        <v>57.8181818181818</v>
      </c>
      <c r="F20" s="477">
        <v>-22.44</v>
      </c>
      <c r="J20" s="482"/>
    </row>
    <row r="21" ht="24" customHeight="1" spans="1:6">
      <c r="A21" s="475" t="s">
        <v>25</v>
      </c>
      <c r="B21" s="87"/>
      <c r="C21" s="87"/>
      <c r="D21" s="87">
        <v>1</v>
      </c>
      <c r="E21" s="476"/>
      <c r="F21" s="477">
        <v>-97.67</v>
      </c>
    </row>
    <row r="22" ht="24" customHeight="1" spans="1:6">
      <c r="A22" s="468" t="s">
        <v>26</v>
      </c>
      <c r="B22" s="293">
        <f>SUM(B23:B30)</f>
        <v>82495</v>
      </c>
      <c r="C22" s="293">
        <f>SUM(C23:C30)</f>
        <v>82495</v>
      </c>
      <c r="D22" s="293">
        <f>SUM(D23:D30)</f>
        <v>92317</v>
      </c>
      <c r="E22" s="473">
        <f t="shared" si="2"/>
        <v>111.906176131887</v>
      </c>
      <c r="F22" s="474">
        <v>2.19</v>
      </c>
    </row>
    <row r="23" ht="24" customHeight="1" spans="1:6">
      <c r="A23" s="475" t="s">
        <v>27</v>
      </c>
      <c r="B23" s="87">
        <f>20000</f>
        <v>20000</v>
      </c>
      <c r="C23" s="87">
        <f>20000</f>
        <v>20000</v>
      </c>
      <c r="D23" s="87">
        <v>2518</v>
      </c>
      <c r="E23" s="476">
        <f t="shared" si="2"/>
        <v>12.59</v>
      </c>
      <c r="F23" s="477">
        <v>27.49</v>
      </c>
    </row>
    <row r="24" ht="24" customHeight="1" spans="1:6">
      <c r="A24" s="475" t="s">
        <v>28</v>
      </c>
      <c r="B24" s="87">
        <v>9018</v>
      </c>
      <c r="C24" s="87">
        <v>9018</v>
      </c>
      <c r="D24" s="87">
        <v>7040</v>
      </c>
      <c r="E24" s="476">
        <f t="shared" si="2"/>
        <v>78.0660900421379</v>
      </c>
      <c r="F24" s="477">
        <v>-23.29</v>
      </c>
    </row>
    <row r="25" ht="24" customHeight="1" spans="1:6">
      <c r="A25" s="475" t="s">
        <v>29</v>
      </c>
      <c r="B25" s="87">
        <f>12121</f>
        <v>12121</v>
      </c>
      <c r="C25" s="87">
        <f>12121</f>
        <v>12121</v>
      </c>
      <c r="D25" s="87">
        <v>12721</v>
      </c>
      <c r="E25" s="476">
        <f t="shared" si="2"/>
        <v>104.950086626516</v>
      </c>
      <c r="F25" s="477">
        <v>4.75</v>
      </c>
    </row>
    <row r="26" ht="24" customHeight="1" spans="1:6">
      <c r="A26" s="475" t="s">
        <v>30</v>
      </c>
      <c r="B26" s="87"/>
      <c r="C26" s="87"/>
      <c r="D26" s="87">
        <v>2726</v>
      </c>
      <c r="E26" s="475"/>
      <c r="F26" s="477">
        <v>211.54</v>
      </c>
    </row>
    <row r="27" ht="24" customHeight="1" spans="1:6">
      <c r="A27" s="475" t="s">
        <v>31</v>
      </c>
      <c r="B27" s="87">
        <f>24199+4000-397+3900+40</f>
        <v>31742</v>
      </c>
      <c r="C27" s="87">
        <f>24199+4000-397+3900+40</f>
        <v>31742</v>
      </c>
      <c r="D27" s="87">
        <v>60697</v>
      </c>
      <c r="E27" s="476">
        <f>D27/C27*100</f>
        <v>191.219834919035</v>
      </c>
      <c r="F27" s="477">
        <v>15.88</v>
      </c>
    </row>
    <row r="28" ht="24" customHeight="1" spans="1:6">
      <c r="A28" s="475" t="s">
        <v>32</v>
      </c>
      <c r="B28" s="87"/>
      <c r="C28" s="87"/>
      <c r="D28" s="87">
        <v>132</v>
      </c>
      <c r="E28" s="476"/>
      <c r="F28" s="477">
        <v>-92.78</v>
      </c>
    </row>
    <row r="29" ht="24" customHeight="1" spans="1:6">
      <c r="A29" s="475" t="s">
        <v>33</v>
      </c>
      <c r="B29" s="87"/>
      <c r="C29" s="87"/>
      <c r="D29" s="87"/>
      <c r="E29" s="475"/>
      <c r="F29" s="477"/>
    </row>
    <row r="30" ht="24" customHeight="1" spans="1:6">
      <c r="A30" s="475" t="s">
        <v>34</v>
      </c>
      <c r="B30" s="87">
        <f>5553+4061</f>
        <v>9614</v>
      </c>
      <c r="C30" s="87">
        <f>5553+4061</f>
        <v>9614</v>
      </c>
      <c r="D30" s="87">
        <v>6483</v>
      </c>
      <c r="E30" s="476">
        <f>D30/C30*100</f>
        <v>67.4329103390888</v>
      </c>
      <c r="F30" s="477">
        <v>-45.79</v>
      </c>
    </row>
    <row r="31" ht="24" customHeight="1" spans="1:6">
      <c r="A31" s="468" t="s">
        <v>35</v>
      </c>
      <c r="B31" s="293">
        <f>B5+B22</f>
        <v>164990</v>
      </c>
      <c r="C31" s="293">
        <f>C5+C22</f>
        <v>164990</v>
      </c>
      <c r="D31" s="293">
        <f>D5+D22</f>
        <v>167549</v>
      </c>
      <c r="E31" s="475"/>
      <c r="F31" s="474">
        <v>8.66</v>
      </c>
    </row>
    <row r="32" ht="24" customHeight="1" spans="1:6">
      <c r="A32" s="479"/>
      <c r="B32" s="480"/>
      <c r="C32" s="480"/>
      <c r="D32" s="480"/>
      <c r="E32" s="480"/>
      <c r="F32" s="480"/>
    </row>
    <row r="33" ht="24" customHeight="1" spans="6:6">
      <c r="F33" s="481"/>
    </row>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sheetData>
  <sheetProtection formatCells="0" formatColumns="0" formatRows="0" insertRows="0" insertColumns="0" insertHyperlinks="0" deleteColumns="0" deleteRows="0" sort="0" autoFilter="0" pivotTables="0"/>
  <mergeCells count="2">
    <mergeCell ref="A2:F2"/>
    <mergeCell ref="A32:F32"/>
  </mergeCells>
  <printOptions horizontalCentered="1"/>
  <pageMargins left="0.590277777777778" right="0.590277777777778" top="0.393055555555556" bottom="0.590277777777778" header="0.590277777777778" footer="0.393055555555556"/>
  <pageSetup paperSize="9" scale="95" firstPageNumber="0" orientation="portrait" blackAndWhite="1" useFirstPageNumber="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346"/>
  <sheetViews>
    <sheetView workbookViewId="0">
      <selection activeCell="A1" sqref="$A1:$XFD1048576"/>
    </sheetView>
  </sheetViews>
  <sheetFormatPr defaultColWidth="9" defaultRowHeight="13.5" outlineLevelCol="5"/>
  <cols>
    <col min="1" max="1" width="41.8833333333333" customWidth="1"/>
    <col min="2" max="2" width="10.6333333333333" customWidth="1"/>
    <col min="3" max="3" width="12.225" customWidth="1"/>
    <col min="5" max="5" width="9.38333333333333" customWidth="1"/>
  </cols>
  <sheetData>
    <row r="1" ht="24" customHeight="1" spans="1:3">
      <c r="A1" s="442" t="s">
        <v>111</v>
      </c>
      <c r="B1" s="443"/>
      <c r="C1" s="444"/>
    </row>
    <row r="2" ht="42" customHeight="1" spans="1:6">
      <c r="A2" s="445" t="s">
        <v>112</v>
      </c>
      <c r="B2" s="445"/>
      <c r="C2" s="445"/>
      <c r="D2" s="445"/>
      <c r="E2" s="445"/>
      <c r="F2" s="445"/>
    </row>
    <row r="3" ht="27" customHeight="1" spans="1:6">
      <c r="A3" s="446"/>
      <c r="B3" s="447" t="s">
        <v>38</v>
      </c>
      <c r="C3" s="447"/>
      <c r="D3" s="447"/>
      <c r="E3" s="447"/>
      <c r="F3" s="447"/>
    </row>
    <row r="4" ht="30" customHeight="1" spans="1:6">
      <c r="A4" s="448" t="s">
        <v>113</v>
      </c>
      <c r="B4" s="449" t="s">
        <v>114</v>
      </c>
      <c r="C4" s="449" t="s">
        <v>115</v>
      </c>
      <c r="D4" s="449" t="s">
        <v>6</v>
      </c>
      <c r="E4" s="450" t="s">
        <v>116</v>
      </c>
      <c r="F4" s="450" t="s">
        <v>117</v>
      </c>
    </row>
    <row r="5" ht="24" customHeight="1" spans="1:6">
      <c r="A5" s="451" t="s">
        <v>118</v>
      </c>
      <c r="B5" s="452">
        <f>B6+B276+B295+B385+B437+B493+B550+B680+B752+B833+B856+B967+B1031+B1095+B1115+B1145+B1155+B1200+B1221+B1265+B1322+B1323+B1327+B1335+B1343</f>
        <v>508848</v>
      </c>
      <c r="C5" s="452">
        <f>C6+C276+C295+C385+C437+C493+C550+C680+C752+C833+C856+C967+C1031+C1095+C1115+C1145+C1155+C1200+C1221+C1265+C1322+C1323+C1327+C1335+C1343</f>
        <v>543805</v>
      </c>
      <c r="D5" s="453">
        <v>543361</v>
      </c>
      <c r="E5" s="454">
        <v>99.92</v>
      </c>
      <c r="F5" s="455">
        <v>-2.57</v>
      </c>
    </row>
    <row r="6" ht="24" customHeight="1" spans="1:6">
      <c r="A6" s="456" t="s">
        <v>119</v>
      </c>
      <c r="B6" s="64">
        <f>SUBTOTAL(9,B7:B235)</f>
        <v>34939</v>
      </c>
      <c r="C6" s="64">
        <f>SUBTOTAL(9,C7:C235)</f>
        <v>41913</v>
      </c>
      <c r="D6" s="457">
        <v>41841</v>
      </c>
      <c r="E6" s="454">
        <v>99.83</v>
      </c>
      <c r="F6" s="455">
        <v>10.27</v>
      </c>
    </row>
    <row r="7" ht="24" customHeight="1" spans="1:6">
      <c r="A7" s="458" t="s">
        <v>120</v>
      </c>
      <c r="B7" s="64">
        <f>SUBTOTAL(9,B8:B18)</f>
        <v>1116</v>
      </c>
      <c r="C7" s="64">
        <f>SUBTOTAL(9,C8:C18)</f>
        <v>1340</v>
      </c>
      <c r="D7" s="457">
        <v>1340</v>
      </c>
      <c r="E7" s="454">
        <v>100</v>
      </c>
      <c r="F7" s="455">
        <v>10.02</v>
      </c>
    </row>
    <row r="8" ht="24" customHeight="1" spans="1:6">
      <c r="A8" s="459" t="s">
        <v>121</v>
      </c>
      <c r="B8" s="81">
        <v>803</v>
      </c>
      <c r="C8" s="64">
        <v>930</v>
      </c>
      <c r="D8" s="457">
        <v>926</v>
      </c>
      <c r="E8" s="454">
        <v>99.57</v>
      </c>
      <c r="F8" s="455">
        <v>12.24</v>
      </c>
    </row>
    <row r="9" ht="24" customHeight="1" spans="1:6">
      <c r="A9" s="459" t="s">
        <v>122</v>
      </c>
      <c r="B9" s="81">
        <v>0</v>
      </c>
      <c r="C9" s="64">
        <v>7</v>
      </c>
      <c r="D9" s="457">
        <v>11</v>
      </c>
      <c r="E9" s="454">
        <v>157.14</v>
      </c>
      <c r="F9" s="455"/>
    </row>
    <row r="10" ht="24" customHeight="1" spans="1:6">
      <c r="A10" s="459" t="s">
        <v>123</v>
      </c>
      <c r="B10" s="87">
        <v>0</v>
      </c>
      <c r="C10" s="64">
        <v>0</v>
      </c>
      <c r="D10" s="457">
        <v>0</v>
      </c>
      <c r="E10" s="454"/>
      <c r="F10" s="455"/>
    </row>
    <row r="11" ht="24" customHeight="1" spans="1:6">
      <c r="A11" s="459" t="s">
        <v>124</v>
      </c>
      <c r="B11" s="81">
        <v>97</v>
      </c>
      <c r="C11" s="64">
        <v>166</v>
      </c>
      <c r="D11" s="457">
        <v>166</v>
      </c>
      <c r="E11" s="454">
        <v>100</v>
      </c>
      <c r="F11" s="455">
        <v>71.13</v>
      </c>
    </row>
    <row r="12" ht="24" customHeight="1" spans="1:6">
      <c r="A12" s="459" t="s">
        <v>125</v>
      </c>
      <c r="B12" s="87">
        <v>0</v>
      </c>
      <c r="C12" s="64">
        <v>0</v>
      </c>
      <c r="D12" s="457">
        <v>0</v>
      </c>
      <c r="E12" s="454"/>
      <c r="F12" s="455"/>
    </row>
    <row r="13" ht="24" customHeight="1" spans="1:6">
      <c r="A13" s="459" t="s">
        <v>126</v>
      </c>
      <c r="B13" s="81">
        <v>90</v>
      </c>
      <c r="C13" s="64">
        <v>130</v>
      </c>
      <c r="D13" s="457">
        <v>130</v>
      </c>
      <c r="E13" s="454">
        <v>100</v>
      </c>
      <c r="F13" s="455">
        <v>44.44</v>
      </c>
    </row>
    <row r="14" ht="24" customHeight="1" spans="1:6">
      <c r="A14" s="459" t="s">
        <v>127</v>
      </c>
      <c r="B14" s="87">
        <v>0</v>
      </c>
      <c r="C14" s="64">
        <v>4</v>
      </c>
      <c r="D14" s="457">
        <v>4</v>
      </c>
      <c r="E14" s="454">
        <v>100</v>
      </c>
      <c r="F14" s="455"/>
    </row>
    <row r="15" ht="24" customHeight="1" spans="1:6">
      <c r="A15" s="459" t="s">
        <v>128</v>
      </c>
      <c r="B15" s="81">
        <v>109</v>
      </c>
      <c r="C15" s="64">
        <v>84</v>
      </c>
      <c r="D15" s="457">
        <v>84</v>
      </c>
      <c r="E15" s="454">
        <v>100</v>
      </c>
      <c r="F15" s="455">
        <v>-22.94</v>
      </c>
    </row>
    <row r="16" ht="24" customHeight="1" spans="1:6">
      <c r="A16" s="459" t="s">
        <v>129</v>
      </c>
      <c r="B16" s="87">
        <v>0</v>
      </c>
      <c r="C16" s="64">
        <v>0</v>
      </c>
      <c r="D16" s="457">
        <v>0</v>
      </c>
      <c r="E16" s="454"/>
      <c r="F16" s="455"/>
    </row>
    <row r="17" ht="24" customHeight="1" spans="1:6">
      <c r="A17" s="459" t="s">
        <v>130</v>
      </c>
      <c r="B17" s="81">
        <v>11</v>
      </c>
      <c r="C17" s="64">
        <v>9</v>
      </c>
      <c r="D17" s="457">
        <v>9</v>
      </c>
      <c r="E17" s="454">
        <v>100</v>
      </c>
      <c r="F17" s="455">
        <v>-18.18</v>
      </c>
    </row>
    <row r="18" ht="24" customHeight="1" spans="1:6">
      <c r="A18" s="459" t="s">
        <v>131</v>
      </c>
      <c r="B18" s="81">
        <v>6</v>
      </c>
      <c r="C18" s="64">
        <v>10</v>
      </c>
      <c r="D18" s="457">
        <v>10</v>
      </c>
      <c r="E18" s="454">
        <v>100</v>
      </c>
      <c r="F18" s="455">
        <v>-88.37</v>
      </c>
    </row>
    <row r="19" ht="24" customHeight="1" spans="1:6">
      <c r="A19" s="458" t="s">
        <v>132</v>
      </c>
      <c r="B19" s="64">
        <f>SUBTOTAL(9,B20:B27)</f>
        <v>658</v>
      </c>
      <c r="C19" s="64">
        <f>SUBTOTAL(9,C20:C27)</f>
        <v>894</v>
      </c>
      <c r="D19" s="457">
        <v>892</v>
      </c>
      <c r="E19" s="454">
        <v>99.78</v>
      </c>
      <c r="F19" s="455">
        <v>12.06</v>
      </c>
    </row>
    <row r="20" ht="24" customHeight="1" spans="1:6">
      <c r="A20" s="459" t="s">
        <v>121</v>
      </c>
      <c r="B20" s="81">
        <v>505</v>
      </c>
      <c r="C20" s="64">
        <v>612</v>
      </c>
      <c r="D20" s="457">
        <v>610</v>
      </c>
      <c r="E20" s="454">
        <v>99.67</v>
      </c>
      <c r="F20" s="455">
        <v>8.35</v>
      </c>
    </row>
    <row r="21" ht="24" customHeight="1" spans="1:6">
      <c r="A21" s="459" t="s">
        <v>122</v>
      </c>
      <c r="B21" s="81">
        <v>0</v>
      </c>
      <c r="C21" s="64">
        <v>0</v>
      </c>
      <c r="D21" s="457">
        <v>0</v>
      </c>
      <c r="E21" s="454"/>
      <c r="F21" s="455"/>
    </row>
    <row r="22" ht="24" customHeight="1" spans="1:6">
      <c r="A22" s="459" t="s">
        <v>123</v>
      </c>
      <c r="B22" s="81">
        <v>0</v>
      </c>
      <c r="C22" s="64">
        <v>0</v>
      </c>
      <c r="D22" s="457">
        <v>0</v>
      </c>
      <c r="E22" s="454"/>
      <c r="F22" s="455"/>
    </row>
    <row r="23" ht="24" customHeight="1" spans="1:6">
      <c r="A23" s="459" t="s">
        <v>133</v>
      </c>
      <c r="B23" s="81">
        <v>72</v>
      </c>
      <c r="C23" s="64">
        <v>170</v>
      </c>
      <c r="D23" s="457">
        <v>170</v>
      </c>
      <c r="E23" s="454">
        <v>100</v>
      </c>
      <c r="F23" s="455">
        <v>136.11</v>
      </c>
    </row>
    <row r="24" ht="24" customHeight="1" spans="1:6">
      <c r="A24" s="459" t="s">
        <v>134</v>
      </c>
      <c r="B24" s="81">
        <v>72</v>
      </c>
      <c r="C24" s="64">
        <v>0</v>
      </c>
      <c r="D24" s="457">
        <v>0</v>
      </c>
      <c r="E24" s="454"/>
      <c r="F24" s="455">
        <v>-100</v>
      </c>
    </row>
    <row r="25" ht="24" customHeight="1" spans="1:6">
      <c r="A25" s="459" t="s">
        <v>135</v>
      </c>
      <c r="B25" s="81">
        <v>0</v>
      </c>
      <c r="C25" s="64">
        <v>100</v>
      </c>
      <c r="D25" s="457">
        <v>100</v>
      </c>
      <c r="E25" s="454">
        <v>100</v>
      </c>
      <c r="F25" s="455"/>
    </row>
    <row r="26" ht="24" customHeight="1" spans="1:6">
      <c r="A26" s="459" t="s">
        <v>130</v>
      </c>
      <c r="B26" s="87">
        <v>9</v>
      </c>
      <c r="C26" s="64">
        <v>12</v>
      </c>
      <c r="D26" s="457">
        <v>12</v>
      </c>
      <c r="E26" s="454">
        <v>100</v>
      </c>
      <c r="F26" s="455">
        <v>33.33</v>
      </c>
    </row>
    <row r="27" ht="24" customHeight="1" spans="1:6">
      <c r="A27" s="459" t="s">
        <v>136</v>
      </c>
      <c r="B27" s="81">
        <v>0</v>
      </c>
      <c r="C27" s="64">
        <v>0</v>
      </c>
      <c r="D27" s="457">
        <v>0</v>
      </c>
      <c r="E27" s="454"/>
      <c r="F27" s="455">
        <v>-100</v>
      </c>
    </row>
    <row r="28" ht="24" customHeight="1" spans="1:6">
      <c r="A28" s="458" t="s">
        <v>137</v>
      </c>
      <c r="B28" s="64">
        <f>SUBTOTAL(9,B29:B38)</f>
        <v>14804</v>
      </c>
      <c r="C28" s="64">
        <f>SUBTOTAL(9,C29:C38)</f>
        <v>18271</v>
      </c>
      <c r="D28" s="457">
        <v>18601</v>
      </c>
      <c r="E28" s="454">
        <v>101.81</v>
      </c>
      <c r="F28" s="455">
        <v>21.14</v>
      </c>
    </row>
    <row r="29" ht="24" customHeight="1" spans="1:6">
      <c r="A29" s="459" t="s">
        <v>121</v>
      </c>
      <c r="B29" s="81">
        <v>11024</v>
      </c>
      <c r="C29" s="64">
        <v>12322</v>
      </c>
      <c r="D29" s="457">
        <v>12317</v>
      </c>
      <c r="E29" s="454">
        <v>99.96</v>
      </c>
      <c r="F29" s="455">
        <v>10.92</v>
      </c>
    </row>
    <row r="30" ht="24" customHeight="1" spans="1:6">
      <c r="A30" s="459" t="s">
        <v>122</v>
      </c>
      <c r="B30" s="81">
        <v>257</v>
      </c>
      <c r="C30" s="64">
        <v>357</v>
      </c>
      <c r="D30" s="457">
        <v>357</v>
      </c>
      <c r="E30" s="454">
        <v>100</v>
      </c>
      <c r="F30" s="455">
        <v>70</v>
      </c>
    </row>
    <row r="31" ht="24" customHeight="1" spans="1:6">
      <c r="A31" s="459" t="s">
        <v>123</v>
      </c>
      <c r="B31" s="87">
        <v>0</v>
      </c>
      <c r="C31" s="64">
        <v>10</v>
      </c>
      <c r="D31" s="457">
        <v>10</v>
      </c>
      <c r="E31" s="454">
        <v>100</v>
      </c>
      <c r="F31" s="455"/>
    </row>
    <row r="32" ht="24" customHeight="1" spans="1:6">
      <c r="A32" s="459" t="s">
        <v>138</v>
      </c>
      <c r="B32" s="87">
        <v>0</v>
      </c>
      <c r="C32" s="64">
        <v>0</v>
      </c>
      <c r="D32" s="457">
        <v>0</v>
      </c>
      <c r="E32" s="454"/>
      <c r="F32" s="455"/>
    </row>
    <row r="33" ht="24" customHeight="1" spans="1:6">
      <c r="A33" s="459" t="s">
        <v>139</v>
      </c>
      <c r="B33" s="87">
        <v>15</v>
      </c>
      <c r="C33" s="64">
        <v>520</v>
      </c>
      <c r="D33" s="457">
        <v>520</v>
      </c>
      <c r="E33" s="454">
        <v>100</v>
      </c>
      <c r="F33" s="455">
        <v>2500</v>
      </c>
    </row>
    <row r="34" ht="24" customHeight="1" spans="1:6">
      <c r="A34" s="459" t="s">
        <v>140</v>
      </c>
      <c r="B34" s="81">
        <v>100</v>
      </c>
      <c r="C34" s="64">
        <v>164</v>
      </c>
      <c r="D34" s="457">
        <v>164</v>
      </c>
      <c r="E34" s="454">
        <v>100</v>
      </c>
      <c r="F34" s="455">
        <v>13.89</v>
      </c>
    </row>
    <row r="35" ht="24" customHeight="1" spans="1:6">
      <c r="A35" s="459" t="s">
        <v>141</v>
      </c>
      <c r="B35" s="81">
        <v>194</v>
      </c>
      <c r="C35" s="64">
        <v>281</v>
      </c>
      <c r="D35" s="457">
        <v>281</v>
      </c>
      <c r="E35" s="454">
        <v>100</v>
      </c>
      <c r="F35" s="455">
        <v>-33.57</v>
      </c>
    </row>
    <row r="36" ht="24" customHeight="1" spans="1:6">
      <c r="A36" s="459" t="s">
        <v>142</v>
      </c>
      <c r="B36" s="87">
        <v>0</v>
      </c>
      <c r="C36" s="64">
        <v>0</v>
      </c>
      <c r="D36" s="457">
        <v>0</v>
      </c>
      <c r="E36" s="454"/>
      <c r="F36" s="455"/>
    </row>
    <row r="37" ht="24" customHeight="1" spans="1:6">
      <c r="A37" s="459" t="s">
        <v>130</v>
      </c>
      <c r="B37" s="81">
        <v>1698</v>
      </c>
      <c r="C37" s="64">
        <v>3815</v>
      </c>
      <c r="D37" s="457">
        <v>4170</v>
      </c>
      <c r="E37" s="454">
        <v>109.31</v>
      </c>
      <c r="F37" s="455">
        <v>146.6</v>
      </c>
    </row>
    <row r="38" ht="24" customHeight="1" spans="1:6">
      <c r="A38" s="459" t="s">
        <v>143</v>
      </c>
      <c r="B38" s="81">
        <v>1516</v>
      </c>
      <c r="C38" s="64">
        <v>802</v>
      </c>
      <c r="D38" s="457">
        <v>782</v>
      </c>
      <c r="E38" s="454">
        <v>97.51</v>
      </c>
      <c r="F38" s="455">
        <v>-55.64</v>
      </c>
    </row>
    <row r="39" ht="24" customHeight="1" spans="1:6">
      <c r="A39" s="458" t="s">
        <v>144</v>
      </c>
      <c r="B39" s="64">
        <f>SUBTOTAL(9,B40:B50)</f>
        <v>511</v>
      </c>
      <c r="C39" s="64">
        <f>SUBTOTAL(9,C40:C50)</f>
        <v>756</v>
      </c>
      <c r="D39" s="457">
        <v>756</v>
      </c>
      <c r="E39" s="454">
        <v>100</v>
      </c>
      <c r="F39" s="455">
        <v>30.12</v>
      </c>
    </row>
    <row r="40" ht="24" customHeight="1" spans="1:6">
      <c r="A40" s="459" t="s">
        <v>121</v>
      </c>
      <c r="B40" s="81">
        <v>378</v>
      </c>
      <c r="C40" s="64">
        <v>576</v>
      </c>
      <c r="D40" s="457">
        <v>576</v>
      </c>
      <c r="E40" s="454">
        <v>100</v>
      </c>
      <c r="F40" s="455">
        <v>41.18</v>
      </c>
    </row>
    <row r="41" ht="24" customHeight="1" spans="1:6">
      <c r="A41" s="459" t="s">
        <v>122</v>
      </c>
      <c r="B41" s="87">
        <v>0</v>
      </c>
      <c r="C41" s="64">
        <v>0</v>
      </c>
      <c r="D41" s="457">
        <v>0</v>
      </c>
      <c r="E41" s="454"/>
      <c r="F41" s="455"/>
    </row>
    <row r="42" ht="24" customHeight="1" spans="1:6">
      <c r="A42" s="459" t="s">
        <v>123</v>
      </c>
      <c r="B42" s="87">
        <v>0</v>
      </c>
      <c r="C42" s="64">
        <v>0</v>
      </c>
      <c r="D42" s="457">
        <v>0</v>
      </c>
      <c r="E42" s="454"/>
      <c r="F42" s="455"/>
    </row>
    <row r="43" ht="24" customHeight="1" spans="1:6">
      <c r="A43" s="459" t="s">
        <v>145</v>
      </c>
      <c r="B43" s="81">
        <v>53</v>
      </c>
      <c r="C43" s="64">
        <v>20</v>
      </c>
      <c r="D43" s="457">
        <v>20</v>
      </c>
      <c r="E43" s="454">
        <v>100</v>
      </c>
      <c r="F43" s="455">
        <v>-62.26</v>
      </c>
    </row>
    <row r="44" ht="24" customHeight="1" spans="1:6">
      <c r="A44" s="459" t="s">
        <v>146</v>
      </c>
      <c r="B44" s="87">
        <v>0</v>
      </c>
      <c r="C44" s="64">
        <v>0</v>
      </c>
      <c r="D44" s="457">
        <v>0</v>
      </c>
      <c r="E44" s="454"/>
      <c r="F44" s="455"/>
    </row>
    <row r="45" ht="24" customHeight="1" spans="1:6">
      <c r="A45" s="459" t="s">
        <v>147</v>
      </c>
      <c r="B45" s="81">
        <v>0</v>
      </c>
      <c r="C45" s="64">
        <v>80</v>
      </c>
      <c r="D45" s="457">
        <v>80</v>
      </c>
      <c r="E45" s="454">
        <v>100</v>
      </c>
      <c r="F45" s="455">
        <v>100</v>
      </c>
    </row>
    <row r="46" ht="24" customHeight="1" spans="1:6">
      <c r="A46" s="459" t="s">
        <v>148</v>
      </c>
      <c r="B46" s="87">
        <v>0</v>
      </c>
      <c r="C46" s="64">
        <v>0</v>
      </c>
      <c r="D46" s="457">
        <v>0</v>
      </c>
      <c r="E46" s="454"/>
      <c r="F46" s="455"/>
    </row>
    <row r="47" ht="24" customHeight="1" spans="1:6">
      <c r="A47" s="459" t="s">
        <v>149</v>
      </c>
      <c r="B47" s="87">
        <v>0</v>
      </c>
      <c r="C47" s="64">
        <v>0</v>
      </c>
      <c r="D47" s="457">
        <v>0</v>
      </c>
      <c r="E47" s="454"/>
      <c r="F47" s="455"/>
    </row>
    <row r="48" ht="24" customHeight="1" spans="1:6">
      <c r="A48" s="459" t="s">
        <v>150</v>
      </c>
      <c r="B48" s="87"/>
      <c r="C48" s="64"/>
      <c r="D48" s="457"/>
      <c r="E48" s="454"/>
      <c r="F48" s="455"/>
    </row>
    <row r="49" ht="24" customHeight="1" spans="1:6">
      <c r="A49" s="459" t="s">
        <v>130</v>
      </c>
      <c r="B49" s="87">
        <v>0</v>
      </c>
      <c r="C49" s="64">
        <v>0</v>
      </c>
      <c r="D49" s="457">
        <v>0</v>
      </c>
      <c r="E49" s="454"/>
      <c r="F49" s="455"/>
    </row>
    <row r="50" ht="24" customHeight="1" spans="1:6">
      <c r="A50" s="459" t="s">
        <v>151</v>
      </c>
      <c r="B50" s="81">
        <v>80</v>
      </c>
      <c r="C50" s="64">
        <v>80</v>
      </c>
      <c r="D50" s="457">
        <v>80</v>
      </c>
      <c r="E50" s="454">
        <v>100</v>
      </c>
      <c r="F50" s="455"/>
    </row>
    <row r="51" ht="24" customHeight="1" spans="1:6">
      <c r="A51" s="458" t="s">
        <v>152</v>
      </c>
      <c r="B51" s="64">
        <f>SUBTOTAL(9,B52:B61)</f>
        <v>524</v>
      </c>
      <c r="C51" s="64">
        <f>SUBTOTAL(9,C52:C61)</f>
        <v>774</v>
      </c>
      <c r="D51" s="457">
        <v>763</v>
      </c>
      <c r="E51" s="454">
        <v>98.58</v>
      </c>
      <c r="F51" s="455">
        <v>40.52</v>
      </c>
    </row>
    <row r="52" ht="24" customHeight="1" spans="1:6">
      <c r="A52" s="459" t="s">
        <v>121</v>
      </c>
      <c r="B52" s="81">
        <v>282</v>
      </c>
      <c r="C52" s="64">
        <v>283</v>
      </c>
      <c r="D52" s="457">
        <v>275</v>
      </c>
      <c r="E52" s="454">
        <v>97.17</v>
      </c>
      <c r="F52" s="455">
        <v>-3.85</v>
      </c>
    </row>
    <row r="53" ht="24" customHeight="1" spans="1:6">
      <c r="A53" s="459" t="s">
        <v>122</v>
      </c>
      <c r="B53" s="87">
        <v>0</v>
      </c>
      <c r="C53" s="64">
        <v>0</v>
      </c>
      <c r="D53" s="457">
        <v>0</v>
      </c>
      <c r="E53" s="454"/>
      <c r="F53" s="455"/>
    </row>
    <row r="54" ht="24" customHeight="1" spans="1:6">
      <c r="A54" s="459" t="s">
        <v>123</v>
      </c>
      <c r="B54" s="87">
        <v>0</v>
      </c>
      <c r="C54" s="64">
        <v>0</v>
      </c>
      <c r="D54" s="457">
        <v>0</v>
      </c>
      <c r="E54" s="454"/>
      <c r="F54" s="455"/>
    </row>
    <row r="55" ht="24" customHeight="1" spans="1:6">
      <c r="A55" s="459" t="s">
        <v>153</v>
      </c>
      <c r="B55" s="87">
        <v>0</v>
      </c>
      <c r="C55" s="64">
        <v>0</v>
      </c>
      <c r="D55" s="457">
        <v>0</v>
      </c>
      <c r="E55" s="454"/>
      <c r="F55" s="455"/>
    </row>
    <row r="56" ht="24" customHeight="1" spans="1:6">
      <c r="A56" s="459" t="s">
        <v>154</v>
      </c>
      <c r="B56" s="81">
        <v>132</v>
      </c>
      <c r="C56" s="64">
        <v>158</v>
      </c>
      <c r="D56" s="457">
        <v>158</v>
      </c>
      <c r="E56" s="454">
        <v>100</v>
      </c>
      <c r="F56" s="455">
        <v>19.7</v>
      </c>
    </row>
    <row r="57" ht="24" customHeight="1" spans="1:6">
      <c r="A57" s="459" t="s">
        <v>155</v>
      </c>
      <c r="B57" s="81">
        <v>47</v>
      </c>
      <c r="C57" s="64">
        <v>0</v>
      </c>
      <c r="D57" s="457">
        <v>0</v>
      </c>
      <c r="E57" s="454"/>
      <c r="F57" s="455">
        <v>-100</v>
      </c>
    </row>
    <row r="58" ht="24" customHeight="1" spans="1:6">
      <c r="A58" s="459" t="s">
        <v>156</v>
      </c>
      <c r="B58" s="81">
        <v>0</v>
      </c>
      <c r="C58" s="64">
        <v>259</v>
      </c>
      <c r="D58" s="457">
        <v>258</v>
      </c>
      <c r="E58" s="454">
        <v>99.61</v>
      </c>
      <c r="F58" s="455"/>
    </row>
    <row r="59" ht="24" customHeight="1" spans="1:6">
      <c r="A59" s="459" t="s">
        <v>157</v>
      </c>
      <c r="B59" s="81">
        <v>54</v>
      </c>
      <c r="C59" s="64">
        <v>56</v>
      </c>
      <c r="D59" s="457">
        <v>56</v>
      </c>
      <c r="E59" s="454">
        <v>100</v>
      </c>
      <c r="F59" s="455">
        <v>-18.84</v>
      </c>
    </row>
    <row r="60" ht="24" customHeight="1" spans="1:6">
      <c r="A60" s="459" t="s">
        <v>130</v>
      </c>
      <c r="B60" s="87">
        <v>9</v>
      </c>
      <c r="C60" s="64">
        <v>18</v>
      </c>
      <c r="D60" s="457">
        <v>16</v>
      </c>
      <c r="E60" s="454">
        <v>88.89</v>
      </c>
      <c r="F60" s="455">
        <v>77.78</v>
      </c>
    </row>
    <row r="61" ht="24" customHeight="1" spans="1:6">
      <c r="A61" s="459" t="s">
        <v>158</v>
      </c>
      <c r="B61" s="81">
        <v>0</v>
      </c>
      <c r="C61" s="64">
        <v>0</v>
      </c>
      <c r="D61" s="457">
        <v>0</v>
      </c>
      <c r="E61" s="454"/>
      <c r="F61" s="455"/>
    </row>
    <row r="62" ht="24" customHeight="1" spans="1:6">
      <c r="A62" s="458" t="s">
        <v>159</v>
      </c>
      <c r="B62" s="64">
        <f>SUBTOTAL(9,B63:B72)</f>
        <v>1799</v>
      </c>
      <c r="C62" s="64">
        <f>SUBTOTAL(9,C63:C72)</f>
        <v>2038</v>
      </c>
      <c r="D62" s="457">
        <v>1677</v>
      </c>
      <c r="E62" s="454">
        <v>82.29</v>
      </c>
      <c r="F62" s="455">
        <v>-26.06</v>
      </c>
    </row>
    <row r="63" ht="24" customHeight="1" spans="1:6">
      <c r="A63" s="459" t="s">
        <v>121</v>
      </c>
      <c r="B63" s="81">
        <v>825</v>
      </c>
      <c r="C63" s="64">
        <v>807</v>
      </c>
      <c r="D63" s="457">
        <v>807</v>
      </c>
      <c r="E63" s="454">
        <v>100</v>
      </c>
      <c r="F63" s="455">
        <v>-7.88</v>
      </c>
    </row>
    <row r="64" ht="24" customHeight="1" spans="1:6">
      <c r="A64" s="459" t="s">
        <v>122</v>
      </c>
      <c r="B64" s="81">
        <v>97</v>
      </c>
      <c r="C64" s="64">
        <v>85</v>
      </c>
      <c r="D64" s="457">
        <v>85</v>
      </c>
      <c r="E64" s="454">
        <v>100</v>
      </c>
      <c r="F64" s="455">
        <v>-12.37</v>
      </c>
    </row>
    <row r="65" ht="24" customHeight="1" spans="1:6">
      <c r="A65" s="459" t="s">
        <v>123</v>
      </c>
      <c r="B65" s="87">
        <v>6</v>
      </c>
      <c r="C65" s="64">
        <v>0</v>
      </c>
      <c r="D65" s="457">
        <v>0</v>
      </c>
      <c r="E65" s="454"/>
      <c r="F65" s="455">
        <v>-100</v>
      </c>
    </row>
    <row r="66" ht="24" customHeight="1" spans="1:6">
      <c r="A66" s="459" t="s">
        <v>160</v>
      </c>
      <c r="B66" s="87">
        <v>0</v>
      </c>
      <c r="C66" s="64">
        <v>0</v>
      </c>
      <c r="D66" s="457">
        <v>0</v>
      </c>
      <c r="E66" s="454"/>
      <c r="F66" s="455"/>
    </row>
    <row r="67" ht="24" customHeight="1" spans="1:6">
      <c r="A67" s="459" t="s">
        <v>161</v>
      </c>
      <c r="B67" s="81">
        <v>55</v>
      </c>
      <c r="C67" s="64">
        <v>55</v>
      </c>
      <c r="D67" s="457">
        <v>55</v>
      </c>
      <c r="E67" s="454">
        <v>100</v>
      </c>
      <c r="F67" s="455"/>
    </row>
    <row r="68" ht="24" customHeight="1" spans="1:6">
      <c r="A68" s="459" t="s">
        <v>162</v>
      </c>
      <c r="B68" s="81">
        <v>10</v>
      </c>
      <c r="C68" s="64">
        <v>10</v>
      </c>
      <c r="D68" s="457">
        <v>10</v>
      </c>
      <c r="E68" s="454">
        <v>100</v>
      </c>
      <c r="F68" s="455"/>
    </row>
    <row r="69" ht="24" customHeight="1" spans="1:6">
      <c r="A69" s="459" t="s">
        <v>163</v>
      </c>
      <c r="B69" s="81">
        <v>78</v>
      </c>
      <c r="C69" s="64">
        <v>0</v>
      </c>
      <c r="D69" s="457">
        <v>0</v>
      </c>
      <c r="E69" s="454"/>
      <c r="F69" s="455">
        <v>-100</v>
      </c>
    </row>
    <row r="70" ht="24" customHeight="1" spans="1:6">
      <c r="A70" s="459" t="s">
        <v>164</v>
      </c>
      <c r="B70" s="81">
        <v>443</v>
      </c>
      <c r="C70" s="64">
        <v>649</v>
      </c>
      <c r="D70" s="457">
        <v>288</v>
      </c>
      <c r="E70" s="454">
        <v>44.38</v>
      </c>
      <c r="F70" s="455">
        <v>-59.49</v>
      </c>
    </row>
    <row r="71" ht="24" customHeight="1" spans="1:6">
      <c r="A71" s="459" t="s">
        <v>130</v>
      </c>
      <c r="B71" s="81">
        <v>168</v>
      </c>
      <c r="C71" s="64">
        <v>288</v>
      </c>
      <c r="D71" s="457">
        <v>288</v>
      </c>
      <c r="E71" s="454">
        <v>100</v>
      </c>
      <c r="F71" s="455">
        <v>71.43</v>
      </c>
    </row>
    <row r="72" ht="24" customHeight="1" spans="1:6">
      <c r="A72" s="459" t="s">
        <v>165</v>
      </c>
      <c r="B72" s="81">
        <v>117</v>
      </c>
      <c r="C72" s="64">
        <v>144</v>
      </c>
      <c r="D72" s="457">
        <v>144</v>
      </c>
      <c r="E72" s="454">
        <v>100</v>
      </c>
      <c r="F72" s="455">
        <v>-46.07</v>
      </c>
    </row>
    <row r="73" ht="24" customHeight="1" spans="1:6">
      <c r="A73" s="458" t="s">
        <v>166</v>
      </c>
      <c r="B73" s="64">
        <f>SUBTOTAL(9,B74:B80)</f>
        <v>968</v>
      </c>
      <c r="C73" s="64">
        <f>SUBTOTAL(9,C74:C80)</f>
        <v>1455</v>
      </c>
      <c r="D73" s="457">
        <v>1455</v>
      </c>
      <c r="E73" s="454">
        <v>100</v>
      </c>
      <c r="F73" s="455">
        <v>16.21</v>
      </c>
    </row>
    <row r="74" ht="24" customHeight="1" spans="1:6">
      <c r="A74" s="459" t="s">
        <v>121</v>
      </c>
      <c r="B74" s="87">
        <v>200</v>
      </c>
      <c r="C74" s="64">
        <v>909</v>
      </c>
      <c r="D74" s="457">
        <v>909</v>
      </c>
      <c r="E74" s="454">
        <v>100</v>
      </c>
      <c r="F74" s="455">
        <v>345.59</v>
      </c>
    </row>
    <row r="75" ht="24" customHeight="1" spans="1:6">
      <c r="A75" s="459" t="s">
        <v>122</v>
      </c>
      <c r="B75" s="87">
        <v>0</v>
      </c>
      <c r="C75" s="64">
        <v>0</v>
      </c>
      <c r="D75" s="457">
        <v>0</v>
      </c>
      <c r="E75" s="454"/>
      <c r="F75" s="455"/>
    </row>
    <row r="76" ht="24" customHeight="1" spans="1:6">
      <c r="A76" s="459" t="s">
        <v>123</v>
      </c>
      <c r="B76" s="87">
        <v>0</v>
      </c>
      <c r="C76" s="64">
        <v>0</v>
      </c>
      <c r="D76" s="457">
        <v>0</v>
      </c>
      <c r="E76" s="454"/>
      <c r="F76" s="455"/>
    </row>
    <row r="77" ht="24" customHeight="1" spans="1:6">
      <c r="A77" s="459" t="s">
        <v>163</v>
      </c>
      <c r="B77" s="87">
        <v>0</v>
      </c>
      <c r="C77" s="64">
        <v>0</v>
      </c>
      <c r="D77" s="457">
        <v>0</v>
      </c>
      <c r="E77" s="454"/>
      <c r="F77" s="455"/>
    </row>
    <row r="78" ht="24" customHeight="1" spans="1:6">
      <c r="A78" s="459" t="s">
        <v>167</v>
      </c>
      <c r="B78" s="87">
        <v>0</v>
      </c>
      <c r="C78" s="64">
        <v>390</v>
      </c>
      <c r="D78" s="457">
        <v>390</v>
      </c>
      <c r="E78" s="454">
        <v>100</v>
      </c>
      <c r="F78" s="455"/>
    </row>
    <row r="79" ht="24" customHeight="1" spans="1:6">
      <c r="A79" s="459" t="s">
        <v>130</v>
      </c>
      <c r="B79" s="87">
        <v>0</v>
      </c>
      <c r="C79" s="64">
        <v>0</v>
      </c>
      <c r="D79" s="457">
        <v>0</v>
      </c>
      <c r="E79" s="454"/>
      <c r="F79" s="455"/>
    </row>
    <row r="80" ht="24" customHeight="1" spans="1:6">
      <c r="A80" s="459" t="s">
        <v>168</v>
      </c>
      <c r="B80" s="81">
        <v>768</v>
      </c>
      <c r="C80" s="64">
        <v>156</v>
      </c>
      <c r="D80" s="457">
        <v>156</v>
      </c>
      <c r="E80" s="454">
        <v>100</v>
      </c>
      <c r="F80" s="455">
        <v>-85.11</v>
      </c>
    </row>
    <row r="81" ht="24" customHeight="1" spans="1:6">
      <c r="A81" s="458" t="s">
        <v>169</v>
      </c>
      <c r="B81" s="64">
        <f>SUBTOTAL(9,B82:B89)</f>
        <v>844</v>
      </c>
      <c r="C81" s="64">
        <f>SUBTOTAL(9,C82:C89)</f>
        <v>970</v>
      </c>
      <c r="D81" s="457">
        <v>970</v>
      </c>
      <c r="E81" s="454">
        <v>100</v>
      </c>
      <c r="F81" s="455">
        <v>13.19</v>
      </c>
    </row>
    <row r="82" ht="24" customHeight="1" spans="1:6">
      <c r="A82" s="459" t="s">
        <v>121</v>
      </c>
      <c r="B82" s="81">
        <v>344</v>
      </c>
      <c r="C82" s="64">
        <v>293</v>
      </c>
      <c r="D82" s="457">
        <v>293</v>
      </c>
      <c r="E82" s="454">
        <v>100</v>
      </c>
      <c r="F82" s="455">
        <v>-17.93</v>
      </c>
    </row>
    <row r="83" ht="24" customHeight="1" spans="1:6">
      <c r="A83" s="459" t="s">
        <v>122</v>
      </c>
      <c r="B83" s="81">
        <v>25</v>
      </c>
      <c r="C83" s="64">
        <v>8</v>
      </c>
      <c r="D83" s="457">
        <v>8</v>
      </c>
      <c r="E83" s="454">
        <v>100</v>
      </c>
      <c r="F83" s="455">
        <v>-68</v>
      </c>
    </row>
    <row r="84" ht="24" customHeight="1" spans="1:6">
      <c r="A84" s="459" t="s">
        <v>123</v>
      </c>
      <c r="B84" s="87">
        <v>0</v>
      </c>
      <c r="C84" s="64">
        <v>0</v>
      </c>
      <c r="D84" s="457">
        <v>0</v>
      </c>
      <c r="E84" s="454"/>
      <c r="F84" s="455"/>
    </row>
    <row r="85" spans="1:6">
      <c r="A85" s="459" t="s">
        <v>170</v>
      </c>
      <c r="B85" s="81">
        <v>390</v>
      </c>
      <c r="C85" s="64">
        <v>460</v>
      </c>
      <c r="D85" s="457">
        <v>460</v>
      </c>
      <c r="E85" s="454">
        <v>100</v>
      </c>
      <c r="F85" s="460">
        <v>35.29</v>
      </c>
    </row>
    <row r="86" spans="1:6">
      <c r="A86" s="459" t="s">
        <v>171</v>
      </c>
      <c r="B86" s="87">
        <v>0</v>
      </c>
      <c r="C86" s="64">
        <v>0</v>
      </c>
      <c r="D86" s="457">
        <v>0</v>
      </c>
      <c r="E86" s="454"/>
      <c r="F86" s="460"/>
    </row>
    <row r="87" spans="1:6">
      <c r="A87" s="459" t="s">
        <v>163</v>
      </c>
      <c r="B87" s="87">
        <v>0</v>
      </c>
      <c r="C87" s="64">
        <v>0</v>
      </c>
      <c r="D87" s="457">
        <v>0</v>
      </c>
      <c r="E87" s="454"/>
      <c r="F87" s="460"/>
    </row>
    <row r="88" spans="1:6">
      <c r="A88" s="459" t="s">
        <v>130</v>
      </c>
      <c r="B88" s="81">
        <v>85</v>
      </c>
      <c r="C88" s="64">
        <v>169</v>
      </c>
      <c r="D88" s="457">
        <v>169</v>
      </c>
      <c r="E88" s="454">
        <v>100</v>
      </c>
      <c r="F88" s="460">
        <v>98.82</v>
      </c>
    </row>
    <row r="89" spans="1:6">
      <c r="A89" s="459" t="s">
        <v>172</v>
      </c>
      <c r="B89" s="81">
        <v>0</v>
      </c>
      <c r="C89" s="64">
        <v>40</v>
      </c>
      <c r="D89" s="457">
        <v>40</v>
      </c>
      <c r="E89" s="454">
        <v>100</v>
      </c>
      <c r="F89" s="460">
        <v>-20</v>
      </c>
    </row>
    <row r="90" spans="1:6">
      <c r="A90" s="458" t="s">
        <v>173</v>
      </c>
      <c r="B90" s="289">
        <f>SUBTOTAL(9,B91:B102)</f>
        <v>0</v>
      </c>
      <c r="C90" s="289">
        <f>SUBTOTAL(9,C91:C102)</f>
        <v>1</v>
      </c>
      <c r="D90" s="457">
        <v>1</v>
      </c>
      <c r="E90" s="454">
        <v>100</v>
      </c>
      <c r="F90" s="460"/>
    </row>
    <row r="91" spans="1:6">
      <c r="A91" s="459" t="s">
        <v>121</v>
      </c>
      <c r="B91" s="87">
        <v>0</v>
      </c>
      <c r="C91" s="64">
        <v>1</v>
      </c>
      <c r="D91" s="457">
        <v>1</v>
      </c>
      <c r="E91" s="454">
        <v>100</v>
      </c>
      <c r="F91" s="460"/>
    </row>
    <row r="92" spans="1:6">
      <c r="A92" s="459" t="s">
        <v>122</v>
      </c>
      <c r="B92" s="87">
        <v>0</v>
      </c>
      <c r="C92" s="64">
        <v>0</v>
      </c>
      <c r="D92" s="457">
        <v>0</v>
      </c>
      <c r="E92" s="454"/>
      <c r="F92" s="460"/>
    </row>
    <row r="93" spans="1:6">
      <c r="A93" s="459" t="s">
        <v>123</v>
      </c>
      <c r="B93" s="87">
        <v>0</v>
      </c>
      <c r="C93" s="64">
        <v>0</v>
      </c>
      <c r="D93" s="457">
        <v>0</v>
      </c>
      <c r="E93" s="454"/>
      <c r="F93" s="460"/>
    </row>
    <row r="94" spans="1:6">
      <c r="A94" s="459" t="s">
        <v>174</v>
      </c>
      <c r="B94" s="87">
        <v>0</v>
      </c>
      <c r="C94" s="64">
        <v>0</v>
      </c>
      <c r="D94" s="457">
        <v>0</v>
      </c>
      <c r="E94" s="454"/>
      <c r="F94" s="460"/>
    </row>
    <row r="95" spans="1:6">
      <c r="A95" s="459" t="s">
        <v>175</v>
      </c>
      <c r="B95" s="87">
        <v>0</v>
      </c>
      <c r="C95" s="64">
        <v>0</v>
      </c>
      <c r="D95" s="457">
        <v>0</v>
      </c>
      <c r="E95" s="454"/>
      <c r="F95" s="460"/>
    </row>
    <row r="96" spans="1:6">
      <c r="A96" s="459" t="s">
        <v>163</v>
      </c>
      <c r="B96" s="87">
        <v>0</v>
      </c>
      <c r="C96" s="64">
        <v>0</v>
      </c>
      <c r="D96" s="457">
        <v>0</v>
      </c>
      <c r="E96" s="454"/>
      <c r="F96" s="460"/>
    </row>
    <row r="97" spans="1:6">
      <c r="A97" s="459" t="s">
        <v>176</v>
      </c>
      <c r="B97" s="87">
        <v>0</v>
      </c>
      <c r="C97" s="64">
        <v>0</v>
      </c>
      <c r="D97" s="457">
        <v>0</v>
      </c>
      <c r="E97" s="454"/>
      <c r="F97" s="460"/>
    </row>
    <row r="98" spans="1:6">
      <c r="A98" s="459" t="s">
        <v>177</v>
      </c>
      <c r="B98" s="87">
        <v>0</v>
      </c>
      <c r="C98" s="64">
        <v>0</v>
      </c>
      <c r="D98" s="457">
        <v>0</v>
      </c>
      <c r="E98" s="454"/>
      <c r="F98" s="460"/>
    </row>
    <row r="99" spans="1:6">
      <c r="A99" s="459" t="s">
        <v>178</v>
      </c>
      <c r="B99" s="87">
        <v>0</v>
      </c>
      <c r="C99" s="64">
        <v>0</v>
      </c>
      <c r="D99" s="457">
        <v>0</v>
      </c>
      <c r="E99" s="454"/>
      <c r="F99" s="460"/>
    </row>
    <row r="100" spans="1:6">
      <c r="A100" s="459" t="s">
        <v>179</v>
      </c>
      <c r="B100" s="87">
        <v>0</v>
      </c>
      <c r="C100" s="64">
        <v>0</v>
      </c>
      <c r="D100" s="457">
        <v>0</v>
      </c>
      <c r="E100" s="454"/>
      <c r="F100" s="460"/>
    </row>
    <row r="101" spans="1:6">
      <c r="A101" s="459" t="s">
        <v>130</v>
      </c>
      <c r="B101" s="87">
        <v>0</v>
      </c>
      <c r="C101" s="64">
        <v>0</v>
      </c>
      <c r="D101" s="457">
        <v>0</v>
      </c>
      <c r="E101" s="454"/>
      <c r="F101" s="460"/>
    </row>
    <row r="102" spans="1:6">
      <c r="A102" s="459" t="s">
        <v>180</v>
      </c>
      <c r="B102" s="87">
        <v>0</v>
      </c>
      <c r="C102" s="64">
        <v>0</v>
      </c>
      <c r="D102" s="457">
        <v>0</v>
      </c>
      <c r="E102" s="454"/>
      <c r="F102" s="460"/>
    </row>
    <row r="103" spans="1:6">
      <c r="A103" s="458" t="s">
        <v>181</v>
      </c>
      <c r="B103" s="64">
        <f>SUBTOTAL(9,B104:B111)</f>
        <v>2724</v>
      </c>
      <c r="C103" s="64">
        <f>SUBTOTAL(9,C104:C111)</f>
        <v>3618</v>
      </c>
      <c r="D103" s="457">
        <v>3614</v>
      </c>
      <c r="E103" s="454">
        <v>99.89</v>
      </c>
      <c r="F103" s="460">
        <v>21.07</v>
      </c>
    </row>
    <row r="104" spans="1:6">
      <c r="A104" s="459" t="s">
        <v>121</v>
      </c>
      <c r="B104" s="81">
        <v>1953</v>
      </c>
      <c r="C104" s="64">
        <v>2174</v>
      </c>
      <c r="D104" s="457">
        <v>2172</v>
      </c>
      <c r="E104" s="454">
        <v>99.91</v>
      </c>
      <c r="F104" s="460">
        <v>7.26</v>
      </c>
    </row>
    <row r="105" spans="1:6">
      <c r="A105" s="459" t="s">
        <v>122</v>
      </c>
      <c r="B105" s="81">
        <v>396</v>
      </c>
      <c r="C105" s="64">
        <v>290</v>
      </c>
      <c r="D105" s="457">
        <v>290</v>
      </c>
      <c r="E105" s="454">
        <v>100</v>
      </c>
      <c r="F105" s="460">
        <v>-26.77</v>
      </c>
    </row>
    <row r="106" spans="1:6">
      <c r="A106" s="459" t="s">
        <v>123</v>
      </c>
      <c r="B106" s="87">
        <v>0</v>
      </c>
      <c r="C106" s="64">
        <v>0</v>
      </c>
      <c r="D106" s="457">
        <v>0</v>
      </c>
      <c r="E106" s="454"/>
      <c r="F106" s="460"/>
    </row>
    <row r="107" spans="1:6">
      <c r="A107" s="459" t="s">
        <v>182</v>
      </c>
      <c r="B107" s="81">
        <v>0</v>
      </c>
      <c r="C107" s="64">
        <v>678</v>
      </c>
      <c r="D107" s="457">
        <v>676</v>
      </c>
      <c r="E107" s="454">
        <v>99.71</v>
      </c>
      <c r="F107" s="460"/>
    </row>
    <row r="108" spans="1:6">
      <c r="A108" s="459" t="s">
        <v>183</v>
      </c>
      <c r="B108" s="81">
        <v>172</v>
      </c>
      <c r="C108" s="64">
        <v>0</v>
      </c>
      <c r="D108" s="457">
        <v>0</v>
      </c>
      <c r="E108" s="454"/>
      <c r="F108" s="460">
        <v>-100</v>
      </c>
    </row>
    <row r="109" spans="1:6">
      <c r="A109" s="459" t="s">
        <v>184</v>
      </c>
      <c r="B109" s="81">
        <v>80</v>
      </c>
      <c r="C109" s="64">
        <v>134</v>
      </c>
      <c r="D109" s="457">
        <v>134</v>
      </c>
      <c r="E109" s="454">
        <v>100</v>
      </c>
      <c r="F109" s="460">
        <v>3.08</v>
      </c>
    </row>
    <row r="110" spans="1:6">
      <c r="A110" s="459" t="s">
        <v>130</v>
      </c>
      <c r="B110" s="81">
        <v>23</v>
      </c>
      <c r="C110" s="64">
        <v>67</v>
      </c>
      <c r="D110" s="457">
        <v>67</v>
      </c>
      <c r="E110" s="454">
        <v>100</v>
      </c>
      <c r="F110" s="460">
        <v>191.3</v>
      </c>
    </row>
    <row r="111" spans="1:6">
      <c r="A111" s="459" t="s">
        <v>185</v>
      </c>
      <c r="B111" s="81">
        <v>100</v>
      </c>
      <c r="C111" s="64">
        <v>275</v>
      </c>
      <c r="D111" s="457">
        <v>275</v>
      </c>
      <c r="E111" s="454">
        <v>100</v>
      </c>
      <c r="F111" s="460">
        <v>15.06</v>
      </c>
    </row>
    <row r="112" spans="1:6">
      <c r="A112" s="458" t="s">
        <v>186</v>
      </c>
      <c r="B112" s="64">
        <f>SUBTOTAL(9,B113:B122)</f>
        <v>1656</v>
      </c>
      <c r="C112" s="64">
        <f>SUBTOTAL(9,C113:C122)</f>
        <v>2026</v>
      </c>
      <c r="D112" s="457">
        <v>2026</v>
      </c>
      <c r="E112" s="454">
        <v>100</v>
      </c>
      <c r="F112" s="460">
        <v>9.75</v>
      </c>
    </row>
    <row r="113" spans="1:6">
      <c r="A113" s="459" t="s">
        <v>121</v>
      </c>
      <c r="B113" s="81">
        <v>709</v>
      </c>
      <c r="C113" s="64">
        <v>858</v>
      </c>
      <c r="D113" s="457">
        <v>858</v>
      </c>
      <c r="E113" s="454">
        <v>100</v>
      </c>
      <c r="F113" s="460">
        <v>13.19</v>
      </c>
    </row>
    <row r="114" spans="1:6">
      <c r="A114" s="459" t="s">
        <v>122</v>
      </c>
      <c r="B114" s="81">
        <v>0</v>
      </c>
      <c r="C114" s="64">
        <v>0</v>
      </c>
      <c r="D114" s="457">
        <v>0</v>
      </c>
      <c r="E114" s="454"/>
      <c r="F114" s="460"/>
    </row>
    <row r="115" spans="1:6">
      <c r="A115" s="459" t="s">
        <v>123</v>
      </c>
      <c r="B115" s="87">
        <v>0</v>
      </c>
      <c r="C115" s="64">
        <v>0</v>
      </c>
      <c r="D115" s="457">
        <v>0</v>
      </c>
      <c r="E115" s="454"/>
      <c r="F115" s="460"/>
    </row>
    <row r="116" spans="1:6">
      <c r="A116" s="459" t="s">
        <v>187</v>
      </c>
      <c r="B116" s="87">
        <v>0</v>
      </c>
      <c r="C116" s="64">
        <v>0</v>
      </c>
      <c r="D116" s="457">
        <v>0</v>
      </c>
      <c r="E116" s="454"/>
      <c r="F116" s="460"/>
    </row>
    <row r="117" spans="1:6">
      <c r="A117" s="459" t="s">
        <v>188</v>
      </c>
      <c r="B117" s="81">
        <v>0</v>
      </c>
      <c r="C117" s="64">
        <v>0</v>
      </c>
      <c r="D117" s="457">
        <v>0</v>
      </c>
      <c r="E117" s="454"/>
      <c r="F117" s="460"/>
    </row>
    <row r="118" spans="1:6">
      <c r="A118" s="459" t="s">
        <v>189</v>
      </c>
      <c r="B118" s="87">
        <v>0</v>
      </c>
      <c r="C118" s="64">
        <v>0</v>
      </c>
      <c r="D118" s="457">
        <v>0</v>
      </c>
      <c r="E118" s="454"/>
      <c r="F118" s="460"/>
    </row>
    <row r="119" spans="1:6">
      <c r="A119" s="459" t="s">
        <v>190</v>
      </c>
      <c r="B119" s="87">
        <v>0</v>
      </c>
      <c r="C119" s="64">
        <v>33</v>
      </c>
      <c r="D119" s="457">
        <v>33</v>
      </c>
      <c r="E119" s="454">
        <v>100</v>
      </c>
      <c r="F119" s="460"/>
    </row>
    <row r="120" spans="1:6">
      <c r="A120" s="459" t="s">
        <v>191</v>
      </c>
      <c r="B120" s="81">
        <v>713</v>
      </c>
      <c r="C120" s="64">
        <v>928</v>
      </c>
      <c r="D120" s="457">
        <v>928</v>
      </c>
      <c r="E120" s="454">
        <v>100</v>
      </c>
      <c r="F120" s="460">
        <v>7.91</v>
      </c>
    </row>
    <row r="121" spans="1:6">
      <c r="A121" s="459" t="s">
        <v>130</v>
      </c>
      <c r="B121" s="81">
        <v>106</v>
      </c>
      <c r="C121" s="64">
        <v>177</v>
      </c>
      <c r="D121" s="457">
        <v>177</v>
      </c>
      <c r="E121" s="454">
        <v>100</v>
      </c>
      <c r="F121" s="460">
        <v>86.32</v>
      </c>
    </row>
    <row r="122" spans="1:6">
      <c r="A122" s="459" t="s">
        <v>192</v>
      </c>
      <c r="B122" s="81">
        <v>128</v>
      </c>
      <c r="C122" s="64">
        <v>30</v>
      </c>
      <c r="D122" s="457">
        <v>30</v>
      </c>
      <c r="E122" s="454">
        <v>100</v>
      </c>
      <c r="F122" s="460">
        <v>-77.44</v>
      </c>
    </row>
    <row r="123" spans="1:6">
      <c r="A123" s="458" t="s">
        <v>193</v>
      </c>
      <c r="B123" s="64">
        <f>SUBTOTAL(9,B124:B134)</f>
        <v>47</v>
      </c>
      <c r="C123" s="64">
        <f>SUBTOTAL(9,C124:C134)</f>
        <v>23</v>
      </c>
      <c r="D123" s="457">
        <v>23</v>
      </c>
      <c r="E123" s="454">
        <v>100</v>
      </c>
      <c r="F123" s="460">
        <v>-55.77</v>
      </c>
    </row>
    <row r="124" spans="1:6">
      <c r="A124" s="459" t="s">
        <v>121</v>
      </c>
      <c r="B124" s="87">
        <v>0</v>
      </c>
      <c r="C124" s="64">
        <v>0</v>
      </c>
      <c r="D124" s="457">
        <v>0</v>
      </c>
      <c r="E124" s="454"/>
      <c r="F124" s="460"/>
    </row>
    <row r="125" spans="1:6">
      <c r="A125" s="459" t="s">
        <v>122</v>
      </c>
      <c r="B125" s="87">
        <v>0</v>
      </c>
      <c r="C125" s="64">
        <v>0</v>
      </c>
      <c r="D125" s="457">
        <v>0</v>
      </c>
      <c r="E125" s="454"/>
      <c r="F125" s="460"/>
    </row>
    <row r="126" spans="1:6">
      <c r="A126" s="459" t="s">
        <v>123</v>
      </c>
      <c r="B126" s="87">
        <v>0</v>
      </c>
      <c r="C126" s="64">
        <v>0</v>
      </c>
      <c r="D126" s="457">
        <v>0</v>
      </c>
      <c r="E126" s="454"/>
      <c r="F126" s="460"/>
    </row>
    <row r="127" spans="1:6">
      <c r="A127" s="459" t="s">
        <v>194</v>
      </c>
      <c r="B127" s="87">
        <v>0</v>
      </c>
      <c r="C127" s="64">
        <v>0</v>
      </c>
      <c r="D127" s="457">
        <v>0</v>
      </c>
      <c r="E127" s="454"/>
      <c r="F127" s="460"/>
    </row>
    <row r="128" spans="1:6">
      <c r="A128" s="459" t="s">
        <v>195</v>
      </c>
      <c r="B128" s="87">
        <v>0</v>
      </c>
      <c r="C128" s="64">
        <v>0</v>
      </c>
      <c r="D128" s="457">
        <v>0</v>
      </c>
      <c r="E128" s="454"/>
      <c r="F128" s="460"/>
    </row>
    <row r="129" spans="1:6">
      <c r="A129" s="459" t="s">
        <v>196</v>
      </c>
      <c r="B129" s="87">
        <v>0</v>
      </c>
      <c r="C129" s="64">
        <v>0</v>
      </c>
      <c r="D129" s="457">
        <v>0</v>
      </c>
      <c r="E129" s="454"/>
      <c r="F129" s="460"/>
    </row>
    <row r="130" spans="1:6">
      <c r="A130" s="459" t="s">
        <v>197</v>
      </c>
      <c r="B130" s="81">
        <v>0</v>
      </c>
      <c r="C130" s="64">
        <v>0</v>
      </c>
      <c r="D130" s="457">
        <v>0</v>
      </c>
      <c r="E130" s="454"/>
      <c r="F130" s="460"/>
    </row>
    <row r="131" spans="1:6">
      <c r="A131" s="459" t="s">
        <v>198</v>
      </c>
      <c r="B131" s="87">
        <v>0</v>
      </c>
      <c r="C131" s="64">
        <v>0</v>
      </c>
      <c r="D131" s="457">
        <v>0</v>
      </c>
      <c r="E131" s="454"/>
      <c r="F131" s="460"/>
    </row>
    <row r="132" spans="1:6">
      <c r="A132" s="459" t="s">
        <v>199</v>
      </c>
      <c r="B132" s="87">
        <v>0</v>
      </c>
      <c r="C132" s="64">
        <v>0</v>
      </c>
      <c r="D132" s="457">
        <v>0</v>
      </c>
      <c r="E132" s="454"/>
      <c r="F132" s="460"/>
    </row>
    <row r="133" spans="1:6">
      <c r="A133" s="459" t="s">
        <v>130</v>
      </c>
      <c r="B133" s="87">
        <v>0</v>
      </c>
      <c r="C133" s="64">
        <v>0</v>
      </c>
      <c r="D133" s="457">
        <v>0</v>
      </c>
      <c r="E133" s="454"/>
      <c r="F133" s="460"/>
    </row>
    <row r="134" spans="1:6">
      <c r="A134" s="459" t="s">
        <v>200</v>
      </c>
      <c r="B134" s="87">
        <v>47</v>
      </c>
      <c r="C134" s="64">
        <v>23</v>
      </c>
      <c r="D134" s="457">
        <v>23</v>
      </c>
      <c r="E134" s="454">
        <v>100</v>
      </c>
      <c r="F134" s="460">
        <v>-55.77</v>
      </c>
    </row>
    <row r="135" spans="1:6">
      <c r="A135" s="458" t="s">
        <v>201</v>
      </c>
      <c r="B135" s="64">
        <f>SUBTOTAL(9,B136:B141)</f>
        <v>65</v>
      </c>
      <c r="C135" s="64">
        <f>SUBTOTAL(9,C136:C141)</f>
        <v>21</v>
      </c>
      <c r="D135" s="457">
        <v>21</v>
      </c>
      <c r="E135" s="454">
        <v>100</v>
      </c>
      <c r="F135" s="460">
        <v>-67.69</v>
      </c>
    </row>
    <row r="136" spans="1:6">
      <c r="A136" s="459" t="s">
        <v>121</v>
      </c>
      <c r="B136" s="87">
        <v>0</v>
      </c>
      <c r="C136" s="64">
        <v>0</v>
      </c>
      <c r="D136" s="457">
        <v>0</v>
      </c>
      <c r="E136" s="454"/>
      <c r="F136" s="460"/>
    </row>
    <row r="137" spans="1:6">
      <c r="A137" s="459" t="s">
        <v>122</v>
      </c>
      <c r="B137" s="87">
        <v>0</v>
      </c>
      <c r="C137" s="64">
        <v>0</v>
      </c>
      <c r="D137" s="457">
        <v>0</v>
      </c>
      <c r="E137" s="454"/>
      <c r="F137" s="460"/>
    </row>
    <row r="138" spans="1:6">
      <c r="A138" s="459" t="s">
        <v>123</v>
      </c>
      <c r="B138" s="87">
        <v>0</v>
      </c>
      <c r="C138" s="64">
        <v>0</v>
      </c>
      <c r="D138" s="457">
        <v>0</v>
      </c>
      <c r="E138" s="454"/>
      <c r="F138" s="460"/>
    </row>
    <row r="139" spans="1:6">
      <c r="A139" s="459" t="s">
        <v>202</v>
      </c>
      <c r="B139" s="87">
        <v>0</v>
      </c>
      <c r="C139" s="64">
        <v>0</v>
      </c>
      <c r="D139" s="457">
        <v>0</v>
      </c>
      <c r="E139" s="454"/>
      <c r="F139" s="460"/>
    </row>
    <row r="140" spans="1:6">
      <c r="A140" s="459" t="s">
        <v>130</v>
      </c>
      <c r="B140" s="87">
        <v>0</v>
      </c>
      <c r="C140" s="64">
        <v>0</v>
      </c>
      <c r="D140" s="457">
        <v>0</v>
      </c>
      <c r="E140" s="454"/>
      <c r="F140" s="460"/>
    </row>
    <row r="141" spans="1:6">
      <c r="A141" s="459" t="s">
        <v>203</v>
      </c>
      <c r="B141" s="81">
        <v>65</v>
      </c>
      <c r="C141" s="64">
        <v>21</v>
      </c>
      <c r="D141" s="457">
        <v>21</v>
      </c>
      <c r="E141" s="454">
        <v>100</v>
      </c>
      <c r="F141" s="460">
        <v>-67.69</v>
      </c>
    </row>
    <row r="142" spans="1:6">
      <c r="A142" s="458" t="s">
        <v>204</v>
      </c>
      <c r="B142" s="64">
        <f>SUBTOTAL(9,B143:B149)</f>
        <v>0</v>
      </c>
      <c r="C142" s="64">
        <f>SUBTOTAL(9,C143:C149)</f>
        <v>0</v>
      </c>
      <c r="D142" s="457">
        <v>0</v>
      </c>
      <c r="E142" s="454"/>
      <c r="F142" s="460"/>
    </row>
    <row r="143" spans="1:6">
      <c r="A143" s="459" t="s">
        <v>121</v>
      </c>
      <c r="B143" s="87">
        <v>0</v>
      </c>
      <c r="C143" s="64">
        <v>0</v>
      </c>
      <c r="D143" s="457">
        <v>0</v>
      </c>
      <c r="E143" s="454"/>
      <c r="F143" s="460"/>
    </row>
    <row r="144" spans="1:6">
      <c r="A144" s="459" t="s">
        <v>122</v>
      </c>
      <c r="B144" s="87">
        <v>0</v>
      </c>
      <c r="C144" s="64">
        <v>0</v>
      </c>
      <c r="D144" s="457">
        <v>0</v>
      </c>
      <c r="E144" s="454"/>
      <c r="F144" s="460"/>
    </row>
    <row r="145" spans="1:6">
      <c r="A145" s="459" t="s">
        <v>123</v>
      </c>
      <c r="B145" s="87">
        <v>0</v>
      </c>
      <c r="C145" s="64">
        <v>0</v>
      </c>
      <c r="D145" s="457">
        <v>0</v>
      </c>
      <c r="E145" s="454"/>
      <c r="F145" s="460"/>
    </row>
    <row r="146" spans="1:6">
      <c r="A146" s="459" t="s">
        <v>205</v>
      </c>
      <c r="B146" s="87">
        <v>0</v>
      </c>
      <c r="C146" s="64">
        <v>0</v>
      </c>
      <c r="D146" s="457">
        <v>0</v>
      </c>
      <c r="E146" s="454"/>
      <c r="F146" s="460"/>
    </row>
    <row r="147" spans="1:6">
      <c r="A147" s="459" t="s">
        <v>206</v>
      </c>
      <c r="B147" s="87">
        <v>0</v>
      </c>
      <c r="C147" s="64">
        <v>0</v>
      </c>
      <c r="D147" s="457">
        <v>0</v>
      </c>
      <c r="E147" s="454"/>
      <c r="F147" s="460"/>
    </row>
    <row r="148" spans="1:6">
      <c r="A148" s="459" t="s">
        <v>130</v>
      </c>
      <c r="B148" s="87">
        <v>0</v>
      </c>
      <c r="C148" s="64">
        <v>0</v>
      </c>
      <c r="D148" s="457">
        <v>0</v>
      </c>
      <c r="E148" s="454"/>
      <c r="F148" s="460"/>
    </row>
    <row r="149" spans="1:6">
      <c r="A149" s="459" t="s">
        <v>207</v>
      </c>
      <c r="B149" s="81">
        <v>0</v>
      </c>
      <c r="C149" s="64">
        <v>0</v>
      </c>
      <c r="D149" s="457">
        <v>0</v>
      </c>
      <c r="E149" s="454"/>
      <c r="F149" s="460"/>
    </row>
    <row r="150" spans="1:6">
      <c r="A150" s="458" t="s">
        <v>208</v>
      </c>
      <c r="B150" s="64">
        <f>SUBTOTAL(9,B151:B155)</f>
        <v>285</v>
      </c>
      <c r="C150" s="64">
        <f>SUBTOTAL(9,C151:C155)</f>
        <v>411</v>
      </c>
      <c r="D150" s="457">
        <v>399</v>
      </c>
      <c r="E150" s="454">
        <v>97.08</v>
      </c>
      <c r="F150" s="460">
        <v>54.65</v>
      </c>
    </row>
    <row r="151" spans="1:6">
      <c r="A151" s="459" t="s">
        <v>121</v>
      </c>
      <c r="B151" s="81">
        <v>209</v>
      </c>
      <c r="C151" s="64">
        <v>212</v>
      </c>
      <c r="D151" s="457">
        <v>212</v>
      </c>
      <c r="E151" s="454">
        <v>100</v>
      </c>
      <c r="F151" s="460">
        <v>-1.4</v>
      </c>
    </row>
    <row r="152" spans="1:6">
      <c r="A152" s="459" t="s">
        <v>122</v>
      </c>
      <c r="B152" s="87">
        <v>0</v>
      </c>
      <c r="C152" s="64">
        <v>0</v>
      </c>
      <c r="D152" s="457">
        <v>0</v>
      </c>
      <c r="E152" s="454"/>
      <c r="F152" s="460"/>
    </row>
    <row r="153" spans="1:6">
      <c r="A153" s="459" t="s">
        <v>123</v>
      </c>
      <c r="B153" s="87">
        <v>0</v>
      </c>
      <c r="C153" s="64">
        <v>0</v>
      </c>
      <c r="D153" s="457">
        <v>0</v>
      </c>
      <c r="E153" s="454"/>
      <c r="F153" s="460"/>
    </row>
    <row r="154" spans="1:6">
      <c r="A154" s="459" t="s">
        <v>209</v>
      </c>
      <c r="B154" s="81">
        <v>76</v>
      </c>
      <c r="C154" s="64">
        <v>199</v>
      </c>
      <c r="D154" s="457">
        <v>187</v>
      </c>
      <c r="E154" s="454">
        <v>93.97</v>
      </c>
      <c r="F154" s="460">
        <v>334.88</v>
      </c>
    </row>
    <row r="155" spans="1:6">
      <c r="A155" s="459" t="s">
        <v>210</v>
      </c>
      <c r="B155" s="81">
        <v>0</v>
      </c>
      <c r="C155" s="64">
        <v>0</v>
      </c>
      <c r="D155" s="457">
        <v>0</v>
      </c>
      <c r="E155" s="454"/>
      <c r="F155" s="460"/>
    </row>
    <row r="156" spans="1:6">
      <c r="A156" s="458" t="s">
        <v>211</v>
      </c>
      <c r="B156" s="64">
        <f>SUBTOTAL(9,B157:B162)</f>
        <v>121</v>
      </c>
      <c r="C156" s="64">
        <f>SUBTOTAL(9,C157:C162)</f>
        <v>114</v>
      </c>
      <c r="D156" s="457">
        <v>114</v>
      </c>
      <c r="E156" s="454">
        <v>100</v>
      </c>
      <c r="F156" s="460">
        <v>-18.57</v>
      </c>
    </row>
    <row r="157" spans="1:6">
      <c r="A157" s="459" t="s">
        <v>121</v>
      </c>
      <c r="B157" s="81">
        <v>97</v>
      </c>
      <c r="C157" s="64">
        <v>77</v>
      </c>
      <c r="D157" s="457">
        <v>77</v>
      </c>
      <c r="E157" s="454">
        <v>100</v>
      </c>
      <c r="F157" s="460">
        <v>-23.76</v>
      </c>
    </row>
    <row r="158" spans="1:6">
      <c r="A158" s="459" t="s">
        <v>122</v>
      </c>
      <c r="B158" s="87">
        <v>0</v>
      </c>
      <c r="C158" s="64">
        <v>0</v>
      </c>
      <c r="D158" s="457">
        <v>0</v>
      </c>
      <c r="E158" s="454"/>
      <c r="F158" s="460"/>
    </row>
    <row r="159" spans="1:6">
      <c r="A159" s="459" t="s">
        <v>123</v>
      </c>
      <c r="B159" s="87">
        <v>0</v>
      </c>
      <c r="C159" s="64">
        <v>0</v>
      </c>
      <c r="D159" s="457">
        <v>0</v>
      </c>
      <c r="E159" s="454"/>
      <c r="F159" s="460"/>
    </row>
    <row r="160" spans="1:6">
      <c r="A160" s="459" t="s">
        <v>135</v>
      </c>
      <c r="B160" s="87">
        <v>0</v>
      </c>
      <c r="C160" s="64">
        <v>0</v>
      </c>
      <c r="D160" s="457">
        <v>0</v>
      </c>
      <c r="E160" s="454"/>
      <c r="F160" s="460"/>
    </row>
    <row r="161" spans="1:6">
      <c r="A161" s="459" t="s">
        <v>130</v>
      </c>
      <c r="B161" s="87">
        <v>12</v>
      </c>
      <c r="C161" s="64">
        <v>23</v>
      </c>
      <c r="D161" s="457">
        <v>23</v>
      </c>
      <c r="E161" s="454">
        <v>100</v>
      </c>
      <c r="F161" s="460">
        <v>91.67</v>
      </c>
    </row>
    <row r="162" spans="1:6">
      <c r="A162" s="459" t="s">
        <v>212</v>
      </c>
      <c r="B162" s="81">
        <v>12</v>
      </c>
      <c r="C162" s="64">
        <v>14</v>
      </c>
      <c r="D162" s="457">
        <v>14</v>
      </c>
      <c r="E162" s="454">
        <v>100</v>
      </c>
      <c r="F162" s="460">
        <v>-48.15</v>
      </c>
    </row>
    <row r="163" spans="1:6">
      <c r="A163" s="458" t="s">
        <v>213</v>
      </c>
      <c r="B163" s="64">
        <f>SUBTOTAL(9,B164:B169)</f>
        <v>932</v>
      </c>
      <c r="C163" s="64">
        <f>SUBTOTAL(9,C164:C169)</f>
        <v>687</v>
      </c>
      <c r="D163" s="457">
        <v>687</v>
      </c>
      <c r="E163" s="454">
        <v>100</v>
      </c>
      <c r="F163" s="460">
        <v>-27.76</v>
      </c>
    </row>
    <row r="164" spans="1:6">
      <c r="A164" s="459" t="s">
        <v>121</v>
      </c>
      <c r="B164" s="81">
        <v>290</v>
      </c>
      <c r="C164" s="64">
        <v>423</v>
      </c>
      <c r="D164" s="457">
        <v>423</v>
      </c>
      <c r="E164" s="454">
        <v>100</v>
      </c>
      <c r="F164" s="460">
        <v>36.45</v>
      </c>
    </row>
    <row r="165" spans="1:6">
      <c r="A165" s="459" t="s">
        <v>122</v>
      </c>
      <c r="B165" s="81">
        <v>6</v>
      </c>
      <c r="C165" s="64">
        <v>0</v>
      </c>
      <c r="D165" s="457">
        <v>0</v>
      </c>
      <c r="E165" s="454"/>
      <c r="F165" s="460">
        <v>-100</v>
      </c>
    </row>
    <row r="166" spans="1:6">
      <c r="A166" s="459" t="s">
        <v>123</v>
      </c>
      <c r="B166" s="87">
        <v>0</v>
      </c>
      <c r="C166" s="64">
        <v>0</v>
      </c>
      <c r="D166" s="457">
        <v>0</v>
      </c>
      <c r="E166" s="454"/>
      <c r="F166" s="460"/>
    </row>
    <row r="167" spans="1:6">
      <c r="A167" s="459" t="s">
        <v>214</v>
      </c>
      <c r="B167" s="81">
        <v>68</v>
      </c>
      <c r="C167" s="64">
        <v>18</v>
      </c>
      <c r="D167" s="457">
        <v>18</v>
      </c>
      <c r="E167" s="454">
        <v>100</v>
      </c>
      <c r="F167" s="460">
        <v>-74.65</v>
      </c>
    </row>
    <row r="168" spans="1:6">
      <c r="A168" s="459" t="s">
        <v>130</v>
      </c>
      <c r="B168" s="81">
        <v>18</v>
      </c>
      <c r="C168" s="64">
        <v>28</v>
      </c>
      <c r="D168" s="457">
        <v>28</v>
      </c>
      <c r="E168" s="454">
        <v>100</v>
      </c>
      <c r="F168" s="460">
        <v>47.37</v>
      </c>
    </row>
    <row r="169" spans="1:6">
      <c r="A169" s="459" t="s">
        <v>215</v>
      </c>
      <c r="B169" s="81">
        <v>550</v>
      </c>
      <c r="C169" s="64">
        <v>218</v>
      </c>
      <c r="D169" s="457">
        <v>218</v>
      </c>
      <c r="E169" s="454">
        <v>100</v>
      </c>
      <c r="F169" s="460">
        <v>-60</v>
      </c>
    </row>
    <row r="170" spans="1:6">
      <c r="A170" s="458" t="s">
        <v>216</v>
      </c>
      <c r="B170" s="64">
        <f>SUBTOTAL(9,B171:B176)</f>
        <v>3015</v>
      </c>
      <c r="C170" s="64">
        <f>SUBTOTAL(9,C171:C176)</f>
        <v>3130</v>
      </c>
      <c r="D170" s="457">
        <v>3124</v>
      </c>
      <c r="E170" s="454">
        <v>99.81</v>
      </c>
      <c r="F170" s="460">
        <v>-5.19</v>
      </c>
    </row>
    <row r="171" spans="1:6">
      <c r="A171" s="459" t="s">
        <v>121</v>
      </c>
      <c r="B171" s="81">
        <v>2414</v>
      </c>
      <c r="C171" s="64">
        <v>2045</v>
      </c>
      <c r="D171" s="457">
        <v>2041</v>
      </c>
      <c r="E171" s="454">
        <v>99.8</v>
      </c>
      <c r="F171" s="460">
        <v>-17.93</v>
      </c>
    </row>
    <row r="172" spans="1:6">
      <c r="A172" s="459" t="s">
        <v>122</v>
      </c>
      <c r="B172" s="81">
        <v>138</v>
      </c>
      <c r="C172" s="64">
        <v>52</v>
      </c>
      <c r="D172" s="457">
        <v>52</v>
      </c>
      <c r="E172" s="454">
        <v>100</v>
      </c>
      <c r="F172" s="460">
        <v>-62.04</v>
      </c>
    </row>
    <row r="173" spans="1:6">
      <c r="A173" s="459" t="s">
        <v>123</v>
      </c>
      <c r="B173" s="81">
        <v>0</v>
      </c>
      <c r="C173" s="64">
        <v>0</v>
      </c>
      <c r="D173" s="457">
        <v>0</v>
      </c>
      <c r="E173" s="454"/>
      <c r="F173" s="460"/>
    </row>
    <row r="174" spans="1:6">
      <c r="A174" s="459" t="s">
        <v>217</v>
      </c>
      <c r="B174" s="87">
        <v>110</v>
      </c>
      <c r="C174" s="64">
        <v>459</v>
      </c>
      <c r="D174" s="457">
        <v>459</v>
      </c>
      <c r="E174" s="454">
        <v>100</v>
      </c>
      <c r="F174" s="460">
        <v>76.54</v>
      </c>
    </row>
    <row r="175" spans="1:6">
      <c r="A175" s="459" t="s">
        <v>130</v>
      </c>
      <c r="B175" s="81">
        <v>167</v>
      </c>
      <c r="C175" s="64">
        <v>259</v>
      </c>
      <c r="D175" s="457">
        <v>257</v>
      </c>
      <c r="E175" s="454">
        <v>99.23</v>
      </c>
      <c r="F175" s="460">
        <v>51.18</v>
      </c>
    </row>
    <row r="176" spans="1:6">
      <c r="A176" s="459" t="s">
        <v>218</v>
      </c>
      <c r="B176" s="81">
        <v>186</v>
      </c>
      <c r="C176" s="64">
        <v>315</v>
      </c>
      <c r="D176" s="457">
        <v>315</v>
      </c>
      <c r="E176" s="454">
        <v>100</v>
      </c>
      <c r="F176" s="460">
        <v>30.71</v>
      </c>
    </row>
    <row r="177" spans="1:6">
      <c r="A177" s="458" t="s">
        <v>219</v>
      </c>
      <c r="B177" s="64">
        <f>SUBTOTAL(9,B178:B183)</f>
        <v>1161</v>
      </c>
      <c r="C177" s="64">
        <f>SUBTOTAL(9,C178:C183)</f>
        <v>1323</v>
      </c>
      <c r="D177" s="457">
        <v>1319</v>
      </c>
      <c r="E177" s="454">
        <v>99.7</v>
      </c>
      <c r="F177" s="460">
        <v>-0.83</v>
      </c>
    </row>
    <row r="178" spans="1:6">
      <c r="A178" s="459" t="s">
        <v>121</v>
      </c>
      <c r="B178" s="81">
        <v>496</v>
      </c>
      <c r="C178" s="64">
        <v>557</v>
      </c>
      <c r="D178" s="457">
        <v>556</v>
      </c>
      <c r="E178" s="454">
        <v>99.82</v>
      </c>
      <c r="F178" s="460">
        <v>5.5</v>
      </c>
    </row>
    <row r="179" spans="1:6">
      <c r="A179" s="459" t="s">
        <v>122</v>
      </c>
      <c r="B179" s="81">
        <v>0</v>
      </c>
      <c r="C179" s="64">
        <v>0</v>
      </c>
      <c r="D179" s="457">
        <v>0</v>
      </c>
      <c r="E179" s="454"/>
      <c r="F179" s="460"/>
    </row>
    <row r="180" spans="1:6">
      <c r="A180" s="459" t="s">
        <v>123</v>
      </c>
      <c r="B180" s="87">
        <v>0</v>
      </c>
      <c r="C180" s="64">
        <v>0</v>
      </c>
      <c r="D180" s="457">
        <v>0</v>
      </c>
      <c r="E180" s="454"/>
      <c r="F180" s="460"/>
    </row>
    <row r="181" spans="1:6">
      <c r="A181" s="459" t="s">
        <v>220</v>
      </c>
      <c r="B181" s="87">
        <v>220</v>
      </c>
      <c r="C181" s="64">
        <v>220</v>
      </c>
      <c r="D181" s="457">
        <v>217</v>
      </c>
      <c r="E181" s="454">
        <v>98.64</v>
      </c>
      <c r="F181" s="460">
        <v>-1.36</v>
      </c>
    </row>
    <row r="182" spans="1:6">
      <c r="A182" s="459" t="s">
        <v>130</v>
      </c>
      <c r="B182" s="81">
        <v>29</v>
      </c>
      <c r="C182" s="64">
        <v>11</v>
      </c>
      <c r="D182" s="457">
        <v>11</v>
      </c>
      <c r="E182" s="454">
        <v>100</v>
      </c>
      <c r="F182" s="460">
        <v>-62.07</v>
      </c>
    </row>
    <row r="183" spans="1:6">
      <c r="A183" s="459" t="s">
        <v>221</v>
      </c>
      <c r="B183" s="81">
        <v>416</v>
      </c>
      <c r="C183" s="64">
        <v>535</v>
      </c>
      <c r="D183" s="457">
        <v>535</v>
      </c>
      <c r="E183" s="454">
        <v>100</v>
      </c>
      <c r="F183" s="460">
        <v>-3.43</v>
      </c>
    </row>
    <row r="184" spans="1:6">
      <c r="A184" s="458" t="s">
        <v>222</v>
      </c>
      <c r="B184" s="64">
        <f>SUBTOTAL(9,B185:B190)</f>
        <v>452</v>
      </c>
      <c r="C184" s="64">
        <f>SUBTOTAL(9,C185:C190)</f>
        <v>679</v>
      </c>
      <c r="D184" s="457">
        <v>679</v>
      </c>
      <c r="E184" s="454">
        <v>100</v>
      </c>
      <c r="F184" s="460">
        <v>31.59</v>
      </c>
    </row>
    <row r="185" spans="1:6">
      <c r="A185" s="459" t="s">
        <v>121</v>
      </c>
      <c r="B185" s="81">
        <v>161</v>
      </c>
      <c r="C185" s="64">
        <v>191</v>
      </c>
      <c r="D185" s="457">
        <v>191</v>
      </c>
      <c r="E185" s="454">
        <v>100</v>
      </c>
      <c r="F185" s="460">
        <v>11.05</v>
      </c>
    </row>
    <row r="186" spans="1:6">
      <c r="A186" s="459" t="s">
        <v>122</v>
      </c>
      <c r="B186" s="81">
        <v>0</v>
      </c>
      <c r="C186" s="64">
        <v>0</v>
      </c>
      <c r="D186" s="457">
        <v>0</v>
      </c>
      <c r="E186" s="454"/>
      <c r="F186" s="460"/>
    </row>
    <row r="187" spans="1:6">
      <c r="A187" s="459" t="s">
        <v>123</v>
      </c>
      <c r="B187" s="87">
        <v>0</v>
      </c>
      <c r="C187" s="64">
        <v>0</v>
      </c>
      <c r="D187" s="457">
        <v>0</v>
      </c>
      <c r="E187" s="454"/>
      <c r="F187" s="460"/>
    </row>
    <row r="188" spans="1:6">
      <c r="A188" s="459" t="s">
        <v>223</v>
      </c>
      <c r="B188" s="87">
        <v>130</v>
      </c>
      <c r="C188" s="64">
        <v>207</v>
      </c>
      <c r="D188" s="457">
        <v>207</v>
      </c>
      <c r="E188" s="454">
        <v>100</v>
      </c>
      <c r="F188" s="460">
        <v>29.38</v>
      </c>
    </row>
    <row r="189" spans="1:6">
      <c r="A189" s="459" t="s">
        <v>130</v>
      </c>
      <c r="B189" s="81">
        <v>62</v>
      </c>
      <c r="C189" s="64">
        <v>155</v>
      </c>
      <c r="D189" s="457">
        <v>155</v>
      </c>
      <c r="E189" s="454">
        <v>100</v>
      </c>
      <c r="F189" s="460">
        <v>142.19</v>
      </c>
    </row>
    <row r="190" spans="1:6">
      <c r="A190" s="459" t="s">
        <v>224</v>
      </c>
      <c r="B190" s="81">
        <v>99</v>
      </c>
      <c r="C190" s="64">
        <v>126</v>
      </c>
      <c r="D190" s="457">
        <v>126</v>
      </c>
      <c r="E190" s="454">
        <v>100</v>
      </c>
      <c r="F190" s="460">
        <v>5</v>
      </c>
    </row>
    <row r="191" spans="1:6">
      <c r="A191" s="458" t="s">
        <v>225</v>
      </c>
      <c r="B191" s="64">
        <f>SUBTOTAL(9,B192:B198)</f>
        <v>219</v>
      </c>
      <c r="C191" s="64">
        <f>SUBTOTAL(9,C192:C198)</f>
        <v>233</v>
      </c>
      <c r="D191" s="457">
        <v>233</v>
      </c>
      <c r="E191" s="454">
        <v>100</v>
      </c>
      <c r="F191" s="460">
        <v>0.87</v>
      </c>
    </row>
    <row r="192" spans="1:6">
      <c r="A192" s="459" t="s">
        <v>121</v>
      </c>
      <c r="B192" s="81">
        <v>189</v>
      </c>
      <c r="C192" s="64">
        <v>183</v>
      </c>
      <c r="D192" s="457">
        <v>183</v>
      </c>
      <c r="E192" s="454">
        <v>100</v>
      </c>
      <c r="F192" s="460">
        <v>-4.19</v>
      </c>
    </row>
    <row r="193" spans="1:6">
      <c r="A193" s="459" t="s">
        <v>122</v>
      </c>
      <c r="B193" s="81">
        <v>0</v>
      </c>
      <c r="C193" s="64">
        <v>15</v>
      </c>
      <c r="D193" s="457">
        <v>15</v>
      </c>
      <c r="E193" s="454">
        <v>100</v>
      </c>
      <c r="F193" s="460"/>
    </row>
    <row r="194" spans="1:6">
      <c r="A194" s="459" t="s">
        <v>123</v>
      </c>
      <c r="B194" s="81">
        <v>0</v>
      </c>
      <c r="C194" s="64">
        <v>0</v>
      </c>
      <c r="D194" s="457">
        <v>0</v>
      </c>
      <c r="E194" s="454"/>
      <c r="F194" s="460"/>
    </row>
    <row r="195" spans="1:6">
      <c r="A195" s="459" t="s">
        <v>226</v>
      </c>
      <c r="B195" s="81">
        <v>10</v>
      </c>
      <c r="C195" s="64">
        <v>20</v>
      </c>
      <c r="D195" s="457">
        <v>20</v>
      </c>
      <c r="E195" s="454">
        <v>100</v>
      </c>
      <c r="F195" s="460">
        <v>100</v>
      </c>
    </row>
    <row r="196" spans="1:6">
      <c r="A196" s="459" t="s">
        <v>227</v>
      </c>
      <c r="B196" s="81">
        <v>0</v>
      </c>
      <c r="C196" s="64">
        <v>0</v>
      </c>
      <c r="D196" s="457">
        <v>0</v>
      </c>
      <c r="E196" s="454"/>
      <c r="F196" s="460"/>
    </row>
    <row r="197" spans="1:6">
      <c r="A197" s="459" t="s">
        <v>130</v>
      </c>
      <c r="B197" s="87">
        <v>0</v>
      </c>
      <c r="C197" s="64">
        <v>0</v>
      </c>
      <c r="D197" s="457">
        <v>0</v>
      </c>
      <c r="E197" s="454"/>
      <c r="F197" s="460"/>
    </row>
    <row r="198" spans="1:6">
      <c r="A198" s="459" t="s">
        <v>228</v>
      </c>
      <c r="B198" s="81">
        <v>20</v>
      </c>
      <c r="C198" s="64">
        <v>15</v>
      </c>
      <c r="D198" s="457">
        <v>15</v>
      </c>
      <c r="E198" s="454">
        <v>100</v>
      </c>
      <c r="F198" s="460">
        <v>-50</v>
      </c>
    </row>
    <row r="199" spans="1:6">
      <c r="A199" s="458" t="s">
        <v>229</v>
      </c>
      <c r="B199" s="289">
        <f>SUBTOTAL(9,B200:B204)</f>
        <v>0</v>
      </c>
      <c r="C199" s="289">
        <f>SUBTOTAL(9,C200:C204)</f>
        <v>0</v>
      </c>
      <c r="D199" s="457">
        <v>0</v>
      </c>
      <c r="E199" s="454"/>
      <c r="F199" s="460"/>
    </row>
    <row r="200" spans="1:6">
      <c r="A200" s="459" t="s">
        <v>121</v>
      </c>
      <c r="B200" s="87">
        <v>0</v>
      </c>
      <c r="C200" s="64">
        <v>0</v>
      </c>
      <c r="D200" s="457">
        <v>0</v>
      </c>
      <c r="E200" s="454"/>
      <c r="F200" s="460"/>
    </row>
    <row r="201" spans="1:6">
      <c r="A201" s="459" t="s">
        <v>122</v>
      </c>
      <c r="B201" s="87">
        <v>0</v>
      </c>
      <c r="C201" s="64">
        <v>0</v>
      </c>
      <c r="D201" s="457">
        <v>0</v>
      </c>
      <c r="E201" s="454"/>
      <c r="F201" s="460"/>
    </row>
    <row r="202" spans="1:6">
      <c r="A202" s="459" t="s">
        <v>123</v>
      </c>
      <c r="B202" s="87">
        <v>0</v>
      </c>
      <c r="C202" s="64">
        <v>0</v>
      </c>
      <c r="D202" s="457">
        <v>0</v>
      </c>
      <c r="E202" s="454"/>
      <c r="F202" s="460"/>
    </row>
    <row r="203" spans="1:6">
      <c r="A203" s="459" t="s">
        <v>130</v>
      </c>
      <c r="B203" s="87">
        <v>0</v>
      </c>
      <c r="C203" s="64">
        <v>0</v>
      </c>
      <c r="D203" s="457">
        <v>0</v>
      </c>
      <c r="E203" s="454"/>
      <c r="F203" s="460"/>
    </row>
    <row r="204" spans="1:6">
      <c r="A204" s="459" t="s">
        <v>230</v>
      </c>
      <c r="B204" s="87">
        <v>0</v>
      </c>
      <c r="C204" s="64">
        <v>0</v>
      </c>
      <c r="D204" s="457">
        <v>0</v>
      </c>
      <c r="E204" s="454"/>
      <c r="F204" s="460"/>
    </row>
    <row r="205" spans="1:6">
      <c r="A205" s="458" t="s">
        <v>231</v>
      </c>
      <c r="B205" s="64">
        <f>SUBTOTAL(9,B206:B210)</f>
        <v>82</v>
      </c>
      <c r="C205" s="64">
        <f>SUBTOTAL(9,C206:C210)</f>
        <v>79</v>
      </c>
      <c r="D205" s="457">
        <v>79</v>
      </c>
      <c r="E205" s="454">
        <v>100</v>
      </c>
      <c r="F205" s="460">
        <v>-3.66</v>
      </c>
    </row>
    <row r="206" spans="1:6">
      <c r="A206" s="459" t="s">
        <v>121</v>
      </c>
      <c r="B206" s="81">
        <v>39</v>
      </c>
      <c r="C206" s="64">
        <v>58</v>
      </c>
      <c r="D206" s="457">
        <v>58</v>
      </c>
      <c r="E206" s="454">
        <v>100</v>
      </c>
      <c r="F206" s="460">
        <v>48.72</v>
      </c>
    </row>
    <row r="207" spans="1:6">
      <c r="A207" s="459" t="s">
        <v>122</v>
      </c>
      <c r="B207" s="87">
        <v>0</v>
      </c>
      <c r="C207" s="64">
        <v>6</v>
      </c>
      <c r="D207" s="457">
        <v>6</v>
      </c>
      <c r="E207" s="454">
        <v>100</v>
      </c>
      <c r="F207" s="460"/>
    </row>
    <row r="208" spans="1:6">
      <c r="A208" s="459" t="s">
        <v>123</v>
      </c>
      <c r="B208" s="87">
        <v>0</v>
      </c>
      <c r="C208" s="64">
        <v>0</v>
      </c>
      <c r="D208" s="457">
        <v>0</v>
      </c>
      <c r="E208" s="454"/>
      <c r="F208" s="460"/>
    </row>
    <row r="209" spans="1:6">
      <c r="A209" s="459" t="s">
        <v>130</v>
      </c>
      <c r="B209" s="81">
        <v>43</v>
      </c>
      <c r="C209" s="64">
        <v>15</v>
      </c>
      <c r="D209" s="457">
        <v>15</v>
      </c>
      <c r="E209" s="454">
        <v>100</v>
      </c>
      <c r="F209" s="460">
        <v>-65.12</v>
      </c>
    </row>
    <row r="210" spans="1:6">
      <c r="A210" s="459" t="s">
        <v>231</v>
      </c>
      <c r="B210" s="81">
        <v>0</v>
      </c>
      <c r="C210" s="64">
        <v>0</v>
      </c>
      <c r="D210" s="457">
        <v>0</v>
      </c>
      <c r="E210" s="454"/>
      <c r="F210" s="460"/>
    </row>
    <row r="211" spans="1:6">
      <c r="A211" s="458" t="s">
        <v>232</v>
      </c>
      <c r="B211" s="289">
        <f>SUBTOTAL(9,B212:B217)</f>
        <v>57</v>
      </c>
      <c r="C211" s="289">
        <f>SUBTOTAL(9,C212:C217)</f>
        <v>0</v>
      </c>
      <c r="D211" s="457">
        <v>0</v>
      </c>
      <c r="E211" s="454"/>
      <c r="F211" s="460">
        <v>-100</v>
      </c>
    </row>
    <row r="212" spans="1:6">
      <c r="A212" s="459" t="s">
        <v>121</v>
      </c>
      <c r="B212" s="87">
        <v>57</v>
      </c>
      <c r="C212" s="64">
        <v>0</v>
      </c>
      <c r="D212" s="457">
        <v>0</v>
      </c>
      <c r="E212" s="454"/>
      <c r="F212" s="460">
        <v>-100</v>
      </c>
    </row>
    <row r="213" spans="1:6">
      <c r="A213" s="459" t="s">
        <v>122</v>
      </c>
      <c r="B213" s="87">
        <v>0</v>
      </c>
      <c r="C213" s="64">
        <v>0</v>
      </c>
      <c r="D213" s="457">
        <v>0</v>
      </c>
      <c r="E213" s="454"/>
      <c r="F213" s="460"/>
    </row>
    <row r="214" spans="1:6">
      <c r="A214" s="459" t="s">
        <v>123</v>
      </c>
      <c r="B214" s="87">
        <v>0</v>
      </c>
      <c r="C214" s="64">
        <v>0</v>
      </c>
      <c r="D214" s="457">
        <v>0</v>
      </c>
      <c r="E214" s="454"/>
      <c r="F214" s="460"/>
    </row>
    <row r="215" spans="1:6">
      <c r="A215" s="459" t="s">
        <v>233</v>
      </c>
      <c r="B215" s="87">
        <v>0</v>
      </c>
      <c r="C215" s="64">
        <v>0</v>
      </c>
      <c r="D215" s="457">
        <v>0</v>
      </c>
      <c r="E215" s="454"/>
      <c r="F215" s="460"/>
    </row>
    <row r="216" spans="1:6">
      <c r="A216" s="459" t="s">
        <v>130</v>
      </c>
      <c r="B216" s="87">
        <v>0</v>
      </c>
      <c r="C216" s="64">
        <v>0</v>
      </c>
      <c r="D216" s="457">
        <v>0</v>
      </c>
      <c r="E216" s="454"/>
      <c r="F216" s="460"/>
    </row>
    <row r="217" spans="1:6">
      <c r="A217" s="459" t="s">
        <v>234</v>
      </c>
      <c r="B217" s="87">
        <v>0</v>
      </c>
      <c r="C217" s="64">
        <v>0</v>
      </c>
      <c r="D217" s="457">
        <v>0</v>
      </c>
      <c r="E217" s="454"/>
      <c r="F217" s="460"/>
    </row>
    <row r="218" spans="1:6">
      <c r="A218" s="458" t="s">
        <v>235</v>
      </c>
      <c r="B218" s="64">
        <f>SUBTOTAL(9,B219:B232)</f>
        <v>2776</v>
      </c>
      <c r="C218" s="64">
        <f>SUBTOTAL(9,C219:C232)</f>
        <v>3012</v>
      </c>
      <c r="D218" s="457">
        <v>3010</v>
      </c>
      <c r="E218" s="454">
        <v>99.93</v>
      </c>
      <c r="F218" s="460">
        <v>-4.23</v>
      </c>
    </row>
    <row r="219" spans="1:6">
      <c r="A219" s="459" t="s">
        <v>121</v>
      </c>
      <c r="B219" s="81">
        <v>2342</v>
      </c>
      <c r="C219" s="64">
        <v>2282</v>
      </c>
      <c r="D219" s="457">
        <v>2281</v>
      </c>
      <c r="E219" s="454">
        <v>99.96</v>
      </c>
      <c r="F219" s="460">
        <v>-6.71</v>
      </c>
    </row>
    <row r="220" spans="1:6">
      <c r="A220" s="459" t="s">
        <v>122</v>
      </c>
      <c r="B220" s="81">
        <v>0</v>
      </c>
      <c r="C220" s="64">
        <v>0</v>
      </c>
      <c r="D220" s="457">
        <v>0</v>
      </c>
      <c r="E220" s="454"/>
      <c r="F220" s="460"/>
    </row>
    <row r="221" spans="1:6">
      <c r="A221" s="459" t="s">
        <v>123</v>
      </c>
      <c r="B221" s="87">
        <v>0</v>
      </c>
      <c r="C221" s="64">
        <v>0</v>
      </c>
      <c r="D221" s="457">
        <v>0</v>
      </c>
      <c r="E221" s="454"/>
      <c r="F221" s="460"/>
    </row>
    <row r="222" spans="1:6">
      <c r="A222" s="459" t="s">
        <v>236</v>
      </c>
      <c r="B222" s="81">
        <v>11</v>
      </c>
      <c r="C222" s="64">
        <v>13</v>
      </c>
      <c r="D222" s="457">
        <v>13</v>
      </c>
      <c r="E222" s="454">
        <v>100</v>
      </c>
      <c r="F222" s="460">
        <v>18.18</v>
      </c>
    </row>
    <row r="223" spans="1:6">
      <c r="A223" s="459" t="s">
        <v>237</v>
      </c>
      <c r="B223" s="81">
        <v>160</v>
      </c>
      <c r="C223" s="64">
        <v>331</v>
      </c>
      <c r="D223" s="457">
        <v>331</v>
      </c>
      <c r="E223" s="454">
        <v>100</v>
      </c>
      <c r="F223" s="460">
        <v>10.33</v>
      </c>
    </row>
    <row r="224" spans="1:6">
      <c r="A224" s="459" t="s">
        <v>163</v>
      </c>
      <c r="B224" s="81">
        <v>0</v>
      </c>
      <c r="C224" s="64">
        <v>0</v>
      </c>
      <c r="D224" s="457">
        <v>0</v>
      </c>
      <c r="E224" s="454"/>
      <c r="F224" s="460"/>
    </row>
    <row r="225" spans="1:6">
      <c r="A225" s="459" t="s">
        <v>238</v>
      </c>
      <c r="B225" s="81">
        <v>0</v>
      </c>
      <c r="C225" s="64">
        <v>0</v>
      </c>
      <c r="D225" s="457">
        <v>0</v>
      </c>
      <c r="E225" s="454"/>
      <c r="F225" s="460"/>
    </row>
    <row r="226" spans="1:6">
      <c r="A226" s="459" t="s">
        <v>239</v>
      </c>
      <c r="B226" s="81">
        <v>21</v>
      </c>
      <c r="C226" s="64">
        <v>23</v>
      </c>
      <c r="D226" s="457">
        <v>23</v>
      </c>
      <c r="E226" s="454">
        <v>100</v>
      </c>
      <c r="F226" s="460">
        <v>-42.5</v>
      </c>
    </row>
    <row r="227" spans="1:6">
      <c r="A227" s="459" t="s">
        <v>240</v>
      </c>
      <c r="B227" s="87">
        <v>0</v>
      </c>
      <c r="C227" s="64">
        <v>0</v>
      </c>
      <c r="D227" s="457">
        <v>0</v>
      </c>
      <c r="E227" s="454"/>
      <c r="F227" s="460"/>
    </row>
    <row r="228" spans="1:6">
      <c r="A228" s="459" t="s">
        <v>241</v>
      </c>
      <c r="B228" s="87">
        <v>0</v>
      </c>
      <c r="C228" s="64">
        <v>0</v>
      </c>
      <c r="D228" s="457">
        <v>0</v>
      </c>
      <c r="E228" s="454"/>
      <c r="F228" s="460"/>
    </row>
    <row r="229" spans="1:6">
      <c r="A229" s="459" t="s">
        <v>242</v>
      </c>
      <c r="B229" s="87">
        <v>0</v>
      </c>
      <c r="C229" s="64">
        <v>64</v>
      </c>
      <c r="D229" s="457">
        <v>63</v>
      </c>
      <c r="E229" s="454">
        <v>98.44</v>
      </c>
      <c r="F229" s="460">
        <v>117.24</v>
      </c>
    </row>
    <row r="230" spans="1:6">
      <c r="A230" s="459" t="s">
        <v>243</v>
      </c>
      <c r="B230" s="81">
        <v>30</v>
      </c>
      <c r="C230" s="64">
        <v>107</v>
      </c>
      <c r="D230" s="457">
        <v>107</v>
      </c>
      <c r="E230" s="454">
        <v>100</v>
      </c>
      <c r="F230" s="460">
        <v>0.94</v>
      </c>
    </row>
    <row r="231" spans="1:6">
      <c r="A231" s="459" t="s">
        <v>130</v>
      </c>
      <c r="B231" s="81">
        <v>132</v>
      </c>
      <c r="C231" s="64">
        <v>192</v>
      </c>
      <c r="D231" s="457">
        <v>192</v>
      </c>
      <c r="E231" s="454">
        <v>100</v>
      </c>
      <c r="F231" s="460">
        <v>45.45</v>
      </c>
    </row>
    <row r="232" spans="1:6">
      <c r="A232" s="459" t="s">
        <v>244</v>
      </c>
      <c r="B232" s="81">
        <v>80</v>
      </c>
      <c r="C232" s="64">
        <v>0</v>
      </c>
      <c r="D232" s="457">
        <v>0</v>
      </c>
      <c r="E232" s="454"/>
      <c r="F232" s="460">
        <v>-100</v>
      </c>
    </row>
    <row r="233" spans="1:6">
      <c r="A233" s="458" t="s">
        <v>245</v>
      </c>
      <c r="B233" s="64">
        <f>SUBTOTAL(9,B234:B235)</f>
        <v>123</v>
      </c>
      <c r="C233" s="64">
        <f>SUBTOTAL(9,C234:C235)</f>
        <v>58</v>
      </c>
      <c r="D233" s="457">
        <v>58</v>
      </c>
      <c r="E233" s="454">
        <v>100</v>
      </c>
      <c r="F233" s="460">
        <v>-52.85</v>
      </c>
    </row>
    <row r="234" spans="1:6">
      <c r="A234" s="459" t="s">
        <v>246</v>
      </c>
      <c r="B234" s="87">
        <v>0</v>
      </c>
      <c r="C234" s="64">
        <v>0</v>
      </c>
      <c r="D234" s="457">
        <v>0</v>
      </c>
      <c r="E234" s="454"/>
      <c r="F234" s="460"/>
    </row>
    <row r="235" spans="1:6">
      <c r="A235" s="459" t="s">
        <v>245</v>
      </c>
      <c r="B235" s="81">
        <v>123</v>
      </c>
      <c r="C235" s="64">
        <v>58</v>
      </c>
      <c r="D235" s="457">
        <v>58</v>
      </c>
      <c r="E235" s="454">
        <v>100</v>
      </c>
      <c r="F235" s="460">
        <v>-52.85</v>
      </c>
    </row>
    <row r="236" spans="1:6">
      <c r="A236" s="456" t="s">
        <v>247</v>
      </c>
      <c r="B236" s="461"/>
      <c r="C236" s="461"/>
      <c r="D236" s="457">
        <v>0</v>
      </c>
      <c r="E236" s="454"/>
      <c r="F236" s="460"/>
    </row>
    <row r="237" spans="1:6">
      <c r="A237" s="458" t="s">
        <v>248</v>
      </c>
      <c r="B237" s="462"/>
      <c r="C237" s="462"/>
      <c r="D237" s="457">
        <v>0</v>
      </c>
      <c r="E237" s="454"/>
      <c r="F237" s="460"/>
    </row>
    <row r="238" spans="1:6">
      <c r="A238" s="459" t="s">
        <v>121</v>
      </c>
      <c r="B238" s="87"/>
      <c r="C238" s="64"/>
      <c r="D238" s="457">
        <v>0</v>
      </c>
      <c r="E238" s="454"/>
      <c r="F238" s="460"/>
    </row>
    <row r="239" spans="1:6">
      <c r="A239" s="459" t="s">
        <v>122</v>
      </c>
      <c r="B239" s="87"/>
      <c r="C239" s="64"/>
      <c r="D239" s="457">
        <v>0</v>
      </c>
      <c r="E239" s="454"/>
      <c r="F239" s="460"/>
    </row>
    <row r="240" spans="1:6">
      <c r="A240" s="459" t="s">
        <v>123</v>
      </c>
      <c r="B240" s="87"/>
      <c r="C240" s="64"/>
      <c r="D240" s="457">
        <v>0</v>
      </c>
      <c r="E240" s="454"/>
      <c r="F240" s="460"/>
    </row>
    <row r="241" spans="1:6">
      <c r="A241" s="459" t="s">
        <v>217</v>
      </c>
      <c r="B241" s="87"/>
      <c r="C241" s="64"/>
      <c r="D241" s="457">
        <v>0</v>
      </c>
      <c r="E241" s="454"/>
      <c r="F241" s="460"/>
    </row>
    <row r="242" spans="1:6">
      <c r="A242" s="459" t="s">
        <v>130</v>
      </c>
      <c r="B242" s="87"/>
      <c r="C242" s="64"/>
      <c r="D242" s="457">
        <v>0</v>
      </c>
      <c r="E242" s="454"/>
      <c r="F242" s="460"/>
    </row>
    <row r="243" spans="1:6">
      <c r="A243" s="459" t="s">
        <v>249</v>
      </c>
      <c r="B243" s="87"/>
      <c r="C243" s="64"/>
      <c r="D243" s="457">
        <v>0</v>
      </c>
      <c r="E243" s="454"/>
      <c r="F243" s="460"/>
    </row>
    <row r="244" spans="1:6">
      <c r="A244" s="458" t="s">
        <v>250</v>
      </c>
      <c r="B244" s="462"/>
      <c r="C244" s="462"/>
      <c r="D244" s="457">
        <v>0</v>
      </c>
      <c r="E244" s="454"/>
      <c r="F244" s="460"/>
    </row>
    <row r="245" spans="1:6">
      <c r="A245" s="459" t="s">
        <v>251</v>
      </c>
      <c r="B245" s="87"/>
      <c r="C245" s="64"/>
      <c r="D245" s="457">
        <v>0</v>
      </c>
      <c r="E245" s="454"/>
      <c r="F245" s="460"/>
    </row>
    <row r="246" spans="1:6">
      <c r="A246" s="459" t="s">
        <v>252</v>
      </c>
      <c r="B246" s="87"/>
      <c r="C246" s="64"/>
      <c r="D246" s="457">
        <v>0</v>
      </c>
      <c r="E246" s="454"/>
      <c r="F246" s="460"/>
    </row>
    <row r="247" spans="1:6">
      <c r="A247" s="458" t="s">
        <v>253</v>
      </c>
      <c r="B247" s="462"/>
      <c r="C247" s="462"/>
      <c r="D247" s="457">
        <v>0</v>
      </c>
      <c r="E247" s="454"/>
      <c r="F247" s="460"/>
    </row>
    <row r="248" spans="1:6">
      <c r="A248" s="459" t="s">
        <v>254</v>
      </c>
      <c r="B248" s="87"/>
      <c r="C248" s="64"/>
      <c r="D248" s="457">
        <v>0</v>
      </c>
      <c r="E248" s="454"/>
      <c r="F248" s="460"/>
    </row>
    <row r="249" spans="1:6">
      <c r="A249" s="459" t="s">
        <v>253</v>
      </c>
      <c r="B249" s="87"/>
      <c r="C249" s="64"/>
      <c r="D249" s="457">
        <v>0</v>
      </c>
      <c r="E249" s="454"/>
      <c r="F249" s="460"/>
    </row>
    <row r="250" spans="1:6">
      <c r="A250" s="458" t="s">
        <v>255</v>
      </c>
      <c r="B250" s="462"/>
      <c r="C250" s="462"/>
      <c r="D250" s="457">
        <v>0</v>
      </c>
      <c r="E250" s="454"/>
      <c r="F250" s="460"/>
    </row>
    <row r="251" spans="1:6">
      <c r="A251" s="459" t="s">
        <v>256</v>
      </c>
      <c r="B251" s="87"/>
      <c r="C251" s="64"/>
      <c r="D251" s="457">
        <v>0</v>
      </c>
      <c r="E251" s="454"/>
      <c r="F251" s="460"/>
    </row>
    <row r="252" spans="1:6">
      <c r="A252" s="459" t="s">
        <v>257</v>
      </c>
      <c r="B252" s="87"/>
      <c r="C252" s="64"/>
      <c r="D252" s="457">
        <v>0</v>
      </c>
      <c r="E252" s="454"/>
      <c r="F252" s="460"/>
    </row>
    <row r="253" spans="1:6">
      <c r="A253" s="459" t="s">
        <v>258</v>
      </c>
      <c r="B253" s="87"/>
      <c r="C253" s="64"/>
      <c r="D253" s="457">
        <v>0</v>
      </c>
      <c r="E253" s="454"/>
      <c r="F253" s="460"/>
    </row>
    <row r="254" spans="1:6">
      <c r="A254" s="459" t="s">
        <v>259</v>
      </c>
      <c r="B254" s="87"/>
      <c r="C254" s="64"/>
      <c r="D254" s="457">
        <v>0</v>
      </c>
      <c r="E254" s="454"/>
      <c r="F254" s="460"/>
    </row>
    <row r="255" spans="1:6">
      <c r="A255" s="459" t="s">
        <v>260</v>
      </c>
      <c r="B255" s="87"/>
      <c r="C255" s="64"/>
      <c r="D255" s="457">
        <v>0</v>
      </c>
      <c r="E255" s="454"/>
      <c r="F255" s="460"/>
    </row>
    <row r="256" spans="1:6">
      <c r="A256" s="458" t="s">
        <v>261</v>
      </c>
      <c r="B256" s="462"/>
      <c r="C256" s="462"/>
      <c r="D256" s="457">
        <v>0</v>
      </c>
      <c r="E256" s="454"/>
      <c r="F256" s="460"/>
    </row>
    <row r="257" spans="1:6">
      <c r="A257" s="459" t="s">
        <v>262</v>
      </c>
      <c r="B257" s="87"/>
      <c r="C257" s="64"/>
      <c r="D257" s="457">
        <v>0</v>
      </c>
      <c r="E257" s="454"/>
      <c r="F257" s="460"/>
    </row>
    <row r="258" spans="1:6">
      <c r="A258" s="459" t="s">
        <v>263</v>
      </c>
      <c r="B258" s="87"/>
      <c r="C258" s="64"/>
      <c r="D258" s="457">
        <v>0</v>
      </c>
      <c r="E258" s="454"/>
      <c r="F258" s="460"/>
    </row>
    <row r="259" spans="1:6">
      <c r="A259" s="459" t="s">
        <v>264</v>
      </c>
      <c r="B259" s="87"/>
      <c r="C259" s="64"/>
      <c r="D259" s="457">
        <v>0</v>
      </c>
      <c r="E259" s="454"/>
      <c r="F259" s="460"/>
    </row>
    <row r="260" spans="1:6">
      <c r="A260" s="459" t="s">
        <v>265</v>
      </c>
      <c r="B260" s="87"/>
      <c r="C260" s="64"/>
      <c r="D260" s="457">
        <v>0</v>
      </c>
      <c r="E260" s="454"/>
      <c r="F260" s="460"/>
    </row>
    <row r="261" spans="1:6">
      <c r="A261" s="458" t="s">
        <v>266</v>
      </c>
      <c r="B261" s="462"/>
      <c r="C261" s="462"/>
      <c r="D261" s="457">
        <v>0</v>
      </c>
      <c r="E261" s="454"/>
      <c r="F261" s="460"/>
    </row>
    <row r="262" spans="1:6">
      <c r="A262" s="459" t="s">
        <v>266</v>
      </c>
      <c r="B262" s="87"/>
      <c r="C262" s="64"/>
      <c r="D262" s="457">
        <v>0</v>
      </c>
      <c r="E262" s="454"/>
      <c r="F262" s="460"/>
    </row>
    <row r="263" spans="1:6">
      <c r="A263" s="458" t="s">
        <v>267</v>
      </c>
      <c r="B263" s="462"/>
      <c r="C263" s="462"/>
      <c r="D263" s="457">
        <v>0</v>
      </c>
      <c r="E263" s="454"/>
      <c r="F263" s="460"/>
    </row>
    <row r="264" spans="1:6">
      <c r="A264" s="459" t="s">
        <v>268</v>
      </c>
      <c r="B264" s="87"/>
      <c r="C264" s="64"/>
      <c r="D264" s="457">
        <v>0</v>
      </c>
      <c r="E264" s="454"/>
      <c r="F264" s="460"/>
    </row>
    <row r="265" spans="1:6">
      <c r="A265" s="459" t="s">
        <v>269</v>
      </c>
      <c r="B265" s="87"/>
      <c r="C265" s="64"/>
      <c r="D265" s="457">
        <v>0</v>
      </c>
      <c r="E265" s="454"/>
      <c r="F265" s="460"/>
    </row>
    <row r="266" spans="1:6">
      <c r="A266" s="459" t="s">
        <v>270</v>
      </c>
      <c r="B266" s="87"/>
      <c r="C266" s="64"/>
      <c r="D266" s="457">
        <v>0</v>
      </c>
      <c r="E266" s="454"/>
      <c r="F266" s="460"/>
    </row>
    <row r="267" spans="1:6">
      <c r="A267" s="459" t="s">
        <v>271</v>
      </c>
      <c r="B267" s="87"/>
      <c r="C267" s="64"/>
      <c r="D267" s="457">
        <v>0</v>
      </c>
      <c r="E267" s="454"/>
      <c r="F267" s="460"/>
    </row>
    <row r="268" spans="1:6">
      <c r="A268" s="458" t="s">
        <v>272</v>
      </c>
      <c r="B268" s="462"/>
      <c r="C268" s="462"/>
      <c r="D268" s="457">
        <v>0</v>
      </c>
      <c r="E268" s="454"/>
      <c r="F268" s="460"/>
    </row>
    <row r="269" spans="1:6">
      <c r="A269" s="459" t="s">
        <v>121</v>
      </c>
      <c r="B269" s="87"/>
      <c r="C269" s="64"/>
      <c r="D269" s="457">
        <v>0</v>
      </c>
      <c r="E269" s="454"/>
      <c r="F269" s="460"/>
    </row>
    <row r="270" spans="1:6">
      <c r="A270" s="459" t="s">
        <v>122</v>
      </c>
      <c r="B270" s="87"/>
      <c r="C270" s="64"/>
      <c r="D270" s="457">
        <v>0</v>
      </c>
      <c r="E270" s="454"/>
      <c r="F270" s="460"/>
    </row>
    <row r="271" spans="1:6">
      <c r="A271" s="459" t="s">
        <v>123</v>
      </c>
      <c r="B271" s="87"/>
      <c r="C271" s="64"/>
      <c r="D271" s="457">
        <v>0</v>
      </c>
      <c r="E271" s="454"/>
      <c r="F271" s="460"/>
    </row>
    <row r="272" spans="1:6">
      <c r="A272" s="459" t="s">
        <v>130</v>
      </c>
      <c r="B272" s="87"/>
      <c r="C272" s="64"/>
      <c r="D272" s="457">
        <v>0</v>
      </c>
      <c r="E272" s="454"/>
      <c r="F272" s="460"/>
    </row>
    <row r="273" spans="1:6">
      <c r="A273" s="459" t="s">
        <v>273</v>
      </c>
      <c r="B273" s="87"/>
      <c r="C273" s="64"/>
      <c r="D273" s="457">
        <v>0</v>
      </c>
      <c r="E273" s="454"/>
      <c r="F273" s="460"/>
    </row>
    <row r="274" spans="1:6">
      <c r="A274" s="458" t="s">
        <v>274</v>
      </c>
      <c r="B274" s="462"/>
      <c r="C274" s="462"/>
      <c r="D274" s="457">
        <v>0</v>
      </c>
      <c r="E274" s="454"/>
      <c r="F274" s="460"/>
    </row>
    <row r="275" spans="1:6">
      <c r="A275" s="459" t="s">
        <v>274</v>
      </c>
      <c r="B275" s="87"/>
      <c r="C275" s="64"/>
      <c r="D275" s="457">
        <v>0</v>
      </c>
      <c r="E275" s="454"/>
      <c r="F275" s="460"/>
    </row>
    <row r="276" spans="1:6">
      <c r="A276" s="456" t="s">
        <v>275</v>
      </c>
      <c r="B276" s="289">
        <f>SUM(B277,B279,B281,B283,B293)</f>
        <v>364</v>
      </c>
      <c r="C276" s="289">
        <f>SUM(C277,C279,C281,C283,C293)</f>
        <v>635</v>
      </c>
      <c r="D276" s="457">
        <v>635</v>
      </c>
      <c r="E276" s="454">
        <v>100</v>
      </c>
      <c r="F276" s="460">
        <v>9.67</v>
      </c>
    </row>
    <row r="277" spans="1:6">
      <c r="A277" s="458" t="s">
        <v>276</v>
      </c>
      <c r="B277" s="289">
        <f t="shared" ref="B277:B281" si="0">SUBTOTAL(9,B278:B278)</f>
        <v>0</v>
      </c>
      <c r="C277" s="289">
        <f t="shared" ref="C277:C281" si="1">SUBTOTAL(9,C278:C278)</f>
        <v>0</v>
      </c>
      <c r="D277" s="457">
        <v>0</v>
      </c>
      <c r="E277" s="454"/>
      <c r="F277" s="460"/>
    </row>
    <row r="278" spans="1:6">
      <c r="A278" s="459" t="s">
        <v>276</v>
      </c>
      <c r="B278" s="87">
        <v>0</v>
      </c>
      <c r="C278" s="64">
        <v>0</v>
      </c>
      <c r="D278" s="457">
        <v>0</v>
      </c>
      <c r="E278" s="454"/>
      <c r="F278" s="460"/>
    </row>
    <row r="279" spans="1:6">
      <c r="A279" s="458" t="s">
        <v>277</v>
      </c>
      <c r="B279" s="289">
        <f t="shared" si="0"/>
        <v>0</v>
      </c>
      <c r="C279" s="289">
        <f t="shared" si="1"/>
        <v>0</v>
      </c>
      <c r="D279" s="457">
        <v>0</v>
      </c>
      <c r="E279" s="454"/>
      <c r="F279" s="460"/>
    </row>
    <row r="280" spans="1:6">
      <c r="A280" s="459" t="s">
        <v>277</v>
      </c>
      <c r="B280" s="87">
        <v>0</v>
      </c>
      <c r="C280" s="64">
        <v>0</v>
      </c>
      <c r="D280" s="457">
        <v>0</v>
      </c>
      <c r="E280" s="454"/>
      <c r="F280" s="460"/>
    </row>
    <row r="281" spans="1:6">
      <c r="A281" s="458" t="s">
        <v>278</v>
      </c>
      <c r="B281" s="289">
        <f t="shared" si="0"/>
        <v>0</v>
      </c>
      <c r="C281" s="289">
        <f t="shared" si="1"/>
        <v>0</v>
      </c>
      <c r="D281" s="457">
        <v>0</v>
      </c>
      <c r="E281" s="454"/>
      <c r="F281" s="460"/>
    </row>
    <row r="282" spans="1:6">
      <c r="A282" s="459" t="s">
        <v>278</v>
      </c>
      <c r="B282" s="87">
        <v>0</v>
      </c>
      <c r="C282" s="64">
        <v>0</v>
      </c>
      <c r="D282" s="457">
        <v>0</v>
      </c>
      <c r="E282" s="454"/>
      <c r="F282" s="460"/>
    </row>
    <row r="283" spans="1:6">
      <c r="A283" s="458" t="s">
        <v>279</v>
      </c>
      <c r="B283" s="64">
        <f>SUBTOTAL(9,B284:B292)</f>
        <v>311</v>
      </c>
      <c r="C283" s="64">
        <f>SUBTOTAL(9,C284:C292)</f>
        <v>635</v>
      </c>
      <c r="D283" s="457">
        <v>635</v>
      </c>
      <c r="E283" s="454">
        <v>100</v>
      </c>
      <c r="F283" s="460">
        <v>20.72</v>
      </c>
    </row>
    <row r="284" spans="1:6">
      <c r="A284" s="459" t="s">
        <v>280</v>
      </c>
      <c r="B284" s="81">
        <v>107</v>
      </c>
      <c r="C284" s="64">
        <v>179</v>
      </c>
      <c r="D284" s="457">
        <v>179</v>
      </c>
      <c r="E284" s="454">
        <v>100</v>
      </c>
      <c r="F284" s="460">
        <v>20.95</v>
      </c>
    </row>
    <row r="285" spans="1:6">
      <c r="A285" s="459" t="s">
        <v>281</v>
      </c>
      <c r="B285" s="87">
        <v>0</v>
      </c>
      <c r="C285" s="64">
        <v>0</v>
      </c>
      <c r="D285" s="457">
        <v>0</v>
      </c>
      <c r="E285" s="454"/>
      <c r="F285" s="460"/>
    </row>
    <row r="286" spans="1:6">
      <c r="A286" s="459" t="s">
        <v>282</v>
      </c>
      <c r="B286" s="81">
        <v>147</v>
      </c>
      <c r="C286" s="64">
        <v>100</v>
      </c>
      <c r="D286" s="457">
        <v>100</v>
      </c>
      <c r="E286" s="454">
        <v>100</v>
      </c>
      <c r="F286" s="460">
        <v>-31.97</v>
      </c>
    </row>
    <row r="287" spans="1:6">
      <c r="A287" s="459" t="s">
        <v>283</v>
      </c>
      <c r="B287" s="81">
        <v>0</v>
      </c>
      <c r="C287" s="64">
        <v>0</v>
      </c>
      <c r="D287" s="457">
        <v>0</v>
      </c>
      <c r="E287" s="454"/>
      <c r="F287" s="460"/>
    </row>
    <row r="288" spans="1:6">
      <c r="A288" s="459" t="s">
        <v>284</v>
      </c>
      <c r="B288" s="87"/>
      <c r="C288" s="64"/>
      <c r="D288" s="457"/>
      <c r="E288" s="454"/>
      <c r="F288" s="460"/>
    </row>
    <row r="289" spans="1:6">
      <c r="A289" s="459" t="s">
        <v>285</v>
      </c>
      <c r="B289" s="87"/>
      <c r="C289" s="64"/>
      <c r="D289" s="457"/>
      <c r="E289" s="454"/>
      <c r="F289" s="460"/>
    </row>
    <row r="290" spans="1:6">
      <c r="A290" s="459" t="s">
        <v>286</v>
      </c>
      <c r="B290" s="87">
        <v>57</v>
      </c>
      <c r="C290" s="64">
        <v>251</v>
      </c>
      <c r="D290" s="457">
        <v>251</v>
      </c>
      <c r="E290" s="454">
        <v>100</v>
      </c>
      <c r="F290" s="460">
        <v>8.66</v>
      </c>
    </row>
    <row r="291" spans="1:6">
      <c r="A291" s="459" t="s">
        <v>287</v>
      </c>
      <c r="B291" s="87">
        <v>0</v>
      </c>
      <c r="C291" s="64">
        <v>0</v>
      </c>
      <c r="D291" s="457">
        <v>0</v>
      </c>
      <c r="E291" s="454"/>
      <c r="F291" s="460"/>
    </row>
    <row r="292" spans="1:6">
      <c r="A292" s="459" t="s">
        <v>288</v>
      </c>
      <c r="B292" s="81">
        <v>0</v>
      </c>
      <c r="C292" s="64">
        <v>105</v>
      </c>
      <c r="D292" s="457">
        <v>105</v>
      </c>
      <c r="E292" s="454">
        <v>100</v>
      </c>
      <c r="F292" s="460"/>
    </row>
    <row r="293" spans="1:6">
      <c r="A293" s="458" t="s">
        <v>289</v>
      </c>
      <c r="B293" s="64">
        <f>SUBTOTAL(9,B294)</f>
        <v>53</v>
      </c>
      <c r="C293" s="64">
        <f>SUBTOTAL(9,C294)</f>
        <v>0</v>
      </c>
      <c r="D293" s="457">
        <v>0</v>
      </c>
      <c r="E293" s="454"/>
      <c r="F293" s="460">
        <v>-100</v>
      </c>
    </row>
    <row r="294" spans="1:6">
      <c r="A294" s="459" t="s">
        <v>289</v>
      </c>
      <c r="B294" s="81">
        <v>53</v>
      </c>
      <c r="C294" s="64">
        <v>0</v>
      </c>
      <c r="D294" s="457">
        <v>0</v>
      </c>
      <c r="E294" s="454"/>
      <c r="F294" s="460">
        <v>-100</v>
      </c>
    </row>
    <row r="295" spans="1:6">
      <c r="A295" s="456" t="s">
        <v>290</v>
      </c>
      <c r="B295" s="64">
        <f>SUBTOTAL(9,B296:B384)</f>
        <v>20248</v>
      </c>
      <c r="C295" s="64">
        <f>SUBTOTAL(9,C296:C384)</f>
        <v>22416</v>
      </c>
      <c r="D295" s="457">
        <v>22385</v>
      </c>
      <c r="E295" s="454">
        <v>99.86</v>
      </c>
      <c r="F295" s="460">
        <v>11.24</v>
      </c>
    </row>
    <row r="296" spans="1:6">
      <c r="A296" s="458" t="s">
        <v>291</v>
      </c>
      <c r="B296" s="64">
        <f>SUBTOTAL(9,B297:B298)</f>
        <v>14</v>
      </c>
      <c r="C296" s="64">
        <f>SUBTOTAL(9,C297:C298)</f>
        <v>7</v>
      </c>
      <c r="D296" s="457">
        <v>7</v>
      </c>
      <c r="E296" s="454">
        <v>100</v>
      </c>
      <c r="F296" s="460">
        <v>-50</v>
      </c>
    </row>
    <row r="297" spans="1:6">
      <c r="A297" s="459" t="s">
        <v>291</v>
      </c>
      <c r="B297" s="81">
        <v>14</v>
      </c>
      <c r="C297" s="64">
        <v>7</v>
      </c>
      <c r="D297" s="457">
        <v>7</v>
      </c>
      <c r="E297" s="454">
        <v>100</v>
      </c>
      <c r="F297" s="460">
        <v>-50</v>
      </c>
    </row>
    <row r="298" spans="1:6">
      <c r="A298" s="459" t="s">
        <v>292</v>
      </c>
      <c r="B298" s="87">
        <v>0</v>
      </c>
      <c r="C298" s="64">
        <v>0</v>
      </c>
      <c r="D298" s="457">
        <v>0</v>
      </c>
      <c r="E298" s="454"/>
      <c r="F298" s="460"/>
    </row>
    <row r="299" spans="1:6">
      <c r="A299" s="458" t="s">
        <v>293</v>
      </c>
      <c r="B299" s="64">
        <f>SUBTOTAL(9,B300:B309)</f>
        <v>17039</v>
      </c>
      <c r="C299" s="64">
        <f>SUBTOTAL(9,C300:C309)</f>
        <v>19862</v>
      </c>
      <c r="D299" s="457">
        <v>19835</v>
      </c>
      <c r="E299" s="454">
        <v>99.86</v>
      </c>
      <c r="F299" s="460">
        <v>14.64</v>
      </c>
    </row>
    <row r="300" spans="1:6">
      <c r="A300" s="459" t="s">
        <v>121</v>
      </c>
      <c r="B300" s="81">
        <v>14439</v>
      </c>
      <c r="C300" s="64">
        <v>14657</v>
      </c>
      <c r="D300" s="457">
        <v>14631</v>
      </c>
      <c r="E300" s="454">
        <v>99.82</v>
      </c>
      <c r="F300" s="460">
        <v>1.34</v>
      </c>
    </row>
    <row r="301" spans="1:6">
      <c r="A301" s="459" t="s">
        <v>122</v>
      </c>
      <c r="B301" s="81">
        <v>0</v>
      </c>
      <c r="C301" s="64">
        <v>0</v>
      </c>
      <c r="D301" s="457">
        <v>0</v>
      </c>
      <c r="E301" s="454"/>
      <c r="F301" s="460"/>
    </row>
    <row r="302" spans="1:6">
      <c r="A302" s="459" t="s">
        <v>123</v>
      </c>
      <c r="B302" s="87">
        <v>0</v>
      </c>
      <c r="C302" s="64">
        <v>0</v>
      </c>
      <c r="D302" s="457">
        <v>0</v>
      </c>
      <c r="E302" s="454"/>
      <c r="F302" s="460"/>
    </row>
    <row r="303" spans="1:6">
      <c r="A303" s="459" t="s">
        <v>163</v>
      </c>
      <c r="B303" s="81">
        <v>550</v>
      </c>
      <c r="C303" s="64">
        <v>2355</v>
      </c>
      <c r="D303" s="457">
        <v>2355</v>
      </c>
      <c r="E303" s="454">
        <v>100</v>
      </c>
      <c r="F303" s="460">
        <v>1230.51</v>
      </c>
    </row>
    <row r="304" spans="1:6">
      <c r="A304" s="459" t="s">
        <v>294</v>
      </c>
      <c r="B304" s="81">
        <v>1580</v>
      </c>
      <c r="C304" s="64">
        <v>1715</v>
      </c>
      <c r="D304" s="457">
        <v>1714</v>
      </c>
      <c r="E304" s="454">
        <v>99.94</v>
      </c>
      <c r="F304" s="460">
        <v>-15.44</v>
      </c>
    </row>
    <row r="305" spans="1:6">
      <c r="A305" s="459" t="s">
        <v>295</v>
      </c>
      <c r="B305" s="81">
        <v>0</v>
      </c>
      <c r="C305" s="64">
        <v>0</v>
      </c>
      <c r="D305" s="457">
        <v>0</v>
      </c>
      <c r="E305" s="454"/>
      <c r="F305" s="460"/>
    </row>
    <row r="306" spans="1:6">
      <c r="A306" s="459" t="s">
        <v>296</v>
      </c>
      <c r="B306" s="87">
        <v>0</v>
      </c>
      <c r="C306" s="64">
        <v>0</v>
      </c>
      <c r="D306" s="457">
        <v>0</v>
      </c>
      <c r="E306" s="454"/>
      <c r="F306" s="460"/>
    </row>
    <row r="307" spans="1:6">
      <c r="A307" s="459" t="s">
        <v>297</v>
      </c>
      <c r="B307" s="81">
        <v>0</v>
      </c>
      <c r="C307" s="64">
        <v>0</v>
      </c>
      <c r="D307" s="457">
        <v>0</v>
      </c>
      <c r="E307" s="454"/>
      <c r="F307" s="460"/>
    </row>
    <row r="308" spans="1:6">
      <c r="A308" s="459" t="s">
        <v>130</v>
      </c>
      <c r="B308" s="81">
        <v>75</v>
      </c>
      <c r="C308" s="64">
        <v>212</v>
      </c>
      <c r="D308" s="457">
        <v>212</v>
      </c>
      <c r="E308" s="454">
        <v>100</v>
      </c>
      <c r="F308" s="460">
        <v>182.67</v>
      </c>
    </row>
    <row r="309" spans="1:6">
      <c r="A309" s="459" t="s">
        <v>298</v>
      </c>
      <c r="B309" s="81">
        <v>395</v>
      </c>
      <c r="C309" s="64">
        <v>923</v>
      </c>
      <c r="D309" s="457">
        <v>923</v>
      </c>
      <c r="E309" s="454">
        <v>100</v>
      </c>
      <c r="F309" s="460">
        <v>57.51</v>
      </c>
    </row>
    <row r="310" spans="1:6">
      <c r="A310" s="458" t="s">
        <v>299</v>
      </c>
      <c r="B310" s="64">
        <f>SUBTOTAL(9,B311:B316)</f>
        <v>21</v>
      </c>
      <c r="C310" s="64">
        <f>SUBTOTAL(9,C311:C316)</f>
        <v>3</v>
      </c>
      <c r="D310" s="457">
        <v>3</v>
      </c>
      <c r="E310" s="454">
        <v>100</v>
      </c>
      <c r="F310" s="460">
        <v>-85.71</v>
      </c>
    </row>
    <row r="311" spans="1:6">
      <c r="A311" s="459" t="s">
        <v>121</v>
      </c>
      <c r="B311" s="87">
        <v>21</v>
      </c>
      <c r="C311" s="64">
        <v>3</v>
      </c>
      <c r="D311" s="457">
        <v>3</v>
      </c>
      <c r="E311" s="454">
        <v>100</v>
      </c>
      <c r="F311" s="460">
        <v>-85.71</v>
      </c>
    </row>
    <row r="312" spans="1:6">
      <c r="A312" s="459" t="s">
        <v>122</v>
      </c>
      <c r="B312" s="87">
        <v>0</v>
      </c>
      <c r="C312" s="64">
        <v>0</v>
      </c>
      <c r="D312" s="457">
        <v>0</v>
      </c>
      <c r="E312" s="454"/>
      <c r="F312" s="460"/>
    </row>
    <row r="313" spans="1:6">
      <c r="A313" s="459" t="s">
        <v>123</v>
      </c>
      <c r="B313" s="87">
        <v>0</v>
      </c>
      <c r="C313" s="64">
        <v>0</v>
      </c>
      <c r="D313" s="457">
        <v>0</v>
      </c>
      <c r="E313" s="454"/>
      <c r="F313" s="460"/>
    </row>
    <row r="314" spans="1:6">
      <c r="A314" s="459" t="s">
        <v>300</v>
      </c>
      <c r="B314" s="87">
        <v>0</v>
      </c>
      <c r="C314" s="64">
        <v>0</v>
      </c>
      <c r="D314" s="457">
        <v>0</v>
      </c>
      <c r="E314" s="454"/>
      <c r="F314" s="460"/>
    </row>
    <row r="315" spans="1:6">
      <c r="A315" s="459" t="s">
        <v>130</v>
      </c>
      <c r="B315" s="87">
        <v>0</v>
      </c>
      <c r="C315" s="64">
        <v>0</v>
      </c>
      <c r="D315" s="457">
        <v>0</v>
      </c>
      <c r="E315" s="454"/>
      <c r="F315" s="460"/>
    </row>
    <row r="316" spans="1:6">
      <c r="A316" s="459" t="s">
        <v>301</v>
      </c>
      <c r="B316" s="81">
        <v>0</v>
      </c>
      <c r="C316" s="64">
        <v>0</v>
      </c>
      <c r="D316" s="457">
        <v>0</v>
      </c>
      <c r="E316" s="454"/>
      <c r="F316" s="460"/>
    </row>
    <row r="317" spans="1:6">
      <c r="A317" s="458" t="s">
        <v>302</v>
      </c>
      <c r="B317" s="64">
        <f>SUBTOTAL(9,B318:B324)</f>
        <v>387</v>
      </c>
      <c r="C317" s="64">
        <f>SUBTOTAL(9,C318:C324)</f>
        <v>282</v>
      </c>
      <c r="D317" s="457">
        <v>282</v>
      </c>
      <c r="E317" s="454">
        <v>100</v>
      </c>
      <c r="F317" s="460">
        <v>-33.02</v>
      </c>
    </row>
    <row r="318" spans="1:6">
      <c r="A318" s="459" t="s">
        <v>121</v>
      </c>
      <c r="B318" s="81">
        <v>266</v>
      </c>
      <c r="C318" s="64">
        <v>282</v>
      </c>
      <c r="D318" s="457">
        <v>282</v>
      </c>
      <c r="E318" s="454">
        <v>100</v>
      </c>
      <c r="F318" s="460">
        <v>-6</v>
      </c>
    </row>
    <row r="319" spans="1:6">
      <c r="A319" s="459" t="s">
        <v>122</v>
      </c>
      <c r="B319" s="81">
        <v>0</v>
      </c>
      <c r="C319" s="64">
        <v>0</v>
      </c>
      <c r="D319" s="457">
        <v>0</v>
      </c>
      <c r="E319" s="454"/>
      <c r="F319" s="460"/>
    </row>
    <row r="320" spans="1:6">
      <c r="A320" s="459" t="s">
        <v>123</v>
      </c>
      <c r="B320" s="87">
        <v>0</v>
      </c>
      <c r="C320" s="64">
        <v>0</v>
      </c>
      <c r="D320" s="457">
        <v>0</v>
      </c>
      <c r="E320" s="454"/>
      <c r="F320" s="460"/>
    </row>
    <row r="321" spans="1:6">
      <c r="A321" s="459" t="s">
        <v>303</v>
      </c>
      <c r="B321" s="87">
        <v>0</v>
      </c>
      <c r="C321" s="64">
        <v>0</v>
      </c>
      <c r="D321" s="457">
        <v>0</v>
      </c>
      <c r="E321" s="454"/>
      <c r="F321" s="460"/>
    </row>
    <row r="322" spans="1:6">
      <c r="A322" s="459" t="s">
        <v>304</v>
      </c>
      <c r="B322" s="81">
        <v>121</v>
      </c>
      <c r="C322" s="64">
        <v>0</v>
      </c>
      <c r="D322" s="457">
        <v>0</v>
      </c>
      <c r="E322" s="454"/>
      <c r="F322" s="460">
        <v>-100</v>
      </c>
    </row>
    <row r="323" spans="1:6">
      <c r="A323" s="459" t="s">
        <v>130</v>
      </c>
      <c r="B323" s="87">
        <v>0</v>
      </c>
      <c r="C323" s="64">
        <v>0</v>
      </c>
      <c r="D323" s="457">
        <v>0</v>
      </c>
      <c r="E323" s="454"/>
      <c r="F323" s="460"/>
    </row>
    <row r="324" spans="1:6">
      <c r="A324" s="459" t="s">
        <v>305</v>
      </c>
      <c r="B324" s="81">
        <v>0</v>
      </c>
      <c r="C324" s="64">
        <v>0</v>
      </c>
      <c r="D324" s="457">
        <v>0</v>
      </c>
      <c r="E324" s="454"/>
      <c r="F324" s="460"/>
    </row>
    <row r="325" spans="1:6">
      <c r="A325" s="458" t="s">
        <v>306</v>
      </c>
      <c r="B325" s="64">
        <f>SUBTOTAL(9,B326:B333)</f>
        <v>475</v>
      </c>
      <c r="C325" s="64">
        <f>SUBTOTAL(9,C326:C333)</f>
        <v>524</v>
      </c>
      <c r="D325" s="457">
        <v>524</v>
      </c>
      <c r="E325" s="454">
        <v>100</v>
      </c>
      <c r="F325" s="460">
        <v>2.34</v>
      </c>
    </row>
    <row r="326" spans="1:6">
      <c r="A326" s="459" t="s">
        <v>121</v>
      </c>
      <c r="B326" s="81">
        <v>475</v>
      </c>
      <c r="C326" s="64">
        <v>524</v>
      </c>
      <c r="D326" s="457">
        <v>524</v>
      </c>
      <c r="E326" s="454">
        <v>100</v>
      </c>
      <c r="F326" s="460">
        <v>2.34</v>
      </c>
    </row>
    <row r="327" spans="1:6">
      <c r="A327" s="459" t="s">
        <v>122</v>
      </c>
      <c r="B327" s="81">
        <v>0</v>
      </c>
      <c r="C327" s="64">
        <v>0</v>
      </c>
      <c r="D327" s="457">
        <v>0</v>
      </c>
      <c r="E327" s="454"/>
      <c r="F327" s="460"/>
    </row>
    <row r="328" spans="1:6">
      <c r="A328" s="459" t="s">
        <v>123</v>
      </c>
      <c r="B328" s="87">
        <v>0</v>
      </c>
      <c r="C328" s="64">
        <v>0</v>
      </c>
      <c r="D328" s="457">
        <v>0</v>
      </c>
      <c r="E328" s="454"/>
      <c r="F328" s="460"/>
    </row>
    <row r="329" spans="1:6">
      <c r="A329" s="459" t="s">
        <v>307</v>
      </c>
      <c r="B329" s="81">
        <v>0</v>
      </c>
      <c r="C329" s="64">
        <v>0</v>
      </c>
      <c r="D329" s="457">
        <v>0</v>
      </c>
      <c r="E329" s="454"/>
      <c r="F329" s="460"/>
    </row>
    <row r="330" spans="1:6">
      <c r="A330" s="459" t="s">
        <v>308</v>
      </c>
      <c r="B330" s="81">
        <v>0</v>
      </c>
      <c r="C330" s="64">
        <v>0</v>
      </c>
      <c r="D330" s="457">
        <v>0</v>
      </c>
      <c r="E330" s="454"/>
      <c r="F330" s="460"/>
    </row>
    <row r="331" spans="1:6">
      <c r="A331" s="459" t="s">
        <v>309</v>
      </c>
      <c r="B331" s="81">
        <v>0</v>
      </c>
      <c r="C331" s="64">
        <v>0</v>
      </c>
      <c r="D331" s="457">
        <v>0</v>
      </c>
      <c r="E331" s="454"/>
      <c r="F331" s="460"/>
    </row>
    <row r="332" spans="1:6">
      <c r="A332" s="459" t="s">
        <v>130</v>
      </c>
      <c r="B332" s="87">
        <v>0</v>
      </c>
      <c r="C332" s="64">
        <v>0</v>
      </c>
      <c r="D332" s="457">
        <v>0</v>
      </c>
      <c r="E332" s="454"/>
      <c r="F332" s="460"/>
    </row>
    <row r="333" spans="1:6">
      <c r="A333" s="459" t="s">
        <v>310</v>
      </c>
      <c r="B333" s="81">
        <v>0</v>
      </c>
      <c r="C333" s="64">
        <v>0</v>
      </c>
      <c r="D333" s="457">
        <v>0</v>
      </c>
      <c r="E333" s="454"/>
      <c r="F333" s="460"/>
    </row>
    <row r="334" spans="1:6">
      <c r="A334" s="458" t="s">
        <v>311</v>
      </c>
      <c r="B334" s="64">
        <f>SUBTOTAL(9,B335:B347)</f>
        <v>1154</v>
      </c>
      <c r="C334" s="64">
        <f>SUBTOTAL(9,C335:C347)</f>
        <v>1426</v>
      </c>
      <c r="D334" s="457">
        <v>1423</v>
      </c>
      <c r="E334" s="454">
        <v>99.79</v>
      </c>
      <c r="F334" s="460">
        <v>0.28</v>
      </c>
    </row>
    <row r="335" spans="1:6">
      <c r="A335" s="459" t="s">
        <v>121</v>
      </c>
      <c r="B335" s="81">
        <v>719</v>
      </c>
      <c r="C335" s="64">
        <v>951</v>
      </c>
      <c r="D335" s="457">
        <v>950</v>
      </c>
      <c r="E335" s="454">
        <v>99.89</v>
      </c>
      <c r="F335" s="460">
        <v>3.71</v>
      </c>
    </row>
    <row r="336" spans="1:6">
      <c r="A336" s="459" t="s">
        <v>122</v>
      </c>
      <c r="B336" s="81">
        <v>20</v>
      </c>
      <c r="C336" s="64">
        <v>0</v>
      </c>
      <c r="D336" s="457">
        <v>0</v>
      </c>
      <c r="E336" s="454"/>
      <c r="F336" s="460">
        <v>-100</v>
      </c>
    </row>
    <row r="337" spans="1:6">
      <c r="A337" s="459" t="s">
        <v>123</v>
      </c>
      <c r="B337" s="87">
        <v>0</v>
      </c>
      <c r="C337" s="64">
        <v>0</v>
      </c>
      <c r="D337" s="457">
        <v>0</v>
      </c>
      <c r="E337" s="454"/>
      <c r="F337" s="460"/>
    </row>
    <row r="338" spans="1:6">
      <c r="A338" s="459" t="s">
        <v>312</v>
      </c>
      <c r="B338" s="81">
        <v>134</v>
      </c>
      <c r="C338" s="64">
        <v>40</v>
      </c>
      <c r="D338" s="457">
        <v>40</v>
      </c>
      <c r="E338" s="454">
        <v>100</v>
      </c>
      <c r="F338" s="460">
        <v>-70.15</v>
      </c>
    </row>
    <row r="339" spans="1:6">
      <c r="A339" s="459" t="s">
        <v>313</v>
      </c>
      <c r="B339" s="81">
        <v>0</v>
      </c>
      <c r="C339" s="64">
        <v>0</v>
      </c>
      <c r="D339" s="457">
        <v>0</v>
      </c>
      <c r="E339" s="454"/>
      <c r="F339" s="460"/>
    </row>
    <row r="340" spans="1:6">
      <c r="A340" s="459" t="s">
        <v>314</v>
      </c>
      <c r="B340" s="87">
        <v>0</v>
      </c>
      <c r="C340" s="64">
        <v>0</v>
      </c>
      <c r="D340" s="457">
        <v>0</v>
      </c>
      <c r="E340" s="454"/>
      <c r="F340" s="460"/>
    </row>
    <row r="341" spans="1:6">
      <c r="A341" s="459" t="s">
        <v>315</v>
      </c>
      <c r="B341" s="81">
        <v>129</v>
      </c>
      <c r="C341" s="64">
        <v>271</v>
      </c>
      <c r="D341" s="457">
        <v>271</v>
      </c>
      <c r="E341" s="454">
        <v>100</v>
      </c>
      <c r="F341" s="460">
        <v>41.88</v>
      </c>
    </row>
    <row r="342" spans="1:6">
      <c r="A342" s="459" t="s">
        <v>316</v>
      </c>
      <c r="B342" s="87">
        <v>0</v>
      </c>
      <c r="C342" s="64">
        <v>0</v>
      </c>
      <c r="D342" s="457">
        <v>0</v>
      </c>
      <c r="E342" s="454"/>
      <c r="F342" s="460"/>
    </row>
    <row r="343" spans="1:6">
      <c r="A343" s="459" t="s">
        <v>317</v>
      </c>
      <c r="B343" s="81">
        <v>50</v>
      </c>
      <c r="C343" s="64">
        <v>32</v>
      </c>
      <c r="D343" s="457">
        <v>32</v>
      </c>
      <c r="E343" s="454">
        <v>100</v>
      </c>
      <c r="F343" s="460"/>
    </row>
    <row r="344" spans="1:6">
      <c r="A344" s="459" t="s">
        <v>318</v>
      </c>
      <c r="B344" s="81">
        <v>102</v>
      </c>
      <c r="C344" s="64">
        <v>0</v>
      </c>
      <c r="D344" s="457">
        <v>0</v>
      </c>
      <c r="E344" s="454"/>
      <c r="F344" s="460">
        <v>-100</v>
      </c>
    </row>
    <row r="345" spans="1:6">
      <c r="A345" s="459" t="s">
        <v>163</v>
      </c>
      <c r="B345" s="87">
        <v>0</v>
      </c>
      <c r="C345" s="64">
        <v>0</v>
      </c>
      <c r="D345" s="457">
        <v>0</v>
      </c>
      <c r="E345" s="454"/>
      <c r="F345" s="460"/>
    </row>
    <row r="346" spans="1:6">
      <c r="A346" s="459" t="s">
        <v>130</v>
      </c>
      <c r="B346" s="87">
        <v>0</v>
      </c>
      <c r="C346" s="64">
        <v>0</v>
      </c>
      <c r="D346" s="457">
        <v>0</v>
      </c>
      <c r="E346" s="454"/>
      <c r="F346" s="460"/>
    </row>
    <row r="347" spans="1:6">
      <c r="A347" s="459" t="s">
        <v>319</v>
      </c>
      <c r="B347" s="81">
        <v>0</v>
      </c>
      <c r="C347" s="64">
        <v>132</v>
      </c>
      <c r="D347" s="457">
        <v>130</v>
      </c>
      <c r="E347" s="454">
        <v>98.48</v>
      </c>
      <c r="F347" s="460">
        <v>132.14</v>
      </c>
    </row>
    <row r="348" spans="1:6">
      <c r="A348" s="458" t="s">
        <v>320</v>
      </c>
      <c r="B348" s="289">
        <f>SUBTOTAL(9,B349:B357)</f>
        <v>0</v>
      </c>
      <c r="C348" s="289">
        <f>SUBTOTAL(9,C349:C357)</f>
        <v>0</v>
      </c>
      <c r="D348" s="457">
        <v>0</v>
      </c>
      <c r="E348" s="454"/>
      <c r="F348" s="460"/>
    </row>
    <row r="349" spans="1:6">
      <c r="A349" s="459" t="s">
        <v>121</v>
      </c>
      <c r="B349" s="87">
        <v>0</v>
      </c>
      <c r="C349" s="64">
        <v>0</v>
      </c>
      <c r="D349" s="457">
        <v>0</v>
      </c>
      <c r="E349" s="454"/>
      <c r="F349" s="460"/>
    </row>
    <row r="350" spans="1:6">
      <c r="A350" s="459" t="s">
        <v>122</v>
      </c>
      <c r="B350" s="87">
        <v>0</v>
      </c>
      <c r="C350" s="64">
        <v>0</v>
      </c>
      <c r="D350" s="457">
        <v>0</v>
      </c>
      <c r="E350" s="454"/>
      <c r="F350" s="460"/>
    </row>
    <row r="351" spans="1:6">
      <c r="A351" s="459" t="s">
        <v>123</v>
      </c>
      <c r="B351" s="87">
        <v>0</v>
      </c>
      <c r="C351" s="64">
        <v>0</v>
      </c>
      <c r="D351" s="457">
        <v>0</v>
      </c>
      <c r="E351" s="454"/>
      <c r="F351" s="460"/>
    </row>
    <row r="352" spans="1:6">
      <c r="A352" s="459" t="s">
        <v>321</v>
      </c>
      <c r="B352" s="87">
        <v>0</v>
      </c>
      <c r="C352" s="64">
        <v>0</v>
      </c>
      <c r="D352" s="457">
        <v>0</v>
      </c>
      <c r="E352" s="454"/>
      <c r="F352" s="460"/>
    </row>
    <row r="353" spans="1:6">
      <c r="A353" s="459" t="s">
        <v>322</v>
      </c>
      <c r="B353" s="87">
        <v>0</v>
      </c>
      <c r="C353" s="64">
        <v>0</v>
      </c>
      <c r="D353" s="457">
        <v>0</v>
      </c>
      <c r="E353" s="454"/>
      <c r="F353" s="460"/>
    </row>
    <row r="354" spans="1:6">
      <c r="A354" s="459" t="s">
        <v>323</v>
      </c>
      <c r="B354" s="87">
        <v>0</v>
      </c>
      <c r="C354" s="64">
        <v>0</v>
      </c>
      <c r="D354" s="457">
        <v>0</v>
      </c>
      <c r="E354" s="454"/>
      <c r="F354" s="460"/>
    </row>
    <row r="355" spans="1:6">
      <c r="A355" s="459" t="s">
        <v>163</v>
      </c>
      <c r="B355" s="87">
        <v>0</v>
      </c>
      <c r="C355" s="64">
        <v>0</v>
      </c>
      <c r="D355" s="457">
        <v>0</v>
      </c>
      <c r="E355" s="454"/>
      <c r="F355" s="460"/>
    </row>
    <row r="356" spans="1:6">
      <c r="A356" s="459" t="s">
        <v>130</v>
      </c>
      <c r="B356" s="87">
        <v>0</v>
      </c>
      <c r="C356" s="64">
        <v>0</v>
      </c>
      <c r="D356" s="457">
        <v>0</v>
      </c>
      <c r="E356" s="454"/>
      <c r="F356" s="460"/>
    </row>
    <row r="357" spans="1:6">
      <c r="A357" s="459" t="s">
        <v>324</v>
      </c>
      <c r="B357" s="87">
        <v>0</v>
      </c>
      <c r="C357" s="64">
        <v>0</v>
      </c>
      <c r="D357" s="457">
        <v>0</v>
      </c>
      <c r="E357" s="454"/>
      <c r="F357" s="460"/>
    </row>
    <row r="358" spans="1:6">
      <c r="A358" s="458" t="s">
        <v>325</v>
      </c>
      <c r="B358" s="289">
        <f>SUBTOTAL(9,B359:B367)</f>
        <v>0</v>
      </c>
      <c r="C358" s="289">
        <f>SUBTOTAL(9,C359:C367)</f>
        <v>60</v>
      </c>
      <c r="D358" s="457">
        <v>60</v>
      </c>
      <c r="E358" s="454">
        <v>100</v>
      </c>
      <c r="F358" s="460">
        <v>1100</v>
      </c>
    </row>
    <row r="359" spans="1:6">
      <c r="A359" s="459" t="s">
        <v>121</v>
      </c>
      <c r="B359" s="87">
        <v>0</v>
      </c>
      <c r="C359" s="64">
        <v>0</v>
      </c>
      <c r="D359" s="457">
        <v>0</v>
      </c>
      <c r="E359" s="454"/>
      <c r="F359" s="460"/>
    </row>
    <row r="360" spans="1:6">
      <c r="A360" s="459" t="s">
        <v>122</v>
      </c>
      <c r="B360" s="87">
        <v>0</v>
      </c>
      <c r="C360" s="64">
        <v>0</v>
      </c>
      <c r="D360" s="457">
        <v>0</v>
      </c>
      <c r="E360" s="454"/>
      <c r="F360" s="460"/>
    </row>
    <row r="361" spans="1:6">
      <c r="A361" s="459" t="s">
        <v>123</v>
      </c>
      <c r="B361" s="87">
        <v>0</v>
      </c>
      <c r="C361" s="64">
        <v>0</v>
      </c>
      <c r="D361" s="457">
        <v>0</v>
      </c>
      <c r="E361" s="454"/>
      <c r="F361" s="460"/>
    </row>
    <row r="362" spans="1:6">
      <c r="A362" s="459" t="s">
        <v>326</v>
      </c>
      <c r="B362" s="87">
        <v>0</v>
      </c>
      <c r="C362" s="64">
        <v>0</v>
      </c>
      <c r="D362" s="457">
        <v>0</v>
      </c>
      <c r="E362" s="454"/>
      <c r="F362" s="460"/>
    </row>
    <row r="363" spans="1:6">
      <c r="A363" s="459" t="s">
        <v>327</v>
      </c>
      <c r="B363" s="87">
        <v>0</v>
      </c>
      <c r="C363" s="64">
        <v>0</v>
      </c>
      <c r="D363" s="457">
        <v>0</v>
      </c>
      <c r="E363" s="454"/>
      <c r="F363" s="460"/>
    </row>
    <row r="364" spans="1:6">
      <c r="A364" s="459" t="s">
        <v>328</v>
      </c>
      <c r="B364" s="87">
        <v>0</v>
      </c>
      <c r="C364" s="64">
        <v>0</v>
      </c>
      <c r="D364" s="457">
        <v>0</v>
      </c>
      <c r="E364" s="454"/>
      <c r="F364" s="460"/>
    </row>
    <row r="365" spans="1:6">
      <c r="A365" s="459" t="s">
        <v>163</v>
      </c>
      <c r="B365" s="87">
        <v>0</v>
      </c>
      <c r="C365" s="64">
        <v>0</v>
      </c>
      <c r="D365" s="457">
        <v>0</v>
      </c>
      <c r="E365" s="454"/>
      <c r="F365" s="460"/>
    </row>
    <row r="366" spans="1:6">
      <c r="A366" s="459" t="s">
        <v>130</v>
      </c>
      <c r="B366" s="87">
        <v>0</v>
      </c>
      <c r="C366" s="64">
        <v>0</v>
      </c>
      <c r="D366" s="457">
        <v>0</v>
      </c>
      <c r="E366" s="454"/>
      <c r="F366" s="460"/>
    </row>
    <row r="367" spans="1:6">
      <c r="A367" s="459" t="s">
        <v>329</v>
      </c>
      <c r="B367" s="87">
        <v>0</v>
      </c>
      <c r="C367" s="64">
        <v>60</v>
      </c>
      <c r="D367" s="457">
        <v>60</v>
      </c>
      <c r="E367" s="454">
        <v>100</v>
      </c>
      <c r="F367" s="460">
        <v>1100</v>
      </c>
    </row>
    <row r="368" spans="1:6">
      <c r="A368" s="458" t="s">
        <v>330</v>
      </c>
      <c r="B368" s="64">
        <f>SUBTOTAL(9,B369:B375)</f>
        <v>830</v>
      </c>
      <c r="C368" s="64">
        <f>SUBTOTAL(9,C369:C375)</f>
        <v>0</v>
      </c>
      <c r="D368" s="457">
        <v>0</v>
      </c>
      <c r="E368" s="454"/>
      <c r="F368" s="460">
        <v>-100</v>
      </c>
    </row>
    <row r="369" spans="1:6">
      <c r="A369" s="459" t="s">
        <v>121</v>
      </c>
      <c r="B369" s="87">
        <v>0</v>
      </c>
      <c r="C369" s="64">
        <v>0</v>
      </c>
      <c r="D369" s="457">
        <v>0</v>
      </c>
      <c r="E369" s="454"/>
      <c r="F369" s="460"/>
    </row>
    <row r="370" spans="1:6">
      <c r="A370" s="459" t="s">
        <v>122</v>
      </c>
      <c r="B370" s="87">
        <v>0</v>
      </c>
      <c r="C370" s="64">
        <v>0</v>
      </c>
      <c r="D370" s="457">
        <v>0</v>
      </c>
      <c r="E370" s="454"/>
      <c r="F370" s="460"/>
    </row>
    <row r="371" spans="1:6">
      <c r="A371" s="459" t="s">
        <v>123</v>
      </c>
      <c r="B371" s="87">
        <v>0</v>
      </c>
      <c r="C371" s="64">
        <v>0</v>
      </c>
      <c r="D371" s="457">
        <v>0</v>
      </c>
      <c r="E371" s="454"/>
      <c r="F371" s="460"/>
    </row>
    <row r="372" spans="1:6">
      <c r="A372" s="459" t="s">
        <v>331</v>
      </c>
      <c r="B372" s="87">
        <v>150</v>
      </c>
      <c r="C372" s="64">
        <v>0</v>
      </c>
      <c r="D372" s="457">
        <v>0</v>
      </c>
      <c r="E372" s="454"/>
      <c r="F372" s="460"/>
    </row>
    <row r="373" spans="1:6">
      <c r="A373" s="459" t="s">
        <v>332</v>
      </c>
      <c r="B373" s="87">
        <v>0</v>
      </c>
      <c r="C373" s="64">
        <v>0</v>
      </c>
      <c r="D373" s="457">
        <v>0</v>
      </c>
      <c r="E373" s="454"/>
      <c r="F373" s="460"/>
    </row>
    <row r="374" spans="1:6">
      <c r="A374" s="459" t="s">
        <v>130</v>
      </c>
      <c r="B374" s="87">
        <v>0</v>
      </c>
      <c r="C374" s="64">
        <v>0</v>
      </c>
      <c r="D374" s="457">
        <v>0</v>
      </c>
      <c r="E374" s="454"/>
      <c r="F374" s="460"/>
    </row>
    <row r="375" spans="1:6">
      <c r="A375" s="459" t="s">
        <v>333</v>
      </c>
      <c r="B375" s="81">
        <v>680</v>
      </c>
      <c r="C375" s="64">
        <v>0</v>
      </c>
      <c r="D375" s="457">
        <v>0</v>
      </c>
      <c r="E375" s="454"/>
      <c r="F375" s="460">
        <v>-100</v>
      </c>
    </row>
    <row r="376" spans="1:6">
      <c r="A376" s="458" t="s">
        <v>334</v>
      </c>
      <c r="B376" s="289">
        <f>SUBTOTAL(9,B377:B381)</f>
        <v>0</v>
      </c>
      <c r="C376" s="289">
        <f>SUBTOTAL(9,C377:C381)</f>
        <v>0</v>
      </c>
      <c r="D376" s="457">
        <v>0</v>
      </c>
      <c r="E376" s="454"/>
      <c r="F376" s="460"/>
    </row>
    <row r="377" spans="1:6">
      <c r="A377" s="459" t="s">
        <v>121</v>
      </c>
      <c r="B377" s="87">
        <v>0</v>
      </c>
      <c r="C377" s="64">
        <v>0</v>
      </c>
      <c r="D377" s="457">
        <v>0</v>
      </c>
      <c r="E377" s="454"/>
      <c r="F377" s="460"/>
    </row>
    <row r="378" spans="1:6">
      <c r="A378" s="459" t="s">
        <v>122</v>
      </c>
      <c r="B378" s="87">
        <v>0</v>
      </c>
      <c r="C378" s="64">
        <v>0</v>
      </c>
      <c r="D378" s="457">
        <v>0</v>
      </c>
      <c r="E378" s="454"/>
      <c r="F378" s="460"/>
    </row>
    <row r="379" spans="1:6">
      <c r="A379" s="459" t="s">
        <v>163</v>
      </c>
      <c r="B379" s="87">
        <v>0</v>
      </c>
      <c r="C379" s="64">
        <v>0</v>
      </c>
      <c r="D379" s="457">
        <v>0</v>
      </c>
      <c r="E379" s="454"/>
      <c r="F379" s="460"/>
    </row>
    <row r="380" spans="1:6">
      <c r="A380" s="459" t="s">
        <v>335</v>
      </c>
      <c r="B380" s="87">
        <v>0</v>
      </c>
      <c r="C380" s="64">
        <v>0</v>
      </c>
      <c r="D380" s="457">
        <v>0</v>
      </c>
      <c r="E380" s="454"/>
      <c r="F380" s="460"/>
    </row>
    <row r="381" spans="1:6">
      <c r="A381" s="459" t="s">
        <v>336</v>
      </c>
      <c r="B381" s="87">
        <v>0</v>
      </c>
      <c r="C381" s="64">
        <v>0</v>
      </c>
      <c r="D381" s="457">
        <v>0</v>
      </c>
      <c r="E381" s="454"/>
      <c r="F381" s="460"/>
    </row>
    <row r="382" spans="1:6">
      <c r="A382" s="458" t="s">
        <v>337</v>
      </c>
      <c r="B382" s="64">
        <f>SUBTOTAL(9,B383:B384)</f>
        <v>328</v>
      </c>
      <c r="C382" s="64">
        <f>SUBTOTAL(9,C383:C384)</f>
        <v>252</v>
      </c>
      <c r="D382" s="457">
        <v>251</v>
      </c>
      <c r="E382" s="454">
        <v>99.6</v>
      </c>
      <c r="F382" s="460">
        <v>-30.28</v>
      </c>
    </row>
    <row r="383" spans="1:6">
      <c r="A383" s="459" t="s">
        <v>338</v>
      </c>
      <c r="B383" s="87">
        <v>0</v>
      </c>
      <c r="C383" s="64">
        <v>37</v>
      </c>
      <c r="D383" s="457">
        <v>37</v>
      </c>
      <c r="E383" s="454">
        <v>100</v>
      </c>
      <c r="F383" s="460">
        <v>15.63</v>
      </c>
    </row>
    <row r="384" spans="1:6">
      <c r="A384" s="459" t="s">
        <v>337</v>
      </c>
      <c r="B384" s="81">
        <v>328</v>
      </c>
      <c r="C384" s="64">
        <v>215</v>
      </c>
      <c r="D384" s="457">
        <v>214</v>
      </c>
      <c r="E384" s="454">
        <v>99.53</v>
      </c>
      <c r="F384" s="460">
        <v>-34.76</v>
      </c>
    </row>
    <row r="385" spans="1:6">
      <c r="A385" s="456" t="s">
        <v>339</v>
      </c>
      <c r="B385" s="64">
        <f>SUBTOTAL(9,B386:B436)</f>
        <v>115300</v>
      </c>
      <c r="C385" s="64">
        <f>SUBTOTAL(9,C386:C436)</f>
        <v>131715</v>
      </c>
      <c r="D385" s="457">
        <v>131713</v>
      </c>
      <c r="E385" s="454">
        <v>100</v>
      </c>
      <c r="F385" s="460">
        <v>7.27</v>
      </c>
    </row>
    <row r="386" spans="1:6">
      <c r="A386" s="458" t="s">
        <v>340</v>
      </c>
      <c r="B386" s="64">
        <f>SUBTOTAL(9,B387:B390)</f>
        <v>1543</v>
      </c>
      <c r="C386" s="64">
        <f>SUBTOTAL(9,C387:C390)</f>
        <v>1384</v>
      </c>
      <c r="D386" s="457">
        <v>1384</v>
      </c>
      <c r="E386" s="454">
        <v>100</v>
      </c>
      <c r="F386" s="460">
        <v>-13.28</v>
      </c>
    </row>
    <row r="387" spans="1:6">
      <c r="A387" s="459" t="s">
        <v>121</v>
      </c>
      <c r="B387" s="81">
        <v>395</v>
      </c>
      <c r="C387" s="64">
        <v>395</v>
      </c>
      <c r="D387" s="457">
        <v>395</v>
      </c>
      <c r="E387" s="454">
        <v>100</v>
      </c>
      <c r="F387" s="460">
        <v>-3.19</v>
      </c>
    </row>
    <row r="388" spans="1:6">
      <c r="A388" s="459" t="s">
        <v>122</v>
      </c>
      <c r="B388" s="81">
        <v>50</v>
      </c>
      <c r="C388" s="64">
        <v>0</v>
      </c>
      <c r="D388" s="457">
        <v>0</v>
      </c>
      <c r="E388" s="454"/>
      <c r="F388" s="460">
        <v>-100</v>
      </c>
    </row>
    <row r="389" spans="1:6">
      <c r="A389" s="459" t="s">
        <v>123</v>
      </c>
      <c r="B389" s="87">
        <v>0</v>
      </c>
      <c r="C389" s="64">
        <v>0</v>
      </c>
      <c r="D389" s="457">
        <v>0</v>
      </c>
      <c r="E389" s="454"/>
      <c r="F389" s="460"/>
    </row>
    <row r="390" spans="1:6">
      <c r="A390" s="459" t="s">
        <v>341</v>
      </c>
      <c r="B390" s="81">
        <v>1098</v>
      </c>
      <c r="C390" s="64">
        <v>989</v>
      </c>
      <c r="D390" s="457">
        <v>989</v>
      </c>
      <c r="E390" s="454">
        <v>100</v>
      </c>
      <c r="F390" s="460">
        <v>-13.09</v>
      </c>
    </row>
    <row r="391" spans="1:6">
      <c r="A391" s="458" t="s">
        <v>342</v>
      </c>
      <c r="B391" s="64">
        <f>SUBTOTAL(9,B392:B397)</f>
        <v>102158</v>
      </c>
      <c r="C391" s="64">
        <f>SUBTOTAL(9,C392:C397)</f>
        <v>119995</v>
      </c>
      <c r="D391" s="457">
        <v>118191</v>
      </c>
      <c r="E391" s="454">
        <v>98.5</v>
      </c>
      <c r="F391" s="460">
        <v>7.17</v>
      </c>
    </row>
    <row r="392" spans="1:6">
      <c r="A392" s="459" t="s">
        <v>343</v>
      </c>
      <c r="B392" s="81">
        <v>7979</v>
      </c>
      <c r="C392" s="64">
        <v>16358</v>
      </c>
      <c r="D392" s="457">
        <v>16356</v>
      </c>
      <c r="E392" s="454">
        <v>99.99</v>
      </c>
      <c r="F392" s="460">
        <v>15.78</v>
      </c>
    </row>
    <row r="393" spans="1:6">
      <c r="A393" s="459" t="s">
        <v>344</v>
      </c>
      <c r="B393" s="81">
        <v>45418</v>
      </c>
      <c r="C393" s="64">
        <v>46288</v>
      </c>
      <c r="D393" s="457">
        <v>46988</v>
      </c>
      <c r="E393" s="454">
        <v>101.51</v>
      </c>
      <c r="F393" s="460">
        <v>-0.32</v>
      </c>
    </row>
    <row r="394" spans="1:6">
      <c r="A394" s="459" t="s">
        <v>345</v>
      </c>
      <c r="B394" s="81">
        <v>33843</v>
      </c>
      <c r="C394" s="64">
        <v>36345</v>
      </c>
      <c r="D394" s="457">
        <v>34745</v>
      </c>
      <c r="E394" s="454">
        <v>95.6</v>
      </c>
      <c r="F394" s="460">
        <v>10.74</v>
      </c>
    </row>
    <row r="395" spans="1:6">
      <c r="A395" s="459" t="s">
        <v>346</v>
      </c>
      <c r="B395" s="81">
        <v>14700</v>
      </c>
      <c r="C395" s="64">
        <v>20865</v>
      </c>
      <c r="D395" s="457">
        <v>19963</v>
      </c>
      <c r="E395" s="454">
        <v>95.68</v>
      </c>
      <c r="F395" s="460">
        <v>14.6</v>
      </c>
    </row>
    <row r="396" spans="1:6">
      <c r="A396" s="459" t="s">
        <v>347</v>
      </c>
      <c r="B396" s="81">
        <v>218</v>
      </c>
      <c r="C396" s="64">
        <v>50</v>
      </c>
      <c r="D396" s="457">
        <v>50</v>
      </c>
      <c r="E396" s="454">
        <v>100</v>
      </c>
      <c r="F396" s="460">
        <v>-77.06</v>
      </c>
    </row>
    <row r="397" spans="1:6">
      <c r="A397" s="459" t="s">
        <v>348</v>
      </c>
      <c r="B397" s="81">
        <v>0</v>
      </c>
      <c r="C397" s="64">
        <v>89</v>
      </c>
      <c r="D397" s="457">
        <v>89</v>
      </c>
      <c r="E397" s="454">
        <v>100</v>
      </c>
      <c r="F397" s="460">
        <v>1680</v>
      </c>
    </row>
    <row r="398" spans="1:6">
      <c r="A398" s="458" t="s">
        <v>349</v>
      </c>
      <c r="B398" s="64">
        <f>SUBTOTAL(9,B399:B403)</f>
        <v>7097</v>
      </c>
      <c r="C398" s="64">
        <f>SUBTOTAL(9,C399:C403)</f>
        <v>9218</v>
      </c>
      <c r="D398" s="457">
        <v>9218</v>
      </c>
      <c r="E398" s="454">
        <v>100</v>
      </c>
      <c r="F398" s="460">
        <v>30.6</v>
      </c>
    </row>
    <row r="399" spans="1:6">
      <c r="A399" s="459" t="s">
        <v>350</v>
      </c>
      <c r="B399" s="81">
        <v>0</v>
      </c>
      <c r="C399" s="64">
        <v>0</v>
      </c>
      <c r="D399" s="457">
        <v>0</v>
      </c>
      <c r="E399" s="454"/>
      <c r="F399" s="460"/>
    </row>
    <row r="400" spans="1:6">
      <c r="A400" s="459" t="s">
        <v>351</v>
      </c>
      <c r="B400" s="81">
        <v>6597</v>
      </c>
      <c r="C400" s="64">
        <v>9218</v>
      </c>
      <c r="D400" s="457">
        <v>9218</v>
      </c>
      <c r="E400" s="454">
        <v>100</v>
      </c>
      <c r="F400" s="460">
        <v>40.56</v>
      </c>
    </row>
    <row r="401" spans="1:6">
      <c r="A401" s="459" t="s">
        <v>352</v>
      </c>
      <c r="B401" s="87">
        <v>500</v>
      </c>
      <c r="C401" s="64">
        <v>0</v>
      </c>
      <c r="D401" s="457">
        <v>0</v>
      </c>
      <c r="E401" s="454"/>
      <c r="F401" s="460">
        <v>-100</v>
      </c>
    </row>
    <row r="402" spans="1:6">
      <c r="A402" s="459" t="s">
        <v>353</v>
      </c>
      <c r="B402" s="81">
        <v>0</v>
      </c>
      <c r="C402" s="64">
        <v>0</v>
      </c>
      <c r="D402" s="457">
        <v>0</v>
      </c>
      <c r="E402" s="454"/>
      <c r="F402" s="460"/>
    </row>
    <row r="403" spans="1:6">
      <c r="A403" s="459" t="s">
        <v>354</v>
      </c>
      <c r="B403" s="81">
        <v>0</v>
      </c>
      <c r="C403" s="64">
        <v>0</v>
      </c>
      <c r="D403" s="457">
        <v>0</v>
      </c>
      <c r="E403" s="454"/>
      <c r="F403" s="460"/>
    </row>
    <row r="404" spans="1:6">
      <c r="A404" s="458" t="s">
        <v>355</v>
      </c>
      <c r="B404" s="289">
        <f>SUBTOTAL(9,B405:B409)</f>
        <v>0</v>
      </c>
      <c r="C404" s="289">
        <f>SUBTOTAL(9,C405:C409)</f>
        <v>0</v>
      </c>
      <c r="D404" s="457">
        <v>0</v>
      </c>
      <c r="E404" s="454"/>
      <c r="F404" s="460"/>
    </row>
    <row r="405" spans="1:6">
      <c r="A405" s="459" t="s">
        <v>356</v>
      </c>
      <c r="B405" s="87">
        <v>0</v>
      </c>
      <c r="C405" s="64">
        <v>0</v>
      </c>
      <c r="D405" s="457">
        <v>0</v>
      </c>
      <c r="E405" s="454"/>
      <c r="F405" s="460"/>
    </row>
    <row r="406" spans="1:6">
      <c r="A406" s="459" t="s">
        <v>357</v>
      </c>
      <c r="B406" s="87">
        <v>0</v>
      </c>
      <c r="C406" s="64">
        <v>0</v>
      </c>
      <c r="D406" s="457">
        <v>0</v>
      </c>
      <c r="E406" s="454"/>
      <c r="F406" s="460"/>
    </row>
    <row r="407" spans="1:6">
      <c r="A407" s="459" t="s">
        <v>358</v>
      </c>
      <c r="B407" s="87">
        <v>0</v>
      </c>
      <c r="C407" s="64">
        <v>0</v>
      </c>
      <c r="D407" s="457">
        <v>0</v>
      </c>
      <c r="E407" s="454"/>
      <c r="F407" s="460"/>
    </row>
    <row r="408" spans="1:6">
      <c r="A408" s="459" t="s">
        <v>359</v>
      </c>
      <c r="B408" s="87">
        <v>0</v>
      </c>
      <c r="C408" s="64">
        <v>0</v>
      </c>
      <c r="D408" s="457">
        <v>0</v>
      </c>
      <c r="E408" s="454"/>
      <c r="F408" s="460"/>
    </row>
    <row r="409" spans="1:6">
      <c r="A409" s="459" t="s">
        <v>360</v>
      </c>
      <c r="B409" s="87">
        <v>0</v>
      </c>
      <c r="C409" s="64">
        <v>0</v>
      </c>
      <c r="D409" s="457">
        <v>0</v>
      </c>
      <c r="E409" s="454"/>
      <c r="F409" s="460"/>
    </row>
    <row r="410" spans="1:6">
      <c r="A410" s="458" t="s">
        <v>361</v>
      </c>
      <c r="B410" s="289">
        <f>SUBTOTAL(9,B411:B413)</f>
        <v>0</v>
      </c>
      <c r="C410" s="289">
        <f>SUBTOTAL(9,C411:C413)</f>
        <v>0</v>
      </c>
      <c r="D410" s="457">
        <v>0</v>
      </c>
      <c r="E410" s="454"/>
      <c r="F410" s="460"/>
    </row>
    <row r="411" spans="1:6">
      <c r="A411" s="459" t="s">
        <v>362</v>
      </c>
      <c r="B411" s="87">
        <v>0</v>
      </c>
      <c r="C411" s="64">
        <v>0</v>
      </c>
      <c r="D411" s="457">
        <v>0</v>
      </c>
      <c r="E411" s="454"/>
      <c r="F411" s="460"/>
    </row>
    <row r="412" spans="1:6">
      <c r="A412" s="459" t="s">
        <v>363</v>
      </c>
      <c r="B412" s="87">
        <v>0</v>
      </c>
      <c r="C412" s="64">
        <v>0</v>
      </c>
      <c r="D412" s="457">
        <v>0</v>
      </c>
      <c r="E412" s="454"/>
      <c r="F412" s="460"/>
    </row>
    <row r="413" spans="1:6">
      <c r="A413" s="459" t="s">
        <v>364</v>
      </c>
      <c r="B413" s="87">
        <v>0</v>
      </c>
      <c r="C413" s="64">
        <v>0</v>
      </c>
      <c r="D413" s="457">
        <v>0</v>
      </c>
      <c r="E413" s="454"/>
      <c r="F413" s="460"/>
    </row>
    <row r="414" spans="1:6">
      <c r="A414" s="458" t="s">
        <v>365</v>
      </c>
      <c r="B414" s="289">
        <f>SUBTOTAL(9,B415:B417)</f>
        <v>0</v>
      </c>
      <c r="C414" s="289">
        <f>SUBTOTAL(9,C415:C417)</f>
        <v>0</v>
      </c>
      <c r="D414" s="457">
        <v>0</v>
      </c>
      <c r="E414" s="454"/>
      <c r="F414" s="460"/>
    </row>
    <row r="415" spans="1:6">
      <c r="A415" s="459" t="s">
        <v>366</v>
      </c>
      <c r="B415" s="87">
        <v>0</v>
      </c>
      <c r="C415" s="64">
        <v>0</v>
      </c>
      <c r="D415" s="457">
        <v>0</v>
      </c>
      <c r="E415" s="454"/>
      <c r="F415" s="460"/>
    </row>
    <row r="416" spans="1:6">
      <c r="A416" s="459" t="s">
        <v>367</v>
      </c>
      <c r="B416" s="87">
        <v>0</v>
      </c>
      <c r="C416" s="64">
        <v>0</v>
      </c>
      <c r="D416" s="457">
        <v>0</v>
      </c>
      <c r="E416" s="454"/>
      <c r="F416" s="460"/>
    </row>
    <row r="417" spans="1:6">
      <c r="A417" s="459" t="s">
        <v>368</v>
      </c>
      <c r="B417" s="87">
        <v>0</v>
      </c>
      <c r="C417" s="64">
        <v>0</v>
      </c>
      <c r="D417" s="457">
        <v>0</v>
      </c>
      <c r="E417" s="454"/>
      <c r="F417" s="460"/>
    </row>
    <row r="418" spans="1:6">
      <c r="A418" s="458" t="s">
        <v>369</v>
      </c>
      <c r="B418" s="64">
        <f>SUBTOTAL(9,B419:B421)</f>
        <v>286</v>
      </c>
      <c r="C418" s="64">
        <f>SUBTOTAL(9,C419:C421)</f>
        <v>373</v>
      </c>
      <c r="D418" s="457">
        <v>373</v>
      </c>
      <c r="E418" s="454">
        <v>100</v>
      </c>
      <c r="F418" s="460">
        <v>30.42</v>
      </c>
    </row>
    <row r="419" spans="1:6">
      <c r="A419" s="459" t="s">
        <v>370</v>
      </c>
      <c r="B419" s="81">
        <v>286</v>
      </c>
      <c r="C419" s="64">
        <v>373</v>
      </c>
      <c r="D419" s="457">
        <v>373</v>
      </c>
      <c r="E419" s="454">
        <v>100</v>
      </c>
      <c r="F419" s="460">
        <v>30.42</v>
      </c>
    </row>
    <row r="420" spans="1:6">
      <c r="A420" s="459" t="s">
        <v>371</v>
      </c>
      <c r="B420" s="87">
        <v>0</v>
      </c>
      <c r="C420" s="64">
        <v>0</v>
      </c>
      <c r="D420" s="457">
        <v>0</v>
      </c>
      <c r="E420" s="454"/>
      <c r="F420" s="460"/>
    </row>
    <row r="421" spans="1:6">
      <c r="A421" s="459" t="s">
        <v>372</v>
      </c>
      <c r="B421" s="87">
        <v>0</v>
      </c>
      <c r="C421" s="64">
        <v>0</v>
      </c>
      <c r="D421" s="457">
        <v>0</v>
      </c>
      <c r="E421" s="454"/>
      <c r="F421" s="460"/>
    </row>
    <row r="422" spans="1:6">
      <c r="A422" s="458" t="s">
        <v>373</v>
      </c>
      <c r="B422" s="64">
        <f>SUBTOTAL(9,B423:B427)</f>
        <v>427</v>
      </c>
      <c r="C422" s="64">
        <f>SUBTOTAL(9,C423:C427)</f>
        <v>556</v>
      </c>
      <c r="D422" s="457">
        <v>556</v>
      </c>
      <c r="E422" s="454">
        <v>100</v>
      </c>
      <c r="F422" s="460">
        <v>28.7</v>
      </c>
    </row>
    <row r="423" spans="1:6">
      <c r="A423" s="459" t="s">
        <v>374</v>
      </c>
      <c r="B423" s="81">
        <v>77</v>
      </c>
      <c r="C423" s="64">
        <v>0</v>
      </c>
      <c r="D423" s="457">
        <v>0</v>
      </c>
      <c r="E423" s="454"/>
      <c r="F423" s="460">
        <v>-100</v>
      </c>
    </row>
    <row r="424" spans="1:6">
      <c r="A424" s="459" t="s">
        <v>375</v>
      </c>
      <c r="B424" s="81">
        <v>291</v>
      </c>
      <c r="C424" s="64">
        <v>521</v>
      </c>
      <c r="D424" s="457">
        <v>521</v>
      </c>
      <c r="E424" s="454">
        <v>100</v>
      </c>
      <c r="F424" s="460">
        <v>75.42</v>
      </c>
    </row>
    <row r="425" spans="1:6">
      <c r="A425" s="459" t="s">
        <v>376</v>
      </c>
      <c r="B425" s="81">
        <v>34</v>
      </c>
      <c r="C425" s="64">
        <v>0</v>
      </c>
      <c r="D425" s="457">
        <v>0</v>
      </c>
      <c r="E425" s="454"/>
      <c r="F425" s="460">
        <v>-100</v>
      </c>
    </row>
    <row r="426" spans="1:6">
      <c r="A426" s="459" t="s">
        <v>377</v>
      </c>
      <c r="B426" s="87">
        <v>0</v>
      </c>
      <c r="C426" s="64">
        <v>0</v>
      </c>
      <c r="D426" s="457">
        <v>0</v>
      </c>
      <c r="E426" s="454"/>
      <c r="F426" s="460"/>
    </row>
    <row r="427" spans="1:6">
      <c r="A427" s="459" t="s">
        <v>378</v>
      </c>
      <c r="B427" s="87">
        <v>25</v>
      </c>
      <c r="C427" s="64">
        <v>35</v>
      </c>
      <c r="D427" s="457">
        <v>35</v>
      </c>
      <c r="E427" s="454">
        <v>100</v>
      </c>
      <c r="F427" s="460">
        <v>40</v>
      </c>
    </row>
    <row r="428" spans="1:6">
      <c r="A428" s="458" t="s">
        <v>379</v>
      </c>
      <c r="B428" s="64">
        <f>SUBTOTAL(9,B429:B434)</f>
        <v>2289</v>
      </c>
      <c r="C428" s="64">
        <f>SUBTOTAL(9,C429:C434)</f>
        <v>185</v>
      </c>
      <c r="D428" s="457">
        <v>1987</v>
      </c>
      <c r="E428" s="454">
        <v>1074.05</v>
      </c>
      <c r="F428" s="460">
        <v>21.31</v>
      </c>
    </row>
    <row r="429" spans="1:6">
      <c r="A429" s="459" t="s">
        <v>380</v>
      </c>
      <c r="B429" s="87">
        <v>0</v>
      </c>
      <c r="C429" s="64">
        <v>185</v>
      </c>
      <c r="D429" s="457">
        <v>186</v>
      </c>
      <c r="E429" s="454">
        <v>100.54</v>
      </c>
      <c r="F429" s="460"/>
    </row>
    <row r="430" spans="1:6">
      <c r="A430" s="459" t="s">
        <v>381</v>
      </c>
      <c r="B430" s="87">
        <v>246</v>
      </c>
      <c r="C430" s="64">
        <v>0</v>
      </c>
      <c r="D430" s="457">
        <v>0</v>
      </c>
      <c r="E430" s="454"/>
      <c r="F430" s="460">
        <v>-100</v>
      </c>
    </row>
    <row r="431" spans="1:6">
      <c r="A431" s="459" t="s">
        <v>382</v>
      </c>
      <c r="B431" s="87">
        <v>43</v>
      </c>
      <c r="C431" s="64">
        <v>0</v>
      </c>
      <c r="D431" s="457">
        <v>0</v>
      </c>
      <c r="E431" s="454"/>
      <c r="F431" s="460">
        <v>-100</v>
      </c>
    </row>
    <row r="432" spans="1:6">
      <c r="A432" s="459" t="s">
        <v>383</v>
      </c>
      <c r="B432" s="87">
        <v>0</v>
      </c>
      <c r="C432" s="64">
        <v>0</v>
      </c>
      <c r="D432" s="457">
        <v>0</v>
      </c>
      <c r="E432" s="454"/>
      <c r="F432" s="460"/>
    </row>
    <row r="433" spans="1:6">
      <c r="A433" s="459" t="s">
        <v>384</v>
      </c>
      <c r="B433" s="87">
        <v>0</v>
      </c>
      <c r="C433" s="64">
        <v>0</v>
      </c>
      <c r="D433" s="457">
        <v>0</v>
      </c>
      <c r="E433" s="454"/>
      <c r="F433" s="460"/>
    </row>
    <row r="434" spans="1:6">
      <c r="A434" s="459" t="s">
        <v>385</v>
      </c>
      <c r="B434" s="81">
        <v>2000</v>
      </c>
      <c r="C434" s="64">
        <v>0</v>
      </c>
      <c r="D434" s="457">
        <v>1801</v>
      </c>
      <c r="E434" s="454"/>
      <c r="F434" s="460">
        <v>33.51</v>
      </c>
    </row>
    <row r="435" spans="1:6">
      <c r="A435" s="458" t="s">
        <v>386</v>
      </c>
      <c r="B435" s="289">
        <f>SUBTOTAL(9,B436)</f>
        <v>1500</v>
      </c>
      <c r="C435" s="289">
        <f>SUBTOTAL(9,C436)</f>
        <v>4</v>
      </c>
      <c r="D435" s="457">
        <v>4</v>
      </c>
      <c r="E435" s="454">
        <v>100</v>
      </c>
      <c r="F435" s="460">
        <v>-99.73</v>
      </c>
    </row>
    <row r="436" spans="1:6">
      <c r="A436" s="459" t="s">
        <v>386</v>
      </c>
      <c r="B436" s="87">
        <v>1500</v>
      </c>
      <c r="C436" s="64">
        <v>4</v>
      </c>
      <c r="D436" s="457">
        <v>4</v>
      </c>
      <c r="E436" s="454">
        <v>100</v>
      </c>
      <c r="F436" s="460">
        <v>-99.73</v>
      </c>
    </row>
    <row r="437" spans="1:6">
      <c r="A437" s="456" t="s">
        <v>387</v>
      </c>
      <c r="B437" s="64">
        <f>SUBTOTAL(9,B438:B492)</f>
        <v>712</v>
      </c>
      <c r="C437" s="64">
        <f>SUBTOTAL(9,C438:C492)</f>
        <v>819</v>
      </c>
      <c r="D437" s="457">
        <v>819</v>
      </c>
      <c r="E437" s="454">
        <v>100</v>
      </c>
      <c r="F437" s="460">
        <v>-54.7</v>
      </c>
    </row>
    <row r="438" spans="1:6">
      <c r="A438" s="458" t="s">
        <v>388</v>
      </c>
      <c r="B438" s="64">
        <f>SUBTOTAL(9,B439:B442)</f>
        <v>134</v>
      </c>
      <c r="C438" s="64">
        <f>SUBTOTAL(9,C439:C442)</f>
        <v>187</v>
      </c>
      <c r="D438" s="457">
        <v>187</v>
      </c>
      <c r="E438" s="454">
        <v>100</v>
      </c>
      <c r="F438" s="460">
        <v>36.5</v>
      </c>
    </row>
    <row r="439" spans="1:6">
      <c r="A439" s="459" t="s">
        <v>121</v>
      </c>
      <c r="B439" s="81">
        <v>134</v>
      </c>
      <c r="C439" s="64">
        <v>187</v>
      </c>
      <c r="D439" s="457">
        <v>187</v>
      </c>
      <c r="E439" s="454">
        <v>100</v>
      </c>
      <c r="F439" s="460">
        <v>36.5</v>
      </c>
    </row>
    <row r="440" spans="1:6">
      <c r="A440" s="459" t="s">
        <v>122</v>
      </c>
      <c r="B440" s="87">
        <v>0</v>
      </c>
      <c r="C440" s="64">
        <v>0</v>
      </c>
      <c r="D440" s="457">
        <v>0</v>
      </c>
      <c r="E440" s="454"/>
      <c r="F440" s="460"/>
    </row>
    <row r="441" spans="1:6">
      <c r="A441" s="459" t="s">
        <v>123</v>
      </c>
      <c r="B441" s="87">
        <v>0</v>
      </c>
      <c r="C441" s="64">
        <v>0</v>
      </c>
      <c r="D441" s="457">
        <v>0</v>
      </c>
      <c r="E441" s="454"/>
      <c r="F441" s="460"/>
    </row>
    <row r="442" spans="1:6">
      <c r="A442" s="459" t="s">
        <v>389</v>
      </c>
      <c r="B442" s="81">
        <v>0</v>
      </c>
      <c r="C442" s="64">
        <v>0</v>
      </c>
      <c r="D442" s="457">
        <v>0</v>
      </c>
      <c r="E442" s="454"/>
      <c r="F442" s="460"/>
    </row>
    <row r="443" spans="1:6">
      <c r="A443" s="458" t="s">
        <v>390</v>
      </c>
      <c r="B443" s="64">
        <f>SUBTOTAL(9,B444:B451)</f>
        <v>0</v>
      </c>
      <c r="C443" s="64">
        <f>SUBTOTAL(9,C444:C451)</f>
        <v>0</v>
      </c>
      <c r="D443" s="457">
        <v>0</v>
      </c>
      <c r="E443" s="454"/>
      <c r="F443" s="460">
        <v>-100</v>
      </c>
    </row>
    <row r="444" spans="1:6">
      <c r="A444" s="459" t="s">
        <v>391</v>
      </c>
      <c r="B444" s="87">
        <v>0</v>
      </c>
      <c r="C444" s="64">
        <v>0</v>
      </c>
      <c r="D444" s="457">
        <v>0</v>
      </c>
      <c r="E444" s="454"/>
      <c r="F444" s="460"/>
    </row>
    <row r="445" spans="1:6">
      <c r="A445" s="459" t="s">
        <v>392</v>
      </c>
      <c r="B445" s="87">
        <v>0</v>
      </c>
      <c r="C445" s="64">
        <v>0</v>
      </c>
      <c r="D445" s="457">
        <v>0</v>
      </c>
      <c r="E445" s="454"/>
      <c r="F445" s="460"/>
    </row>
    <row r="446" spans="1:6">
      <c r="A446" s="459" t="s">
        <v>393</v>
      </c>
      <c r="B446" s="87">
        <v>0</v>
      </c>
      <c r="C446" s="64">
        <v>0</v>
      </c>
      <c r="D446" s="457">
        <v>0</v>
      </c>
      <c r="E446" s="454"/>
      <c r="F446" s="460"/>
    </row>
    <row r="447" spans="1:6">
      <c r="A447" s="459" t="s">
        <v>394</v>
      </c>
      <c r="B447" s="87">
        <v>0</v>
      </c>
      <c r="C447" s="64">
        <v>0</v>
      </c>
      <c r="D447" s="457">
        <v>0</v>
      </c>
      <c r="E447" s="454"/>
      <c r="F447" s="460"/>
    </row>
    <row r="448" spans="1:6">
      <c r="A448" s="459" t="s">
        <v>395</v>
      </c>
      <c r="B448" s="87">
        <v>0</v>
      </c>
      <c r="C448" s="64">
        <v>0</v>
      </c>
      <c r="D448" s="457">
        <v>0</v>
      </c>
      <c r="E448" s="454"/>
      <c r="F448" s="460"/>
    </row>
    <row r="449" spans="1:6">
      <c r="A449" s="459" t="s">
        <v>396</v>
      </c>
      <c r="B449" s="87">
        <v>0</v>
      </c>
      <c r="C449" s="64">
        <v>0</v>
      </c>
      <c r="D449" s="457">
        <v>0</v>
      </c>
      <c r="E449" s="454"/>
      <c r="F449" s="460">
        <v>-100</v>
      </c>
    </row>
    <row r="450" spans="1:6">
      <c r="A450" s="459" t="s">
        <v>397</v>
      </c>
      <c r="B450" s="87">
        <v>0</v>
      </c>
      <c r="C450" s="64">
        <v>0</v>
      </c>
      <c r="D450" s="457">
        <v>0</v>
      </c>
      <c r="E450" s="454"/>
      <c r="F450" s="460"/>
    </row>
    <row r="451" spans="1:6">
      <c r="A451" s="459" t="s">
        <v>398</v>
      </c>
      <c r="B451" s="81">
        <v>0</v>
      </c>
      <c r="C451" s="64">
        <v>0</v>
      </c>
      <c r="D451" s="457">
        <v>0</v>
      </c>
      <c r="E451" s="454"/>
      <c r="F451" s="460"/>
    </row>
    <row r="452" spans="1:6">
      <c r="A452" s="458" t="s">
        <v>399</v>
      </c>
      <c r="B452" s="64">
        <f>SUBTOTAL(9,B453:B457)</f>
        <v>0</v>
      </c>
      <c r="C452" s="64">
        <f>SUBTOTAL(9,C453:C457)</f>
        <v>70</v>
      </c>
      <c r="D452" s="457">
        <v>70</v>
      </c>
      <c r="E452" s="454">
        <v>100</v>
      </c>
      <c r="F452" s="460"/>
    </row>
    <row r="453" spans="1:6">
      <c r="A453" s="459" t="s">
        <v>391</v>
      </c>
      <c r="B453" s="87">
        <v>0</v>
      </c>
      <c r="C453" s="64">
        <v>0</v>
      </c>
      <c r="D453" s="457">
        <v>0</v>
      </c>
      <c r="E453" s="454"/>
      <c r="F453" s="460"/>
    </row>
    <row r="454" spans="1:6">
      <c r="A454" s="459" t="s">
        <v>400</v>
      </c>
      <c r="B454" s="87">
        <v>0</v>
      </c>
      <c r="C454" s="64">
        <v>70</v>
      </c>
      <c r="D454" s="457">
        <v>70</v>
      </c>
      <c r="E454" s="454">
        <v>100</v>
      </c>
      <c r="F454" s="460"/>
    </row>
    <row r="455" spans="1:6">
      <c r="A455" s="459" t="s">
        <v>401</v>
      </c>
      <c r="B455" s="87">
        <v>0</v>
      </c>
      <c r="C455" s="64">
        <v>0</v>
      </c>
      <c r="D455" s="457">
        <v>0</v>
      </c>
      <c r="E455" s="454"/>
      <c r="F455" s="460"/>
    </row>
    <row r="456" spans="1:6">
      <c r="A456" s="459" t="s">
        <v>402</v>
      </c>
      <c r="B456" s="87">
        <v>0</v>
      </c>
      <c r="C456" s="64">
        <v>0</v>
      </c>
      <c r="D456" s="457">
        <v>0</v>
      </c>
      <c r="E456" s="454"/>
      <c r="F456" s="460"/>
    </row>
    <row r="457" spans="1:6">
      <c r="A457" s="459" t="s">
        <v>403</v>
      </c>
      <c r="B457" s="81">
        <v>0</v>
      </c>
      <c r="C457" s="64">
        <v>0</v>
      </c>
      <c r="D457" s="457">
        <v>0</v>
      </c>
      <c r="E457" s="454"/>
      <c r="F457" s="460"/>
    </row>
    <row r="458" spans="1:6">
      <c r="A458" s="458" t="s">
        <v>404</v>
      </c>
      <c r="B458" s="64">
        <f>SUBTOTAL(9,B459:B462)</f>
        <v>0</v>
      </c>
      <c r="C458" s="64">
        <f>SUBTOTAL(9,C459:C462)</f>
        <v>122</v>
      </c>
      <c r="D458" s="457">
        <v>122</v>
      </c>
      <c r="E458" s="454">
        <v>100</v>
      </c>
      <c r="F458" s="460">
        <v>-78.14</v>
      </c>
    </row>
    <row r="459" spans="1:6">
      <c r="A459" s="459" t="s">
        <v>391</v>
      </c>
      <c r="B459" s="87">
        <v>0</v>
      </c>
      <c r="C459" s="64">
        <v>0</v>
      </c>
      <c r="D459" s="457">
        <v>0</v>
      </c>
      <c r="E459" s="454"/>
      <c r="F459" s="460"/>
    </row>
    <row r="460" spans="1:6">
      <c r="A460" s="459" t="s">
        <v>405</v>
      </c>
      <c r="B460" s="81">
        <v>0</v>
      </c>
      <c r="C460" s="64">
        <v>122</v>
      </c>
      <c r="D460" s="457">
        <v>122</v>
      </c>
      <c r="E460" s="454">
        <v>100</v>
      </c>
      <c r="F460" s="460">
        <v>-78.14</v>
      </c>
    </row>
    <row r="461" spans="1:6">
      <c r="A461" s="459" t="s">
        <v>406</v>
      </c>
      <c r="B461" s="87">
        <v>0</v>
      </c>
      <c r="C461" s="64">
        <v>0</v>
      </c>
      <c r="D461" s="457">
        <v>0</v>
      </c>
      <c r="E461" s="454"/>
      <c r="F461" s="460"/>
    </row>
    <row r="462" spans="1:6">
      <c r="A462" s="459" t="s">
        <v>407</v>
      </c>
      <c r="B462" s="81">
        <v>0</v>
      </c>
      <c r="C462" s="64">
        <v>0</v>
      </c>
      <c r="D462" s="457">
        <v>0</v>
      </c>
      <c r="E462" s="454"/>
      <c r="F462" s="460"/>
    </row>
    <row r="463" spans="1:6">
      <c r="A463" s="458" t="s">
        <v>408</v>
      </c>
      <c r="B463" s="64">
        <f>SUBTOTAL(9,B464:B467)</f>
        <v>0</v>
      </c>
      <c r="C463" s="64">
        <f>SUBTOTAL(9,C464:C467)</f>
        <v>0</v>
      </c>
      <c r="D463" s="457">
        <v>0</v>
      </c>
      <c r="E463" s="454"/>
      <c r="F463" s="460">
        <v>-100</v>
      </c>
    </row>
    <row r="464" spans="1:6">
      <c r="A464" s="459" t="s">
        <v>391</v>
      </c>
      <c r="B464" s="87">
        <v>0</v>
      </c>
      <c r="C464" s="64">
        <v>0</v>
      </c>
      <c r="D464" s="457">
        <v>0</v>
      </c>
      <c r="E464" s="454"/>
      <c r="F464" s="460"/>
    </row>
    <row r="465" spans="1:6">
      <c r="A465" s="459" t="s">
        <v>409</v>
      </c>
      <c r="B465" s="87">
        <v>0</v>
      </c>
      <c r="C465" s="64">
        <v>0</v>
      </c>
      <c r="D465" s="457">
        <v>0</v>
      </c>
      <c r="E465" s="454"/>
      <c r="F465" s="460"/>
    </row>
    <row r="466" spans="1:6">
      <c r="A466" s="459" t="s">
        <v>410</v>
      </c>
      <c r="B466" s="87">
        <v>0</v>
      </c>
      <c r="C466" s="64">
        <v>0</v>
      </c>
      <c r="D466" s="457">
        <v>0</v>
      </c>
      <c r="E466" s="454"/>
      <c r="F466" s="460"/>
    </row>
    <row r="467" spans="1:6">
      <c r="A467" s="459" t="s">
        <v>411</v>
      </c>
      <c r="B467" s="81">
        <v>0</v>
      </c>
      <c r="C467" s="64">
        <v>0</v>
      </c>
      <c r="D467" s="457">
        <v>0</v>
      </c>
      <c r="E467" s="454"/>
      <c r="F467" s="460">
        <v>-100</v>
      </c>
    </row>
    <row r="468" spans="1:6">
      <c r="A468" s="458" t="s">
        <v>412</v>
      </c>
      <c r="B468" s="64">
        <f>SUBTOTAL(9,B469:B472)</f>
        <v>35</v>
      </c>
      <c r="C468" s="64">
        <f>SUBTOTAL(9,C469:C472)</f>
        <v>0</v>
      </c>
      <c r="D468" s="457">
        <v>0</v>
      </c>
      <c r="E468" s="454"/>
      <c r="F468" s="460">
        <v>-100</v>
      </c>
    </row>
    <row r="469" spans="1:6">
      <c r="A469" s="459" t="s">
        <v>413</v>
      </c>
      <c r="B469" s="87">
        <v>7</v>
      </c>
      <c r="C469" s="64">
        <v>0</v>
      </c>
      <c r="D469" s="457">
        <v>0</v>
      </c>
      <c r="E469" s="454"/>
      <c r="F469" s="460">
        <v>-100</v>
      </c>
    </row>
    <row r="470" spans="1:6">
      <c r="A470" s="459" t="s">
        <v>414</v>
      </c>
      <c r="B470" s="81">
        <v>28</v>
      </c>
      <c r="C470" s="64">
        <v>0</v>
      </c>
      <c r="D470" s="457">
        <v>0</v>
      </c>
      <c r="E470" s="454"/>
      <c r="F470" s="460">
        <v>-100</v>
      </c>
    </row>
    <row r="471" spans="1:6">
      <c r="A471" s="459" t="s">
        <v>415</v>
      </c>
      <c r="B471" s="87">
        <v>0</v>
      </c>
      <c r="C471" s="64">
        <v>0</v>
      </c>
      <c r="D471" s="457">
        <v>0</v>
      </c>
      <c r="E471" s="454"/>
      <c r="F471" s="460"/>
    </row>
    <row r="472" spans="1:6">
      <c r="A472" s="459" t="s">
        <v>416</v>
      </c>
      <c r="B472" s="87">
        <v>0</v>
      </c>
      <c r="C472" s="64">
        <v>0</v>
      </c>
      <c r="D472" s="457">
        <v>0</v>
      </c>
      <c r="E472" s="454"/>
      <c r="F472" s="460">
        <v>-100</v>
      </c>
    </row>
    <row r="473" spans="1:6">
      <c r="A473" s="458" t="s">
        <v>417</v>
      </c>
      <c r="B473" s="64">
        <f>SUBTOTAL(9,B474:B479)</f>
        <v>49</v>
      </c>
      <c r="C473" s="64">
        <f>SUBTOTAL(9,C474:C479)</f>
        <v>44</v>
      </c>
      <c r="D473" s="457">
        <v>44</v>
      </c>
      <c r="E473" s="454">
        <v>100</v>
      </c>
      <c r="F473" s="460">
        <v>-10.2</v>
      </c>
    </row>
    <row r="474" spans="1:6">
      <c r="A474" s="459" t="s">
        <v>391</v>
      </c>
      <c r="B474" s="81">
        <v>1</v>
      </c>
      <c r="C474" s="64">
        <v>0</v>
      </c>
      <c r="D474" s="457">
        <v>0</v>
      </c>
      <c r="E474" s="454"/>
      <c r="F474" s="460">
        <v>-100</v>
      </c>
    </row>
    <row r="475" spans="1:6">
      <c r="A475" s="459" t="s">
        <v>418</v>
      </c>
      <c r="B475" s="81">
        <v>48</v>
      </c>
      <c r="C475" s="64">
        <v>36</v>
      </c>
      <c r="D475" s="457">
        <v>36</v>
      </c>
      <c r="E475" s="454">
        <v>100</v>
      </c>
      <c r="F475" s="460">
        <v>-25</v>
      </c>
    </row>
    <row r="476" spans="1:6">
      <c r="A476" s="459" t="s">
        <v>419</v>
      </c>
      <c r="B476" s="87">
        <v>0</v>
      </c>
      <c r="C476" s="64">
        <v>0</v>
      </c>
      <c r="D476" s="457">
        <v>0</v>
      </c>
      <c r="E476" s="454"/>
      <c r="F476" s="460"/>
    </row>
    <row r="477" spans="1:6">
      <c r="A477" s="459" t="s">
        <v>420</v>
      </c>
      <c r="B477" s="87">
        <v>0</v>
      </c>
      <c r="C477" s="64">
        <v>8</v>
      </c>
      <c r="D477" s="457">
        <v>8</v>
      </c>
      <c r="E477" s="454">
        <v>100</v>
      </c>
      <c r="F477" s="460"/>
    </row>
    <row r="478" spans="1:6">
      <c r="A478" s="459" t="s">
        <v>421</v>
      </c>
      <c r="B478" s="87">
        <v>0</v>
      </c>
      <c r="C478" s="64">
        <v>0</v>
      </c>
      <c r="D478" s="457">
        <v>0</v>
      </c>
      <c r="E478" s="454"/>
      <c r="F478" s="460"/>
    </row>
    <row r="479" spans="1:6">
      <c r="A479" s="459" t="s">
        <v>422</v>
      </c>
      <c r="B479" s="81">
        <v>0</v>
      </c>
      <c r="C479" s="64">
        <v>0</v>
      </c>
      <c r="D479" s="457">
        <v>0</v>
      </c>
      <c r="E479" s="454"/>
      <c r="F479" s="460"/>
    </row>
    <row r="480" spans="1:6">
      <c r="A480" s="458" t="s">
        <v>423</v>
      </c>
      <c r="B480" s="64">
        <f>SUBTOTAL(9,B481:B483)</f>
        <v>0</v>
      </c>
      <c r="C480" s="64">
        <f>SUBTOTAL(9,C481:C483)</f>
        <v>0</v>
      </c>
      <c r="D480" s="457">
        <v>0</v>
      </c>
      <c r="E480" s="454"/>
      <c r="F480" s="460"/>
    </row>
    <row r="481" spans="1:6">
      <c r="A481" s="459" t="s">
        <v>424</v>
      </c>
      <c r="B481" s="87">
        <v>0</v>
      </c>
      <c r="C481" s="64">
        <v>0</v>
      </c>
      <c r="D481" s="457">
        <v>0</v>
      </c>
      <c r="E481" s="454"/>
      <c r="F481" s="460"/>
    </row>
    <row r="482" spans="1:6">
      <c r="A482" s="459" t="s">
        <v>425</v>
      </c>
      <c r="B482" s="87">
        <v>0</v>
      </c>
      <c r="C482" s="64">
        <v>0</v>
      </c>
      <c r="D482" s="457">
        <v>0</v>
      </c>
      <c r="E482" s="454"/>
      <c r="F482" s="460"/>
    </row>
    <row r="483" spans="1:6">
      <c r="A483" s="459" t="s">
        <v>426</v>
      </c>
      <c r="B483" s="81">
        <v>0</v>
      </c>
      <c r="C483" s="64">
        <v>0</v>
      </c>
      <c r="D483" s="457">
        <v>0</v>
      </c>
      <c r="E483" s="454"/>
      <c r="F483" s="460"/>
    </row>
    <row r="484" spans="1:6">
      <c r="A484" s="458" t="s">
        <v>427</v>
      </c>
      <c r="B484" s="64">
        <f>SUBTOTAL(9,B485:B487)</f>
        <v>0</v>
      </c>
      <c r="C484" s="64">
        <f>SUBTOTAL(9,C485:C487)</f>
        <v>0</v>
      </c>
      <c r="D484" s="457">
        <v>0</v>
      </c>
      <c r="E484" s="454"/>
      <c r="F484" s="460"/>
    </row>
    <row r="485" spans="1:6">
      <c r="A485" s="459" t="s">
        <v>428</v>
      </c>
      <c r="B485" s="87">
        <v>0</v>
      </c>
      <c r="C485" s="64">
        <v>0</v>
      </c>
      <c r="D485" s="457">
        <v>0</v>
      </c>
      <c r="E485" s="454"/>
      <c r="F485" s="460"/>
    </row>
    <row r="486" spans="1:6">
      <c r="A486" s="459" t="s">
        <v>429</v>
      </c>
      <c r="B486" s="81">
        <v>0</v>
      </c>
      <c r="C486" s="64">
        <v>0</v>
      </c>
      <c r="D486" s="457">
        <v>0</v>
      </c>
      <c r="E486" s="454"/>
      <c r="F486" s="460"/>
    </row>
    <row r="487" spans="1:6">
      <c r="A487" s="459" t="s">
        <v>430</v>
      </c>
      <c r="B487" s="87">
        <v>0</v>
      </c>
      <c r="C487" s="64">
        <v>0</v>
      </c>
      <c r="D487" s="457">
        <v>0</v>
      </c>
      <c r="E487" s="454"/>
      <c r="F487" s="460"/>
    </row>
    <row r="488" spans="1:6">
      <c r="A488" s="458" t="s">
        <v>431</v>
      </c>
      <c r="B488" s="64">
        <f>SUBTOTAL(9,B489:B492)</f>
        <v>494</v>
      </c>
      <c r="C488" s="64">
        <f>SUBTOTAL(9,C489:C492)</f>
        <v>396</v>
      </c>
      <c r="D488" s="457">
        <v>396</v>
      </c>
      <c r="E488" s="454">
        <v>100</v>
      </c>
      <c r="F488" s="460">
        <v>-12.39</v>
      </c>
    </row>
    <row r="489" spans="1:6">
      <c r="A489" s="459" t="s">
        <v>432</v>
      </c>
      <c r="B489" s="87">
        <v>0</v>
      </c>
      <c r="C489" s="64">
        <v>0</v>
      </c>
      <c r="D489" s="457">
        <v>0</v>
      </c>
      <c r="E489" s="454"/>
      <c r="F489" s="460"/>
    </row>
    <row r="490" spans="1:6">
      <c r="A490" s="459" t="s">
        <v>433</v>
      </c>
      <c r="B490" s="87">
        <v>0</v>
      </c>
      <c r="C490" s="64">
        <v>0</v>
      </c>
      <c r="D490" s="457">
        <v>0</v>
      </c>
      <c r="E490" s="454"/>
      <c r="F490" s="460"/>
    </row>
    <row r="491" spans="1:6">
      <c r="A491" s="459" t="s">
        <v>434</v>
      </c>
      <c r="B491" s="87">
        <v>0</v>
      </c>
      <c r="C491" s="64">
        <v>0</v>
      </c>
      <c r="D491" s="457">
        <v>0</v>
      </c>
      <c r="E491" s="454"/>
      <c r="F491" s="460"/>
    </row>
    <row r="492" spans="1:6">
      <c r="A492" s="459" t="s">
        <v>431</v>
      </c>
      <c r="B492" s="81">
        <v>494</v>
      </c>
      <c r="C492" s="64">
        <v>396</v>
      </c>
      <c r="D492" s="457">
        <v>396</v>
      </c>
      <c r="E492" s="454">
        <v>100</v>
      </c>
      <c r="F492" s="460">
        <v>-12.39</v>
      </c>
    </row>
    <row r="493" spans="1:6">
      <c r="A493" s="456" t="s">
        <v>435</v>
      </c>
      <c r="B493" s="64">
        <f>SUBTOTAL(9,B494:B549)</f>
        <v>2298</v>
      </c>
      <c r="C493" s="64">
        <f>SUBTOTAL(9,C494:C549)</f>
        <v>3585</v>
      </c>
      <c r="D493" s="457">
        <v>3583</v>
      </c>
      <c r="E493" s="454">
        <v>99.94</v>
      </c>
      <c r="F493" s="460">
        <v>8.31</v>
      </c>
    </row>
    <row r="494" spans="1:6">
      <c r="A494" s="458" t="s">
        <v>436</v>
      </c>
      <c r="B494" s="64">
        <f>SUBTOTAL(9,B495:B509)</f>
        <v>1536</v>
      </c>
      <c r="C494" s="64">
        <f>SUBTOTAL(9,C495:C509)</f>
        <v>1725</v>
      </c>
      <c r="D494" s="457">
        <v>1725</v>
      </c>
      <c r="E494" s="454">
        <v>100</v>
      </c>
      <c r="F494" s="460">
        <v>-24.74</v>
      </c>
    </row>
    <row r="495" spans="1:6">
      <c r="A495" s="459" t="s">
        <v>121</v>
      </c>
      <c r="B495" s="81">
        <v>464</v>
      </c>
      <c r="C495" s="64">
        <v>468</v>
      </c>
      <c r="D495" s="457">
        <v>468</v>
      </c>
      <c r="E495" s="454">
        <v>100</v>
      </c>
      <c r="F495" s="460">
        <v>-6.59</v>
      </c>
    </row>
    <row r="496" spans="1:6">
      <c r="A496" s="459" t="s">
        <v>122</v>
      </c>
      <c r="B496" s="81">
        <v>0</v>
      </c>
      <c r="C496" s="64">
        <v>0</v>
      </c>
      <c r="D496" s="457">
        <v>0</v>
      </c>
      <c r="E496" s="454"/>
      <c r="F496" s="460"/>
    </row>
    <row r="497" spans="1:6">
      <c r="A497" s="459" t="s">
        <v>123</v>
      </c>
      <c r="B497" s="81">
        <v>0</v>
      </c>
      <c r="C497" s="64">
        <v>0</v>
      </c>
      <c r="D497" s="457">
        <v>0</v>
      </c>
      <c r="E497" s="454"/>
      <c r="F497" s="460"/>
    </row>
    <row r="498" spans="1:6">
      <c r="A498" s="459" t="s">
        <v>437</v>
      </c>
      <c r="B498" s="81">
        <v>94</v>
      </c>
      <c r="C498" s="64">
        <v>128</v>
      </c>
      <c r="D498" s="457">
        <v>128</v>
      </c>
      <c r="E498" s="454">
        <v>100</v>
      </c>
      <c r="F498" s="460">
        <v>26.73</v>
      </c>
    </row>
    <row r="499" spans="1:6">
      <c r="A499" s="459" t="s">
        <v>438</v>
      </c>
      <c r="B499" s="81">
        <v>0</v>
      </c>
      <c r="C499" s="64">
        <v>77</v>
      </c>
      <c r="D499" s="457">
        <v>77</v>
      </c>
      <c r="E499" s="454">
        <v>100</v>
      </c>
      <c r="F499" s="460"/>
    </row>
    <row r="500" spans="1:6">
      <c r="A500" s="459" t="s">
        <v>439</v>
      </c>
      <c r="B500" s="87">
        <v>0</v>
      </c>
      <c r="C500" s="64">
        <v>0</v>
      </c>
      <c r="D500" s="457">
        <v>0</v>
      </c>
      <c r="E500" s="454"/>
      <c r="F500" s="460"/>
    </row>
    <row r="501" spans="1:6">
      <c r="A501" s="459" t="s">
        <v>440</v>
      </c>
      <c r="B501" s="87">
        <v>0</v>
      </c>
      <c r="C501" s="64">
        <v>0</v>
      </c>
      <c r="D501" s="457">
        <v>0</v>
      </c>
      <c r="E501" s="454"/>
      <c r="F501" s="460"/>
    </row>
    <row r="502" spans="1:6">
      <c r="A502" s="459" t="s">
        <v>441</v>
      </c>
      <c r="B502" s="81">
        <v>50</v>
      </c>
      <c r="C502" s="64">
        <v>211</v>
      </c>
      <c r="D502" s="457">
        <v>211</v>
      </c>
      <c r="E502" s="454">
        <v>100</v>
      </c>
      <c r="F502" s="460">
        <v>298.11</v>
      </c>
    </row>
    <row r="503" spans="1:6">
      <c r="A503" s="459" t="s">
        <v>442</v>
      </c>
      <c r="B503" s="81">
        <v>795</v>
      </c>
      <c r="C503" s="64">
        <v>630</v>
      </c>
      <c r="D503" s="457">
        <v>630</v>
      </c>
      <c r="E503" s="454">
        <v>100</v>
      </c>
      <c r="F503" s="460">
        <v>-22.22</v>
      </c>
    </row>
    <row r="504" spans="1:6">
      <c r="A504" s="459" t="s">
        <v>443</v>
      </c>
      <c r="B504" s="87">
        <v>0</v>
      </c>
      <c r="C504" s="64">
        <v>0</v>
      </c>
      <c r="D504" s="457">
        <v>0</v>
      </c>
      <c r="E504" s="454"/>
      <c r="F504" s="460"/>
    </row>
    <row r="505" spans="1:6">
      <c r="A505" s="459" t="s">
        <v>444</v>
      </c>
      <c r="B505" s="87">
        <v>16</v>
      </c>
      <c r="C505" s="64">
        <v>118</v>
      </c>
      <c r="D505" s="457">
        <v>118</v>
      </c>
      <c r="E505" s="454">
        <v>100</v>
      </c>
      <c r="F505" s="460">
        <v>637.5</v>
      </c>
    </row>
    <row r="506" spans="1:6">
      <c r="A506" s="459" t="s">
        <v>445</v>
      </c>
      <c r="B506" s="87">
        <v>40</v>
      </c>
      <c r="C506" s="64">
        <v>0</v>
      </c>
      <c r="D506" s="457">
        <v>0</v>
      </c>
      <c r="E506" s="454"/>
      <c r="F506" s="460">
        <v>-100</v>
      </c>
    </row>
    <row r="507" spans="1:6">
      <c r="A507" s="459" t="s">
        <v>446</v>
      </c>
      <c r="B507" s="81">
        <v>22</v>
      </c>
      <c r="C507" s="64">
        <v>65</v>
      </c>
      <c r="D507" s="457">
        <v>65</v>
      </c>
      <c r="E507" s="454">
        <v>100</v>
      </c>
      <c r="F507" s="460">
        <v>209.52</v>
      </c>
    </row>
    <row r="508" spans="1:6">
      <c r="A508" s="459" t="s">
        <v>447</v>
      </c>
      <c r="B508" s="81">
        <v>0</v>
      </c>
      <c r="C508" s="64">
        <v>11</v>
      </c>
      <c r="D508" s="457">
        <v>11</v>
      </c>
      <c r="E508" s="454">
        <v>100</v>
      </c>
      <c r="F508" s="460"/>
    </row>
    <row r="509" spans="1:6">
      <c r="A509" s="459" t="s">
        <v>448</v>
      </c>
      <c r="B509" s="81">
        <v>55</v>
      </c>
      <c r="C509" s="64">
        <v>17</v>
      </c>
      <c r="D509" s="457">
        <v>17</v>
      </c>
      <c r="E509" s="454">
        <v>100</v>
      </c>
      <c r="F509" s="460">
        <v>-97.73</v>
      </c>
    </row>
    <row r="510" spans="1:6">
      <c r="A510" s="458" t="s">
        <v>449</v>
      </c>
      <c r="B510" s="64">
        <f>SUBTOTAL(9,B511:B517)</f>
        <v>71</v>
      </c>
      <c r="C510" s="64">
        <f>SUBTOTAL(9,C511:C517)</f>
        <v>186</v>
      </c>
      <c r="D510" s="457">
        <v>186</v>
      </c>
      <c r="E510" s="454">
        <v>100</v>
      </c>
      <c r="F510" s="460">
        <v>154.79</v>
      </c>
    </row>
    <row r="511" spans="1:6">
      <c r="A511" s="459" t="s">
        <v>121</v>
      </c>
      <c r="B511" s="87">
        <v>0</v>
      </c>
      <c r="C511" s="64">
        <v>0</v>
      </c>
      <c r="D511" s="457">
        <v>0</v>
      </c>
      <c r="E511" s="454"/>
      <c r="F511" s="460"/>
    </row>
    <row r="512" spans="1:6">
      <c r="A512" s="459" t="s">
        <v>122</v>
      </c>
      <c r="B512" s="87">
        <v>0</v>
      </c>
      <c r="C512" s="64">
        <v>0</v>
      </c>
      <c r="D512" s="457">
        <v>0</v>
      </c>
      <c r="E512" s="454"/>
      <c r="F512" s="460"/>
    </row>
    <row r="513" spans="1:6">
      <c r="A513" s="459" t="s">
        <v>123</v>
      </c>
      <c r="B513" s="87">
        <v>0</v>
      </c>
      <c r="C513" s="64">
        <v>0</v>
      </c>
      <c r="D513" s="457">
        <v>0</v>
      </c>
      <c r="E513" s="454"/>
      <c r="F513" s="460"/>
    </row>
    <row r="514" spans="1:6">
      <c r="A514" s="459" t="s">
        <v>450</v>
      </c>
      <c r="B514" s="81">
        <v>71</v>
      </c>
      <c r="C514" s="64">
        <v>186</v>
      </c>
      <c r="D514" s="457">
        <v>186</v>
      </c>
      <c r="E514" s="454">
        <v>100</v>
      </c>
      <c r="F514" s="460">
        <v>154.79</v>
      </c>
    </row>
    <row r="515" spans="1:6">
      <c r="A515" s="459" t="s">
        <v>451</v>
      </c>
      <c r="B515" s="81">
        <v>0</v>
      </c>
      <c r="C515" s="64">
        <v>0</v>
      </c>
      <c r="D515" s="457">
        <v>0</v>
      </c>
      <c r="E515" s="454"/>
      <c r="F515" s="460"/>
    </row>
    <row r="516" spans="1:6">
      <c r="A516" s="459" t="s">
        <v>452</v>
      </c>
      <c r="B516" s="87">
        <v>0</v>
      </c>
      <c r="C516" s="64">
        <v>0</v>
      </c>
      <c r="D516" s="457">
        <v>0</v>
      </c>
      <c r="E516" s="454"/>
      <c r="F516" s="460"/>
    </row>
    <row r="517" spans="1:6">
      <c r="A517" s="459" t="s">
        <v>453</v>
      </c>
      <c r="B517" s="87">
        <v>0</v>
      </c>
      <c r="C517" s="64">
        <v>0</v>
      </c>
      <c r="D517" s="457">
        <v>0</v>
      </c>
      <c r="E517" s="454"/>
      <c r="F517" s="460"/>
    </row>
    <row r="518" spans="1:6">
      <c r="A518" s="458" t="s">
        <v>454</v>
      </c>
      <c r="B518" s="64">
        <f>SUBTOTAL(9,B519:B528)</f>
        <v>67</v>
      </c>
      <c r="C518" s="64">
        <f>SUBTOTAL(9,C519:C528)</f>
        <v>382</v>
      </c>
      <c r="D518" s="457">
        <v>381</v>
      </c>
      <c r="E518" s="454">
        <v>99.74</v>
      </c>
      <c r="F518" s="460">
        <v>452.17</v>
      </c>
    </row>
    <row r="519" spans="1:6">
      <c r="A519" s="459" t="s">
        <v>121</v>
      </c>
      <c r="B519" s="81">
        <v>0</v>
      </c>
      <c r="C519" s="64">
        <v>0</v>
      </c>
      <c r="D519" s="457">
        <v>0</v>
      </c>
      <c r="E519" s="454"/>
      <c r="F519" s="460"/>
    </row>
    <row r="520" spans="1:6">
      <c r="A520" s="459" t="s">
        <v>122</v>
      </c>
      <c r="B520" s="87">
        <v>0</v>
      </c>
      <c r="C520" s="64">
        <v>0</v>
      </c>
      <c r="D520" s="457">
        <v>0</v>
      </c>
      <c r="E520" s="454"/>
      <c r="F520" s="460"/>
    </row>
    <row r="521" spans="1:6">
      <c r="A521" s="459" t="s">
        <v>123</v>
      </c>
      <c r="B521" s="87">
        <v>0</v>
      </c>
      <c r="C521" s="64">
        <v>0</v>
      </c>
      <c r="D521" s="457">
        <v>0</v>
      </c>
      <c r="E521" s="454"/>
      <c r="F521" s="460"/>
    </row>
    <row r="522" spans="1:6">
      <c r="A522" s="459" t="s">
        <v>455</v>
      </c>
      <c r="B522" s="87">
        <v>0</v>
      </c>
      <c r="C522" s="64">
        <v>0</v>
      </c>
      <c r="D522" s="457">
        <v>0</v>
      </c>
      <c r="E522" s="454"/>
      <c r="F522" s="460"/>
    </row>
    <row r="523" spans="1:6">
      <c r="A523" s="459" t="s">
        <v>456</v>
      </c>
      <c r="B523" s="87">
        <v>52</v>
      </c>
      <c r="C523" s="64">
        <v>337</v>
      </c>
      <c r="D523" s="457">
        <v>336</v>
      </c>
      <c r="E523" s="454">
        <v>99.7</v>
      </c>
      <c r="F523" s="460">
        <v>546.15</v>
      </c>
    </row>
    <row r="524" spans="1:6">
      <c r="A524" s="459" t="s">
        <v>457</v>
      </c>
      <c r="B524" s="81">
        <v>0</v>
      </c>
      <c r="C524" s="64">
        <v>0</v>
      </c>
      <c r="D524" s="457">
        <v>0</v>
      </c>
      <c r="E524" s="454"/>
      <c r="F524" s="460"/>
    </row>
    <row r="525" spans="1:6">
      <c r="A525" s="459" t="s">
        <v>458</v>
      </c>
      <c r="B525" s="81">
        <v>0</v>
      </c>
      <c r="C525" s="64">
        <v>26</v>
      </c>
      <c r="D525" s="457">
        <v>26</v>
      </c>
      <c r="E525" s="454">
        <v>100</v>
      </c>
      <c r="F525" s="460"/>
    </row>
    <row r="526" spans="1:6">
      <c r="A526" s="459" t="s">
        <v>459</v>
      </c>
      <c r="B526" s="81">
        <v>15</v>
      </c>
      <c r="C526" s="64">
        <v>19</v>
      </c>
      <c r="D526" s="457">
        <v>19</v>
      </c>
      <c r="E526" s="454">
        <v>100</v>
      </c>
      <c r="F526" s="460">
        <v>26.67</v>
      </c>
    </row>
    <row r="527" spans="1:6">
      <c r="A527" s="459" t="s">
        <v>460</v>
      </c>
      <c r="B527" s="87">
        <v>0</v>
      </c>
      <c r="C527" s="64">
        <v>0</v>
      </c>
      <c r="D527" s="457">
        <v>0</v>
      </c>
      <c r="E527" s="454"/>
      <c r="F527" s="460"/>
    </row>
    <row r="528" spans="1:6">
      <c r="A528" s="459" t="s">
        <v>461</v>
      </c>
      <c r="B528" s="81">
        <v>0</v>
      </c>
      <c r="C528" s="64">
        <v>0</v>
      </c>
      <c r="D528" s="457">
        <v>0</v>
      </c>
      <c r="E528" s="454"/>
      <c r="F528" s="460">
        <v>-100</v>
      </c>
    </row>
    <row r="529" spans="1:6">
      <c r="A529" s="458" t="s">
        <v>462</v>
      </c>
      <c r="B529" s="64">
        <f>SUBTOTAL(9,B530:B537)</f>
        <v>0</v>
      </c>
      <c r="C529" s="64">
        <f>SUBTOTAL(9,C530:C537)</f>
        <v>0</v>
      </c>
      <c r="D529" s="457">
        <v>0</v>
      </c>
      <c r="E529" s="454"/>
      <c r="F529" s="460"/>
    </row>
    <row r="530" spans="1:6">
      <c r="A530" s="459" t="s">
        <v>121</v>
      </c>
      <c r="B530" s="87">
        <v>0</v>
      </c>
      <c r="C530" s="64">
        <v>0</v>
      </c>
      <c r="D530" s="457">
        <v>0</v>
      </c>
      <c r="E530" s="454"/>
      <c r="F530" s="460"/>
    </row>
    <row r="531" spans="1:6">
      <c r="A531" s="459" t="s">
        <v>122</v>
      </c>
      <c r="B531" s="87">
        <v>0</v>
      </c>
      <c r="C531" s="64">
        <v>0</v>
      </c>
      <c r="D531" s="457">
        <v>0</v>
      </c>
      <c r="E531" s="454"/>
      <c r="F531" s="460"/>
    </row>
    <row r="532" spans="1:6">
      <c r="A532" s="459" t="s">
        <v>123</v>
      </c>
      <c r="B532" s="87">
        <v>0</v>
      </c>
      <c r="C532" s="64">
        <v>0</v>
      </c>
      <c r="D532" s="457">
        <v>0</v>
      </c>
      <c r="E532" s="454"/>
      <c r="F532" s="460"/>
    </row>
    <row r="533" spans="1:6">
      <c r="A533" s="459" t="s">
        <v>463</v>
      </c>
      <c r="B533" s="87">
        <v>0</v>
      </c>
      <c r="C533" s="64">
        <v>0</v>
      </c>
      <c r="D533" s="457">
        <v>0</v>
      </c>
      <c r="E533" s="454"/>
      <c r="F533" s="460"/>
    </row>
    <row r="534" spans="1:6">
      <c r="A534" s="459" t="s">
        <v>464</v>
      </c>
      <c r="B534" s="87">
        <v>0</v>
      </c>
      <c r="C534" s="64">
        <v>0</v>
      </c>
      <c r="D534" s="457">
        <v>0</v>
      </c>
      <c r="E534" s="454"/>
      <c r="F534" s="460"/>
    </row>
    <row r="535" spans="1:6">
      <c r="A535" s="459" t="s">
        <v>465</v>
      </c>
      <c r="B535" s="81">
        <v>0</v>
      </c>
      <c r="C535" s="64">
        <v>0</v>
      </c>
      <c r="D535" s="457">
        <v>0</v>
      </c>
      <c r="E535" s="454"/>
      <c r="F535" s="460"/>
    </row>
    <row r="536" spans="1:6">
      <c r="A536" s="459" t="s">
        <v>466</v>
      </c>
      <c r="B536" s="87">
        <v>0</v>
      </c>
      <c r="C536" s="64">
        <v>0</v>
      </c>
      <c r="D536" s="457">
        <v>0</v>
      </c>
      <c r="E536" s="454"/>
      <c r="F536" s="460"/>
    </row>
    <row r="537" spans="1:6">
      <c r="A537" s="459" t="s">
        <v>467</v>
      </c>
      <c r="B537" s="87">
        <v>0</v>
      </c>
      <c r="C537" s="64">
        <v>0</v>
      </c>
      <c r="D537" s="457">
        <v>0</v>
      </c>
      <c r="E537" s="454"/>
      <c r="F537" s="460"/>
    </row>
    <row r="538" spans="1:6">
      <c r="A538" s="458" t="s">
        <v>468</v>
      </c>
      <c r="B538" s="64">
        <f>SUBTOTAL(9,B539:B545)</f>
        <v>624</v>
      </c>
      <c r="C538" s="64">
        <f>SUBTOTAL(9,C539:C545)</f>
        <v>1171</v>
      </c>
      <c r="D538" s="457">
        <v>1171</v>
      </c>
      <c r="E538" s="454">
        <v>100</v>
      </c>
      <c r="F538" s="460">
        <v>41.08</v>
      </c>
    </row>
    <row r="539" spans="1:6">
      <c r="A539" s="459" t="s">
        <v>121</v>
      </c>
      <c r="B539" s="81">
        <v>0</v>
      </c>
      <c r="C539" s="64">
        <v>0</v>
      </c>
      <c r="D539" s="457">
        <v>0</v>
      </c>
      <c r="E539" s="454"/>
      <c r="F539" s="460"/>
    </row>
    <row r="540" spans="1:6">
      <c r="A540" s="459" t="s">
        <v>122</v>
      </c>
      <c r="B540" s="87">
        <v>0</v>
      </c>
      <c r="C540" s="64">
        <v>0</v>
      </c>
      <c r="D540" s="457">
        <v>0</v>
      </c>
      <c r="E540" s="454"/>
      <c r="F540" s="460"/>
    </row>
    <row r="541" spans="1:6">
      <c r="A541" s="459" t="s">
        <v>123</v>
      </c>
      <c r="B541" s="87">
        <v>0</v>
      </c>
      <c r="C541" s="64">
        <v>0</v>
      </c>
      <c r="D541" s="457">
        <v>0</v>
      </c>
      <c r="E541" s="454"/>
      <c r="F541" s="460"/>
    </row>
    <row r="542" spans="1:6">
      <c r="A542" s="459" t="s">
        <v>469</v>
      </c>
      <c r="B542" s="87">
        <v>0</v>
      </c>
      <c r="C542" s="64">
        <v>0</v>
      </c>
      <c r="D542" s="457">
        <v>0</v>
      </c>
      <c r="E542" s="454"/>
      <c r="F542" s="460"/>
    </row>
    <row r="543" spans="1:6">
      <c r="A543" s="459" t="s">
        <v>470</v>
      </c>
      <c r="B543" s="81">
        <v>0</v>
      </c>
      <c r="C543" s="64">
        <v>0</v>
      </c>
      <c r="D543" s="457">
        <v>0</v>
      </c>
      <c r="E543" s="454"/>
      <c r="F543" s="460"/>
    </row>
    <row r="544" spans="1:6">
      <c r="A544" s="459" t="s">
        <v>471</v>
      </c>
      <c r="B544" s="81">
        <v>624</v>
      </c>
      <c r="C544" s="64">
        <v>842</v>
      </c>
      <c r="D544" s="457">
        <v>842</v>
      </c>
      <c r="E544" s="454">
        <v>100</v>
      </c>
      <c r="F544" s="460">
        <v>2.43</v>
      </c>
    </row>
    <row r="545" spans="1:6">
      <c r="A545" s="459" t="s">
        <v>472</v>
      </c>
      <c r="B545" s="81">
        <v>0</v>
      </c>
      <c r="C545" s="64">
        <v>329</v>
      </c>
      <c r="D545" s="457">
        <v>329</v>
      </c>
      <c r="E545" s="454">
        <v>100</v>
      </c>
      <c r="F545" s="460">
        <v>4012.5</v>
      </c>
    </row>
    <row r="546" spans="1:6">
      <c r="A546" s="458" t="s">
        <v>473</v>
      </c>
      <c r="B546" s="64">
        <f>SUBTOTAL(9,B547:B549)</f>
        <v>0</v>
      </c>
      <c r="C546" s="64">
        <f>SUBTOTAL(9,C547:C549)</f>
        <v>121</v>
      </c>
      <c r="D546" s="457">
        <v>120</v>
      </c>
      <c r="E546" s="454">
        <v>99.17</v>
      </c>
      <c r="F546" s="460">
        <v>172.73</v>
      </c>
    </row>
    <row r="547" spans="1:6">
      <c r="A547" s="459" t="s">
        <v>474</v>
      </c>
      <c r="B547" s="81">
        <v>0</v>
      </c>
      <c r="C547" s="64">
        <v>111</v>
      </c>
      <c r="D547" s="457">
        <v>110</v>
      </c>
      <c r="E547" s="454">
        <v>99.1</v>
      </c>
      <c r="F547" s="460">
        <v>189.47</v>
      </c>
    </row>
    <row r="548" spans="1:6">
      <c r="A548" s="459" t="s">
        <v>475</v>
      </c>
      <c r="B548" s="81">
        <v>0</v>
      </c>
      <c r="C548" s="64">
        <v>0</v>
      </c>
      <c r="D548" s="457">
        <v>0</v>
      </c>
      <c r="E548" s="454"/>
      <c r="F548" s="460"/>
    </row>
    <row r="549" spans="1:6">
      <c r="A549" s="459" t="s">
        <v>473</v>
      </c>
      <c r="B549" s="81">
        <v>0</v>
      </c>
      <c r="C549" s="64">
        <v>10</v>
      </c>
      <c r="D549" s="457">
        <v>10</v>
      </c>
      <c r="E549" s="454">
        <v>100</v>
      </c>
      <c r="F549" s="460">
        <v>66.67</v>
      </c>
    </row>
    <row r="550" spans="1:6">
      <c r="A550" s="456" t="s">
        <v>476</v>
      </c>
      <c r="B550" s="64">
        <f>SUBTOTAL(9,B551:B679)</f>
        <v>101120</v>
      </c>
      <c r="C550" s="64">
        <f>SUBTOTAL(9,C551:C679)</f>
        <v>90880</v>
      </c>
      <c r="D550" s="457">
        <v>90518</v>
      </c>
      <c r="E550" s="454">
        <v>99.6</v>
      </c>
      <c r="F550" s="460">
        <v>-11.71</v>
      </c>
    </row>
    <row r="551" spans="1:6">
      <c r="A551" s="458" t="s">
        <v>477</v>
      </c>
      <c r="B551" s="64">
        <f>SUBTOTAL(9,B552:B569)</f>
        <v>6911</v>
      </c>
      <c r="C551" s="64">
        <f>SUBTOTAL(9,C552:C569)</f>
        <v>2481</v>
      </c>
      <c r="D551" s="457">
        <v>2479</v>
      </c>
      <c r="E551" s="454">
        <v>99.92</v>
      </c>
      <c r="F551" s="460">
        <v>-76.66</v>
      </c>
    </row>
    <row r="552" spans="1:6">
      <c r="A552" s="459" t="s">
        <v>121</v>
      </c>
      <c r="B552" s="81">
        <v>559</v>
      </c>
      <c r="C552" s="64">
        <v>441</v>
      </c>
      <c r="D552" s="457">
        <v>441</v>
      </c>
      <c r="E552" s="454">
        <v>100</v>
      </c>
      <c r="F552" s="460">
        <v>-25</v>
      </c>
    </row>
    <row r="553" spans="1:6">
      <c r="A553" s="459" t="s">
        <v>122</v>
      </c>
      <c r="B553" s="87">
        <v>0</v>
      </c>
      <c r="C553" s="64">
        <v>333</v>
      </c>
      <c r="D553" s="457">
        <v>333</v>
      </c>
      <c r="E553" s="454">
        <v>100</v>
      </c>
      <c r="F553" s="460"/>
    </row>
    <row r="554" spans="1:6">
      <c r="A554" s="459" t="s">
        <v>123</v>
      </c>
      <c r="B554" s="87">
        <v>0</v>
      </c>
      <c r="C554" s="64">
        <v>0</v>
      </c>
      <c r="D554" s="457">
        <v>0</v>
      </c>
      <c r="E554" s="454"/>
      <c r="F554" s="460"/>
    </row>
    <row r="555" spans="1:6">
      <c r="A555" s="459" t="s">
        <v>478</v>
      </c>
      <c r="B555" s="81">
        <v>0</v>
      </c>
      <c r="C555" s="64">
        <v>50</v>
      </c>
      <c r="D555" s="457">
        <v>50</v>
      </c>
      <c r="E555" s="454">
        <v>100</v>
      </c>
      <c r="F555" s="460"/>
    </row>
    <row r="556" spans="1:6">
      <c r="A556" s="459" t="s">
        <v>479</v>
      </c>
      <c r="B556" s="81">
        <v>0</v>
      </c>
      <c r="C556" s="64">
        <v>0</v>
      </c>
      <c r="D556" s="457">
        <v>0</v>
      </c>
      <c r="E556" s="454"/>
      <c r="F556" s="460"/>
    </row>
    <row r="557" spans="1:6">
      <c r="A557" s="459" t="s">
        <v>480</v>
      </c>
      <c r="B557" s="81">
        <v>29</v>
      </c>
      <c r="C557" s="64">
        <v>9</v>
      </c>
      <c r="D557" s="457">
        <v>9</v>
      </c>
      <c r="E557" s="454">
        <v>100</v>
      </c>
      <c r="F557" s="460">
        <v>-71.88</v>
      </c>
    </row>
    <row r="558" spans="1:6">
      <c r="A558" s="459" t="s">
        <v>481</v>
      </c>
      <c r="B558" s="87">
        <v>24</v>
      </c>
      <c r="C558" s="64">
        <v>122</v>
      </c>
      <c r="D558" s="457">
        <v>122</v>
      </c>
      <c r="E558" s="454">
        <v>100</v>
      </c>
      <c r="F558" s="460">
        <v>293.55</v>
      </c>
    </row>
    <row r="559" spans="1:6">
      <c r="A559" s="459" t="s">
        <v>163</v>
      </c>
      <c r="B559" s="81">
        <v>0</v>
      </c>
      <c r="C559" s="64">
        <v>0</v>
      </c>
      <c r="D559" s="457">
        <v>0</v>
      </c>
      <c r="E559" s="454"/>
      <c r="F559" s="460"/>
    </row>
    <row r="560" spans="1:6">
      <c r="A560" s="459" t="s">
        <v>482</v>
      </c>
      <c r="B560" s="81">
        <v>677</v>
      </c>
      <c r="C560" s="64">
        <v>699</v>
      </c>
      <c r="D560" s="457">
        <v>698</v>
      </c>
      <c r="E560" s="454">
        <v>99.86</v>
      </c>
      <c r="F560" s="460">
        <v>-2.51</v>
      </c>
    </row>
    <row r="561" spans="1:6">
      <c r="A561" s="459" t="s">
        <v>483</v>
      </c>
      <c r="B561" s="87">
        <v>0</v>
      </c>
      <c r="C561" s="64">
        <v>0</v>
      </c>
      <c r="D561" s="457">
        <v>0</v>
      </c>
      <c r="E561" s="454"/>
      <c r="F561" s="460"/>
    </row>
    <row r="562" spans="1:6">
      <c r="A562" s="459" t="s">
        <v>484</v>
      </c>
      <c r="B562" s="87">
        <v>0</v>
      </c>
      <c r="C562" s="64">
        <v>0</v>
      </c>
      <c r="D562" s="457">
        <v>0</v>
      </c>
      <c r="E562" s="454"/>
      <c r="F562" s="460"/>
    </row>
    <row r="563" spans="1:6">
      <c r="A563" s="459" t="s">
        <v>485</v>
      </c>
      <c r="B563" s="81">
        <v>0</v>
      </c>
      <c r="C563" s="64">
        <v>0</v>
      </c>
      <c r="D563" s="457">
        <v>0</v>
      </c>
      <c r="E563" s="454"/>
      <c r="F563" s="460"/>
    </row>
    <row r="564" spans="1:6">
      <c r="A564" s="459" t="s">
        <v>486</v>
      </c>
      <c r="B564" s="87">
        <v>0</v>
      </c>
      <c r="C564" s="64">
        <v>0</v>
      </c>
      <c r="D564" s="457">
        <v>0</v>
      </c>
      <c r="E564" s="454"/>
      <c r="F564" s="460"/>
    </row>
    <row r="565" spans="1:6">
      <c r="A565" s="459" t="s">
        <v>487</v>
      </c>
      <c r="B565" s="87">
        <v>0</v>
      </c>
      <c r="C565" s="64">
        <v>0</v>
      </c>
      <c r="D565" s="457">
        <v>0</v>
      </c>
      <c r="E565" s="454"/>
      <c r="F565" s="460"/>
    </row>
    <row r="566" spans="1:6">
      <c r="A566" s="459" t="s">
        <v>488</v>
      </c>
      <c r="B566" s="87">
        <v>0</v>
      </c>
      <c r="C566" s="64">
        <v>0</v>
      </c>
      <c r="D566" s="457">
        <v>0</v>
      </c>
      <c r="E566" s="454"/>
      <c r="F566" s="460"/>
    </row>
    <row r="567" spans="1:6">
      <c r="A567" s="459" t="s">
        <v>489</v>
      </c>
      <c r="B567" s="81">
        <v>54</v>
      </c>
      <c r="C567" s="64">
        <v>142</v>
      </c>
      <c r="D567" s="457">
        <v>141</v>
      </c>
      <c r="E567" s="454">
        <v>99.3</v>
      </c>
      <c r="F567" s="460">
        <v>65.88</v>
      </c>
    </row>
    <row r="568" spans="1:6">
      <c r="A568" s="459" t="s">
        <v>130</v>
      </c>
      <c r="B568" s="81">
        <v>113</v>
      </c>
      <c r="C568" s="64">
        <v>169</v>
      </c>
      <c r="D568" s="457">
        <v>169</v>
      </c>
      <c r="E568" s="454">
        <v>100</v>
      </c>
      <c r="F568" s="460">
        <v>50.89</v>
      </c>
    </row>
    <row r="569" spans="1:6">
      <c r="A569" s="459" t="s">
        <v>490</v>
      </c>
      <c r="B569" s="81">
        <v>5455</v>
      </c>
      <c r="C569" s="64">
        <v>516</v>
      </c>
      <c r="D569" s="457">
        <v>516</v>
      </c>
      <c r="E569" s="454">
        <v>100</v>
      </c>
      <c r="F569" s="460">
        <v>-94.27</v>
      </c>
    </row>
    <row r="570" spans="1:6">
      <c r="A570" s="458" t="s">
        <v>491</v>
      </c>
      <c r="B570" s="64">
        <f>SUBTOTAL(9,B571:B577)</f>
        <v>891</v>
      </c>
      <c r="C570" s="64">
        <f>SUBTOTAL(9,C571:C577)</f>
        <v>1207</v>
      </c>
      <c r="D570" s="457">
        <v>1029</v>
      </c>
      <c r="E570" s="454">
        <v>85.25</v>
      </c>
      <c r="F570" s="460">
        <v>12.83</v>
      </c>
    </row>
    <row r="571" spans="1:6">
      <c r="A571" s="459" t="s">
        <v>121</v>
      </c>
      <c r="B571" s="81">
        <v>338</v>
      </c>
      <c r="C571" s="64">
        <v>511</v>
      </c>
      <c r="D571" s="457">
        <v>511</v>
      </c>
      <c r="E571" s="454">
        <v>100</v>
      </c>
      <c r="F571" s="460">
        <v>50.29</v>
      </c>
    </row>
    <row r="572" spans="1:6">
      <c r="A572" s="459" t="s">
        <v>122</v>
      </c>
      <c r="B572" s="81">
        <v>0</v>
      </c>
      <c r="C572" s="64">
        <v>0</v>
      </c>
      <c r="D572" s="457">
        <v>0</v>
      </c>
      <c r="E572" s="454"/>
      <c r="F572" s="460"/>
    </row>
    <row r="573" spans="1:6">
      <c r="A573" s="459" t="s">
        <v>123</v>
      </c>
      <c r="B573" s="81">
        <v>95</v>
      </c>
      <c r="C573" s="64">
        <v>163</v>
      </c>
      <c r="D573" s="457">
        <v>163</v>
      </c>
      <c r="E573" s="454">
        <v>100</v>
      </c>
      <c r="F573" s="460">
        <v>30.4</v>
      </c>
    </row>
    <row r="574" spans="1:6">
      <c r="A574" s="459" t="s">
        <v>492</v>
      </c>
      <c r="B574" s="87">
        <v>380</v>
      </c>
      <c r="C574" s="64">
        <v>100</v>
      </c>
      <c r="D574" s="457">
        <v>73</v>
      </c>
      <c r="E574" s="454">
        <v>73</v>
      </c>
      <c r="F574" s="460">
        <v>-77.19</v>
      </c>
    </row>
    <row r="575" spans="1:6">
      <c r="A575" s="459" t="s">
        <v>493</v>
      </c>
      <c r="B575" s="81">
        <v>0</v>
      </c>
      <c r="C575" s="64">
        <v>50</v>
      </c>
      <c r="D575" s="457">
        <v>50</v>
      </c>
      <c r="E575" s="454">
        <v>100</v>
      </c>
      <c r="F575" s="460"/>
    </row>
    <row r="576" spans="1:6">
      <c r="A576" s="459" t="s">
        <v>494</v>
      </c>
      <c r="B576" s="81">
        <v>45</v>
      </c>
      <c r="C576" s="64">
        <v>380</v>
      </c>
      <c r="D576" s="457">
        <v>229</v>
      </c>
      <c r="E576" s="454">
        <v>60.26</v>
      </c>
      <c r="F576" s="460">
        <v>408.89</v>
      </c>
    </row>
    <row r="577" spans="1:6">
      <c r="A577" s="459" t="s">
        <v>495</v>
      </c>
      <c r="B577" s="81">
        <v>33</v>
      </c>
      <c r="C577" s="64">
        <v>3</v>
      </c>
      <c r="D577" s="457">
        <v>3</v>
      </c>
      <c r="E577" s="454">
        <v>100</v>
      </c>
      <c r="F577" s="460">
        <v>-96.34</v>
      </c>
    </row>
    <row r="578" spans="1:6">
      <c r="A578" s="458" t="s">
        <v>496</v>
      </c>
      <c r="B578" s="289">
        <f>SUBTOTAL(9,B579:B580)</f>
        <v>0</v>
      </c>
      <c r="C578" s="289">
        <f>SUBTOTAL(9,C579:C580)</f>
        <v>0</v>
      </c>
      <c r="D578" s="457">
        <v>0</v>
      </c>
      <c r="E578" s="454"/>
      <c r="F578" s="460"/>
    </row>
    <row r="579" spans="1:6">
      <c r="A579" s="459" t="s">
        <v>497</v>
      </c>
      <c r="B579" s="87">
        <v>0</v>
      </c>
      <c r="C579" s="64">
        <v>0</v>
      </c>
      <c r="D579" s="457">
        <v>0</v>
      </c>
      <c r="E579" s="454"/>
      <c r="F579" s="460"/>
    </row>
    <row r="580" spans="1:6">
      <c r="A580" s="459" t="s">
        <v>498</v>
      </c>
      <c r="B580" s="87"/>
      <c r="C580" s="64"/>
      <c r="D580" s="457"/>
      <c r="E580" s="454"/>
      <c r="F580" s="460"/>
    </row>
    <row r="581" spans="1:6">
      <c r="A581" s="458" t="s">
        <v>499</v>
      </c>
      <c r="B581" s="64">
        <f>SUBTOTAL(9,B582:B589)</f>
        <v>37994</v>
      </c>
      <c r="C581" s="64">
        <f>SUBTOTAL(9,C582:C589)</f>
        <v>41091</v>
      </c>
      <c r="D581" s="457">
        <v>41088</v>
      </c>
      <c r="E581" s="454">
        <v>99.99</v>
      </c>
      <c r="F581" s="460">
        <v>25.79</v>
      </c>
    </row>
    <row r="582" spans="1:6">
      <c r="A582" s="459" t="s">
        <v>500</v>
      </c>
      <c r="B582" s="81">
        <v>5538</v>
      </c>
      <c r="C582" s="64">
        <v>3422</v>
      </c>
      <c r="D582" s="457">
        <v>3422</v>
      </c>
      <c r="E582" s="454">
        <v>100</v>
      </c>
      <c r="F582" s="460">
        <v>-37.31</v>
      </c>
    </row>
    <row r="583" spans="1:6">
      <c r="A583" s="459" t="s">
        <v>501</v>
      </c>
      <c r="B583" s="81">
        <v>9648</v>
      </c>
      <c r="C583" s="64">
        <v>10613</v>
      </c>
      <c r="D583" s="457">
        <v>10612</v>
      </c>
      <c r="E583" s="454">
        <v>99.99</v>
      </c>
      <c r="F583" s="460">
        <v>7.94</v>
      </c>
    </row>
    <row r="584" spans="1:6">
      <c r="A584" s="459" t="s">
        <v>502</v>
      </c>
      <c r="B584" s="81">
        <v>0</v>
      </c>
      <c r="C584" s="64">
        <v>20</v>
      </c>
      <c r="D584" s="457">
        <v>20</v>
      </c>
      <c r="E584" s="454">
        <v>100</v>
      </c>
      <c r="F584" s="460"/>
    </row>
    <row r="585" spans="1:6">
      <c r="A585" s="459" t="s">
        <v>503</v>
      </c>
      <c r="B585" s="81">
        <v>21745</v>
      </c>
      <c r="C585" s="64">
        <v>23038</v>
      </c>
      <c r="D585" s="457">
        <v>23036</v>
      </c>
      <c r="E585" s="454">
        <v>99.99</v>
      </c>
      <c r="F585" s="460">
        <v>43.9</v>
      </c>
    </row>
    <row r="586" spans="1:6">
      <c r="A586" s="459" t="s">
        <v>504</v>
      </c>
      <c r="B586" s="81">
        <v>962</v>
      </c>
      <c r="C586" s="64">
        <v>3011</v>
      </c>
      <c r="D586" s="457">
        <v>3011</v>
      </c>
      <c r="E586" s="454">
        <v>100</v>
      </c>
      <c r="F586" s="460">
        <v>141.07</v>
      </c>
    </row>
    <row r="587" spans="1:6">
      <c r="A587" s="459" t="s">
        <v>505</v>
      </c>
      <c r="B587" s="87">
        <v>0</v>
      </c>
      <c r="C587" s="64">
        <v>0</v>
      </c>
      <c r="D587" s="457">
        <v>0</v>
      </c>
      <c r="E587" s="454"/>
      <c r="F587" s="460"/>
    </row>
    <row r="588" spans="1:6">
      <c r="A588" s="459" t="s">
        <v>506</v>
      </c>
      <c r="B588" s="87">
        <v>20</v>
      </c>
      <c r="C588" s="64">
        <v>871</v>
      </c>
      <c r="D588" s="457">
        <v>76</v>
      </c>
      <c r="E588" s="454">
        <v>8.73</v>
      </c>
      <c r="F588" s="460">
        <v>375</v>
      </c>
    </row>
    <row r="589" spans="1:6">
      <c r="A589" s="459" t="s">
        <v>507</v>
      </c>
      <c r="B589" s="81">
        <v>81</v>
      </c>
      <c r="C589" s="64">
        <v>116</v>
      </c>
      <c r="D589" s="457">
        <v>911</v>
      </c>
      <c r="E589" s="454">
        <v>785.34</v>
      </c>
      <c r="F589" s="460">
        <v>793.14</v>
      </c>
    </row>
    <row r="590" spans="1:6">
      <c r="A590" s="458" t="s">
        <v>508</v>
      </c>
      <c r="B590" s="64">
        <f>SUBTOTAL(9,B591:B593)</f>
        <v>0</v>
      </c>
      <c r="C590" s="64">
        <f>SUBTOTAL(9,C591:C593)</f>
        <v>0</v>
      </c>
      <c r="D590" s="457">
        <v>0</v>
      </c>
      <c r="E590" s="454"/>
      <c r="F590" s="460"/>
    </row>
    <row r="591" spans="1:6">
      <c r="A591" s="459" t="s">
        <v>509</v>
      </c>
      <c r="B591" s="87">
        <v>0</v>
      </c>
      <c r="C591" s="64">
        <v>0</v>
      </c>
      <c r="D591" s="457">
        <v>0</v>
      </c>
      <c r="E591" s="454"/>
      <c r="F591" s="460"/>
    </row>
    <row r="592" spans="1:6">
      <c r="A592" s="459" t="s">
        <v>510</v>
      </c>
      <c r="B592" s="87">
        <v>0</v>
      </c>
      <c r="C592" s="64">
        <v>0</v>
      </c>
      <c r="D592" s="457">
        <v>0</v>
      </c>
      <c r="E592" s="454"/>
      <c r="F592" s="460"/>
    </row>
    <row r="593" spans="1:6">
      <c r="A593" s="459" t="s">
        <v>511</v>
      </c>
      <c r="B593" s="81">
        <v>0</v>
      </c>
      <c r="C593" s="64">
        <v>0</v>
      </c>
      <c r="D593" s="457">
        <v>0</v>
      </c>
      <c r="E593" s="454"/>
      <c r="F593" s="460"/>
    </row>
    <row r="594" spans="1:6">
      <c r="A594" s="458" t="s">
        <v>512</v>
      </c>
      <c r="B594" s="64">
        <f>SUBTOTAL(9,B595:B603)</f>
        <v>3036</v>
      </c>
      <c r="C594" s="64">
        <f>SUBTOTAL(9,C595:C603)</f>
        <v>4041</v>
      </c>
      <c r="D594" s="457">
        <v>4041</v>
      </c>
      <c r="E594" s="454">
        <v>100</v>
      </c>
      <c r="F594" s="460">
        <v>33.1</v>
      </c>
    </row>
    <row r="595" spans="1:6">
      <c r="A595" s="459" t="s">
        <v>513</v>
      </c>
      <c r="B595" s="81">
        <v>0</v>
      </c>
      <c r="C595" s="64">
        <v>2484</v>
      </c>
      <c r="D595" s="457">
        <v>2484</v>
      </c>
      <c r="E595" s="454">
        <v>100</v>
      </c>
      <c r="F595" s="460"/>
    </row>
    <row r="596" spans="1:6">
      <c r="A596" s="459" t="s">
        <v>514</v>
      </c>
      <c r="B596" s="87">
        <v>0</v>
      </c>
      <c r="C596" s="64">
        <v>0</v>
      </c>
      <c r="D596" s="457">
        <v>0</v>
      </c>
      <c r="E596" s="454"/>
      <c r="F596" s="460"/>
    </row>
    <row r="597" spans="1:6">
      <c r="A597" s="459" t="s">
        <v>515</v>
      </c>
      <c r="B597" s="87">
        <v>0</v>
      </c>
      <c r="C597" s="64">
        <v>75</v>
      </c>
      <c r="D597" s="457">
        <v>75</v>
      </c>
      <c r="E597" s="454">
        <v>100</v>
      </c>
      <c r="F597" s="460"/>
    </row>
    <row r="598" spans="1:6">
      <c r="A598" s="459" t="s">
        <v>516</v>
      </c>
      <c r="B598" s="87">
        <v>0</v>
      </c>
      <c r="C598" s="64">
        <v>0</v>
      </c>
      <c r="D598" s="457">
        <v>0</v>
      </c>
      <c r="E598" s="454"/>
      <c r="F598" s="460"/>
    </row>
    <row r="599" spans="1:6">
      <c r="A599" s="459" t="s">
        <v>517</v>
      </c>
      <c r="B599" s="87">
        <v>0</v>
      </c>
      <c r="C599" s="64">
        <v>0</v>
      </c>
      <c r="D599" s="457">
        <v>0</v>
      </c>
      <c r="E599" s="454"/>
      <c r="F599" s="460"/>
    </row>
    <row r="600" spans="1:6">
      <c r="A600" s="459" t="s">
        <v>518</v>
      </c>
      <c r="B600" s="87">
        <v>0</v>
      </c>
      <c r="C600" s="64">
        <v>0</v>
      </c>
      <c r="D600" s="457">
        <v>0</v>
      </c>
      <c r="E600" s="454"/>
      <c r="F600" s="460"/>
    </row>
    <row r="601" spans="1:6">
      <c r="A601" s="459" t="s">
        <v>519</v>
      </c>
      <c r="B601" s="87">
        <v>0</v>
      </c>
      <c r="C601" s="64">
        <v>11</v>
      </c>
      <c r="D601" s="457">
        <v>11</v>
      </c>
      <c r="E601" s="454">
        <v>100</v>
      </c>
      <c r="F601" s="460"/>
    </row>
    <row r="602" spans="1:6">
      <c r="A602" s="459" t="s">
        <v>520</v>
      </c>
      <c r="B602" s="87">
        <v>0</v>
      </c>
      <c r="C602" s="64">
        <v>0</v>
      </c>
      <c r="D602" s="457">
        <v>0</v>
      </c>
      <c r="E602" s="454"/>
      <c r="F602" s="460"/>
    </row>
    <row r="603" spans="1:6">
      <c r="A603" s="459" t="s">
        <v>521</v>
      </c>
      <c r="B603" s="81">
        <v>3036</v>
      </c>
      <c r="C603" s="64">
        <v>1471</v>
      </c>
      <c r="D603" s="457">
        <v>1471</v>
      </c>
      <c r="E603" s="454">
        <v>100</v>
      </c>
      <c r="F603" s="460">
        <v>-51.55</v>
      </c>
    </row>
    <row r="604" spans="1:6">
      <c r="A604" s="458" t="s">
        <v>522</v>
      </c>
      <c r="B604" s="64">
        <f>SUBTOTAL(9,B605:B613)</f>
        <v>8939</v>
      </c>
      <c r="C604" s="64">
        <f>SUBTOTAL(9,C605:C613)</f>
        <v>13274</v>
      </c>
      <c r="D604" s="457">
        <v>13272</v>
      </c>
      <c r="E604" s="454">
        <v>99.98</v>
      </c>
      <c r="F604" s="460">
        <v>16.02</v>
      </c>
    </row>
    <row r="605" spans="1:6">
      <c r="A605" s="459" t="s">
        <v>523</v>
      </c>
      <c r="B605" s="81">
        <v>1935</v>
      </c>
      <c r="C605" s="64">
        <v>3206</v>
      </c>
      <c r="D605" s="457">
        <v>3204</v>
      </c>
      <c r="E605" s="454">
        <v>99.94</v>
      </c>
      <c r="F605" s="460">
        <v>21.18</v>
      </c>
    </row>
    <row r="606" spans="1:6">
      <c r="A606" s="298" t="s">
        <v>524</v>
      </c>
      <c r="B606" s="81">
        <v>1765</v>
      </c>
      <c r="C606" s="64">
        <v>39</v>
      </c>
      <c r="D606" s="457">
        <v>39</v>
      </c>
      <c r="E606" s="454">
        <v>100</v>
      </c>
      <c r="F606" s="460">
        <v>-97.79</v>
      </c>
    </row>
    <row r="607" spans="1:6">
      <c r="A607" s="298" t="s">
        <v>525</v>
      </c>
      <c r="B607" s="81">
        <v>2633</v>
      </c>
      <c r="C607" s="64">
        <v>0</v>
      </c>
      <c r="D607" s="457">
        <v>0</v>
      </c>
      <c r="E607" s="454"/>
      <c r="F607" s="460">
        <v>-100</v>
      </c>
    </row>
    <row r="608" spans="1:6">
      <c r="A608" s="298" t="s">
        <v>526</v>
      </c>
      <c r="B608" s="87"/>
      <c r="C608" s="64"/>
      <c r="D608" s="457"/>
      <c r="E608" s="454"/>
      <c r="F608" s="460"/>
    </row>
    <row r="609" spans="1:6">
      <c r="A609" s="298" t="s">
        <v>527</v>
      </c>
      <c r="B609" s="87">
        <v>674</v>
      </c>
      <c r="C609" s="64">
        <v>1163</v>
      </c>
      <c r="D609" s="457">
        <v>1163</v>
      </c>
      <c r="E609" s="454">
        <v>100</v>
      </c>
      <c r="F609" s="460">
        <v>1.93</v>
      </c>
    </row>
    <row r="610" spans="1:6">
      <c r="A610" s="298" t="s">
        <v>528</v>
      </c>
      <c r="B610" s="81">
        <v>1491</v>
      </c>
      <c r="C610" s="64">
        <v>0</v>
      </c>
      <c r="D610" s="457">
        <v>0</v>
      </c>
      <c r="E610" s="454"/>
      <c r="F610" s="460">
        <v>-100</v>
      </c>
    </row>
    <row r="611" spans="1:6">
      <c r="A611" s="298" t="s">
        <v>529</v>
      </c>
      <c r="B611" s="87">
        <v>0</v>
      </c>
      <c r="C611" s="64">
        <v>0</v>
      </c>
      <c r="D611" s="457">
        <v>0</v>
      </c>
      <c r="E611" s="454"/>
      <c r="F611" s="460"/>
    </row>
    <row r="612" spans="1:6">
      <c r="A612" s="298" t="s">
        <v>530</v>
      </c>
      <c r="B612" s="87">
        <v>0</v>
      </c>
      <c r="C612" s="64">
        <v>117</v>
      </c>
      <c r="D612" s="457">
        <v>117</v>
      </c>
      <c r="E612" s="454">
        <v>100</v>
      </c>
      <c r="F612" s="460"/>
    </row>
    <row r="613" spans="1:6">
      <c r="A613" s="298" t="s">
        <v>531</v>
      </c>
      <c r="B613" s="87">
        <v>441</v>
      </c>
      <c r="C613" s="64">
        <v>8749</v>
      </c>
      <c r="D613" s="457">
        <v>8749</v>
      </c>
      <c r="E613" s="454">
        <v>100</v>
      </c>
      <c r="F613" s="460">
        <v>395.41</v>
      </c>
    </row>
    <row r="614" spans="1:6">
      <c r="A614" s="458" t="s">
        <v>532</v>
      </c>
      <c r="B614" s="64">
        <f>SUBTOTAL(9,B615:B620)</f>
        <v>1345</v>
      </c>
      <c r="C614" s="64">
        <f>SUBTOTAL(9,C615:C620)</f>
        <v>1469</v>
      </c>
      <c r="D614" s="457">
        <v>1469</v>
      </c>
      <c r="E614" s="454">
        <v>100</v>
      </c>
      <c r="F614" s="460">
        <v>2.08</v>
      </c>
    </row>
    <row r="615" spans="1:6">
      <c r="A615" s="459" t="s">
        <v>533</v>
      </c>
      <c r="B615" s="81">
        <v>461</v>
      </c>
      <c r="C615" s="64">
        <v>110</v>
      </c>
      <c r="D615" s="457">
        <v>110</v>
      </c>
      <c r="E615" s="454">
        <v>100</v>
      </c>
      <c r="F615" s="460">
        <v>-77.04</v>
      </c>
    </row>
    <row r="616" spans="1:6">
      <c r="A616" s="459" t="s">
        <v>534</v>
      </c>
      <c r="B616" s="81">
        <v>0</v>
      </c>
      <c r="C616" s="64">
        <v>183</v>
      </c>
      <c r="D616" s="457">
        <v>183</v>
      </c>
      <c r="E616" s="454">
        <v>100</v>
      </c>
      <c r="F616" s="460"/>
    </row>
    <row r="617" spans="1:6">
      <c r="A617" s="459" t="s">
        <v>535</v>
      </c>
      <c r="B617" s="81">
        <v>213</v>
      </c>
      <c r="C617" s="64">
        <v>15</v>
      </c>
      <c r="D617" s="457">
        <v>15</v>
      </c>
      <c r="E617" s="454">
        <v>100</v>
      </c>
      <c r="F617" s="460">
        <v>-92.96</v>
      </c>
    </row>
    <row r="618" spans="1:6">
      <c r="A618" s="459" t="s">
        <v>536</v>
      </c>
      <c r="B618" s="81">
        <v>32</v>
      </c>
      <c r="C618" s="64">
        <v>11</v>
      </c>
      <c r="D618" s="457">
        <v>11</v>
      </c>
      <c r="E618" s="454">
        <v>100</v>
      </c>
      <c r="F618" s="460">
        <v>-65.63</v>
      </c>
    </row>
    <row r="619" spans="1:6">
      <c r="A619" s="459" t="s">
        <v>537</v>
      </c>
      <c r="B619" s="81">
        <v>486</v>
      </c>
      <c r="C619" s="64">
        <v>317</v>
      </c>
      <c r="D619" s="457">
        <v>317</v>
      </c>
      <c r="E619" s="454">
        <v>100</v>
      </c>
      <c r="F619" s="460">
        <v>-36.73</v>
      </c>
    </row>
    <row r="620" spans="1:6">
      <c r="A620" s="459" t="s">
        <v>538</v>
      </c>
      <c r="B620" s="81">
        <v>153</v>
      </c>
      <c r="C620" s="64">
        <v>833</v>
      </c>
      <c r="D620" s="457">
        <v>833</v>
      </c>
      <c r="E620" s="454">
        <v>100</v>
      </c>
      <c r="F620" s="460">
        <v>289.25</v>
      </c>
    </row>
    <row r="621" spans="1:6">
      <c r="A621" s="458" t="s">
        <v>539</v>
      </c>
      <c r="B621" s="64">
        <f>SUBTOTAL(9,B622:B628)</f>
        <v>1653</v>
      </c>
      <c r="C621" s="64">
        <f>SUBTOTAL(9,C622:C628)</f>
        <v>2314</v>
      </c>
      <c r="D621" s="457">
        <v>2157</v>
      </c>
      <c r="E621" s="454">
        <v>93.22</v>
      </c>
      <c r="F621" s="460">
        <v>20.3</v>
      </c>
    </row>
    <row r="622" spans="1:6">
      <c r="A622" s="459" t="s">
        <v>540</v>
      </c>
      <c r="B622" s="81">
        <v>479</v>
      </c>
      <c r="C622" s="64">
        <v>486</v>
      </c>
      <c r="D622" s="457">
        <v>486</v>
      </c>
      <c r="E622" s="454">
        <v>100</v>
      </c>
      <c r="F622" s="460">
        <v>5.42</v>
      </c>
    </row>
    <row r="623" spans="1:6">
      <c r="A623" s="459" t="s">
        <v>541</v>
      </c>
      <c r="B623" s="81">
        <v>607</v>
      </c>
      <c r="C623" s="64">
        <v>926</v>
      </c>
      <c r="D623" s="457">
        <v>925</v>
      </c>
      <c r="E623" s="454">
        <v>99.89</v>
      </c>
      <c r="F623" s="460">
        <v>10.91</v>
      </c>
    </row>
    <row r="624" spans="1:6">
      <c r="A624" s="459" t="s">
        <v>542</v>
      </c>
      <c r="B624" s="87">
        <v>0</v>
      </c>
      <c r="C624" s="64">
        <v>0</v>
      </c>
      <c r="D624" s="457">
        <v>0</v>
      </c>
      <c r="E624" s="454"/>
      <c r="F624" s="460"/>
    </row>
    <row r="625" spans="1:6">
      <c r="A625" s="459" t="s">
        <v>543</v>
      </c>
      <c r="B625" s="81">
        <v>53</v>
      </c>
      <c r="C625" s="64">
        <v>47</v>
      </c>
      <c r="D625" s="457">
        <v>47</v>
      </c>
      <c r="E625" s="454">
        <v>100</v>
      </c>
      <c r="F625" s="460">
        <v>4.44</v>
      </c>
    </row>
    <row r="626" spans="1:6">
      <c r="A626" s="459" t="s">
        <v>544</v>
      </c>
      <c r="B626" s="87">
        <v>0</v>
      </c>
      <c r="C626" s="64">
        <v>0</v>
      </c>
      <c r="D626" s="457">
        <v>0</v>
      </c>
      <c r="E626" s="454"/>
      <c r="F626" s="460"/>
    </row>
    <row r="627" spans="1:6">
      <c r="A627" s="459" t="s">
        <v>545</v>
      </c>
      <c r="B627" s="81">
        <v>478</v>
      </c>
      <c r="C627" s="64">
        <v>773</v>
      </c>
      <c r="D627" s="457">
        <v>617</v>
      </c>
      <c r="E627" s="454">
        <v>79.82</v>
      </c>
      <c r="F627" s="460">
        <v>75.28</v>
      </c>
    </row>
    <row r="628" spans="1:6">
      <c r="A628" s="459" t="s">
        <v>546</v>
      </c>
      <c r="B628" s="87">
        <v>36</v>
      </c>
      <c r="C628" s="64">
        <v>82</v>
      </c>
      <c r="D628" s="457">
        <v>82</v>
      </c>
      <c r="E628" s="454">
        <v>100</v>
      </c>
      <c r="F628" s="460">
        <v>-18.81</v>
      </c>
    </row>
    <row r="629" spans="1:6">
      <c r="A629" s="458" t="s">
        <v>547</v>
      </c>
      <c r="B629" s="64">
        <f>SUBTOTAL(9,B630:B637)</f>
        <v>2843</v>
      </c>
      <c r="C629" s="64">
        <f>SUBTOTAL(9,C630:C637)</f>
        <v>2942</v>
      </c>
      <c r="D629" s="457">
        <v>2942</v>
      </c>
      <c r="E629" s="454">
        <v>100</v>
      </c>
      <c r="F629" s="460">
        <v>3.16</v>
      </c>
    </row>
    <row r="630" spans="1:6">
      <c r="A630" s="459" t="s">
        <v>121</v>
      </c>
      <c r="B630" s="81">
        <v>77</v>
      </c>
      <c r="C630" s="64">
        <v>97</v>
      </c>
      <c r="D630" s="457">
        <v>97</v>
      </c>
      <c r="E630" s="454">
        <v>100</v>
      </c>
      <c r="F630" s="460">
        <v>2.11</v>
      </c>
    </row>
    <row r="631" spans="1:6">
      <c r="A631" s="459" t="s">
        <v>122</v>
      </c>
      <c r="B631" s="81">
        <v>30</v>
      </c>
      <c r="C631" s="64">
        <v>6</v>
      </c>
      <c r="D631" s="457">
        <v>6</v>
      </c>
      <c r="E631" s="454">
        <v>100</v>
      </c>
      <c r="F631" s="460">
        <v>-73.91</v>
      </c>
    </row>
    <row r="632" spans="1:6">
      <c r="A632" s="459" t="s">
        <v>123</v>
      </c>
      <c r="B632" s="81">
        <v>0</v>
      </c>
      <c r="C632" s="64">
        <v>0</v>
      </c>
      <c r="D632" s="457">
        <v>0</v>
      </c>
      <c r="E632" s="454"/>
      <c r="F632" s="460"/>
    </row>
    <row r="633" spans="1:6">
      <c r="A633" s="459" t="s">
        <v>548</v>
      </c>
      <c r="B633" s="81">
        <v>0</v>
      </c>
      <c r="C633" s="64">
        <v>36</v>
      </c>
      <c r="D633" s="457">
        <v>36</v>
      </c>
      <c r="E633" s="454">
        <v>100</v>
      </c>
      <c r="F633" s="460"/>
    </row>
    <row r="634" spans="1:6">
      <c r="A634" s="459" t="s">
        <v>549</v>
      </c>
      <c r="B634" s="81">
        <v>0</v>
      </c>
      <c r="C634" s="64">
        <v>0</v>
      </c>
      <c r="D634" s="457">
        <v>0</v>
      </c>
      <c r="E634" s="454"/>
      <c r="F634" s="460"/>
    </row>
    <row r="635" spans="1:6">
      <c r="A635" s="459" t="s">
        <v>550</v>
      </c>
      <c r="B635" s="81">
        <v>0</v>
      </c>
      <c r="C635" s="64">
        <v>0</v>
      </c>
      <c r="D635" s="457">
        <v>0</v>
      </c>
      <c r="E635" s="454"/>
      <c r="F635" s="460"/>
    </row>
    <row r="636" spans="1:6">
      <c r="A636" s="459" t="s">
        <v>551</v>
      </c>
      <c r="B636" s="81">
        <v>2302</v>
      </c>
      <c r="C636" s="64">
        <v>2452</v>
      </c>
      <c r="D636" s="457">
        <v>2452</v>
      </c>
      <c r="E636" s="454">
        <v>100</v>
      </c>
      <c r="F636" s="460">
        <v>5.37</v>
      </c>
    </row>
    <row r="637" spans="1:6">
      <c r="A637" s="459" t="s">
        <v>552</v>
      </c>
      <c r="B637" s="81">
        <v>434</v>
      </c>
      <c r="C637" s="64">
        <v>351</v>
      </c>
      <c r="D637" s="457">
        <v>351</v>
      </c>
      <c r="E637" s="454">
        <v>100</v>
      </c>
      <c r="F637" s="460">
        <v>-13.76</v>
      </c>
    </row>
    <row r="638" spans="1:6">
      <c r="A638" s="458" t="s">
        <v>553</v>
      </c>
      <c r="B638" s="64">
        <f>SUBTOTAL(9,B639:B643)</f>
        <v>102</v>
      </c>
      <c r="C638" s="64">
        <f>SUBTOTAL(9,C639:C643)</f>
        <v>75</v>
      </c>
      <c r="D638" s="457">
        <v>75</v>
      </c>
      <c r="E638" s="454">
        <v>100</v>
      </c>
      <c r="F638" s="460">
        <v>-26.47</v>
      </c>
    </row>
    <row r="639" spans="1:6">
      <c r="A639" s="459" t="s">
        <v>121</v>
      </c>
      <c r="B639" s="81">
        <v>92</v>
      </c>
      <c r="C639" s="64">
        <v>65</v>
      </c>
      <c r="D639" s="457">
        <v>65</v>
      </c>
      <c r="E639" s="454">
        <v>100</v>
      </c>
      <c r="F639" s="460">
        <v>-29.35</v>
      </c>
    </row>
    <row r="640" spans="1:6">
      <c r="A640" s="459" t="s">
        <v>122</v>
      </c>
      <c r="B640" s="87">
        <v>0</v>
      </c>
      <c r="C640" s="64">
        <v>0</v>
      </c>
      <c r="D640" s="457">
        <v>0</v>
      </c>
      <c r="E640" s="454"/>
      <c r="F640" s="460"/>
    </row>
    <row r="641" spans="1:6">
      <c r="A641" s="459" t="s">
        <v>123</v>
      </c>
      <c r="B641" s="87">
        <v>0</v>
      </c>
      <c r="C641" s="64">
        <v>0</v>
      </c>
      <c r="D641" s="457">
        <v>0</v>
      </c>
      <c r="E641" s="454"/>
      <c r="F641" s="460"/>
    </row>
    <row r="642" spans="1:6">
      <c r="A642" s="463" t="s">
        <v>554</v>
      </c>
      <c r="B642" s="87">
        <v>0</v>
      </c>
      <c r="C642" s="64">
        <v>0</v>
      </c>
      <c r="D642" s="457">
        <v>0</v>
      </c>
      <c r="E642" s="454"/>
      <c r="F642" s="460"/>
    </row>
    <row r="643" spans="1:6">
      <c r="A643" s="459" t="s">
        <v>555</v>
      </c>
      <c r="B643" s="81">
        <v>10</v>
      </c>
      <c r="C643" s="64">
        <v>10</v>
      </c>
      <c r="D643" s="457">
        <v>10</v>
      </c>
      <c r="E643" s="454">
        <v>100</v>
      </c>
      <c r="F643" s="460"/>
    </row>
    <row r="644" spans="1:6">
      <c r="A644" s="458" t="s">
        <v>556</v>
      </c>
      <c r="B644" s="64">
        <f>SUBTOTAL(9,B645:B646)</f>
        <v>12910</v>
      </c>
      <c r="C644" s="64">
        <f>SUBTOTAL(9,C645:C646)</f>
        <v>12788</v>
      </c>
      <c r="D644" s="457">
        <v>12788</v>
      </c>
      <c r="E644" s="454">
        <v>100</v>
      </c>
      <c r="F644" s="460">
        <v>-0.17</v>
      </c>
    </row>
    <row r="645" spans="1:6">
      <c r="A645" s="459" t="s">
        <v>557</v>
      </c>
      <c r="B645" s="81">
        <v>4022</v>
      </c>
      <c r="C645" s="64">
        <v>3755</v>
      </c>
      <c r="D645" s="457">
        <v>3755</v>
      </c>
      <c r="E645" s="454">
        <v>100</v>
      </c>
      <c r="F645" s="460">
        <v>-5.68</v>
      </c>
    </row>
    <row r="646" spans="1:6">
      <c r="A646" s="459" t="s">
        <v>558</v>
      </c>
      <c r="B646" s="81">
        <v>8888</v>
      </c>
      <c r="C646" s="64">
        <v>9033</v>
      </c>
      <c r="D646" s="457">
        <v>9033</v>
      </c>
      <c r="E646" s="454">
        <v>100</v>
      </c>
      <c r="F646" s="460">
        <v>2.31</v>
      </c>
    </row>
    <row r="647" spans="1:6">
      <c r="A647" s="458" t="s">
        <v>559</v>
      </c>
      <c r="B647" s="64">
        <f>SUBTOTAL(9,B648:B649)</f>
        <v>921</v>
      </c>
      <c r="C647" s="64">
        <f>SUBTOTAL(9,C648:C649)</f>
        <v>190</v>
      </c>
      <c r="D647" s="457">
        <v>170</v>
      </c>
      <c r="E647" s="454">
        <v>89.47</v>
      </c>
      <c r="F647" s="460">
        <v>-79.74</v>
      </c>
    </row>
    <row r="648" spans="1:6">
      <c r="A648" s="459" t="s">
        <v>560</v>
      </c>
      <c r="B648" s="81">
        <v>772</v>
      </c>
      <c r="C648" s="64">
        <v>86</v>
      </c>
      <c r="D648" s="457">
        <v>86</v>
      </c>
      <c r="E648" s="454">
        <v>100</v>
      </c>
      <c r="F648" s="460">
        <v>-88.85</v>
      </c>
    </row>
    <row r="649" spans="1:6">
      <c r="A649" s="459" t="s">
        <v>561</v>
      </c>
      <c r="B649" s="81">
        <v>149</v>
      </c>
      <c r="C649" s="64">
        <v>104</v>
      </c>
      <c r="D649" s="457">
        <v>84</v>
      </c>
      <c r="E649" s="454">
        <v>80.77</v>
      </c>
      <c r="F649" s="460">
        <v>23.53</v>
      </c>
    </row>
    <row r="650" spans="1:6">
      <c r="A650" s="458" t="s">
        <v>562</v>
      </c>
      <c r="B650" s="64">
        <f>SUBTOTAL(9,B651:B652)</f>
        <v>3904</v>
      </c>
      <c r="C650" s="64">
        <f>SUBTOTAL(9,C651:C652)</f>
        <v>3935</v>
      </c>
      <c r="D650" s="457">
        <v>3935</v>
      </c>
      <c r="E650" s="454">
        <v>100</v>
      </c>
      <c r="F650" s="460">
        <v>-4</v>
      </c>
    </row>
    <row r="651" spans="1:6">
      <c r="A651" s="459" t="s">
        <v>563</v>
      </c>
      <c r="B651" s="81">
        <v>0</v>
      </c>
      <c r="C651" s="64">
        <v>0</v>
      </c>
      <c r="D651" s="457">
        <v>0</v>
      </c>
      <c r="E651" s="454"/>
      <c r="F651" s="460"/>
    </row>
    <row r="652" spans="1:6">
      <c r="A652" s="459" t="s">
        <v>564</v>
      </c>
      <c r="B652" s="81">
        <v>3904</v>
      </c>
      <c r="C652" s="64">
        <v>3935</v>
      </c>
      <c r="D652" s="457">
        <v>3935</v>
      </c>
      <c r="E652" s="454">
        <v>100</v>
      </c>
      <c r="F652" s="460">
        <v>-4</v>
      </c>
    </row>
    <row r="653" spans="1:6">
      <c r="A653" s="458" t="s">
        <v>565</v>
      </c>
      <c r="B653" s="289">
        <f>SUBTOTAL(9,B654:B655)</f>
        <v>0</v>
      </c>
      <c r="C653" s="289">
        <f>SUBTOTAL(9,C654:C655)</f>
        <v>0</v>
      </c>
      <c r="D653" s="457">
        <v>0</v>
      </c>
      <c r="E653" s="454"/>
      <c r="F653" s="460"/>
    </row>
    <row r="654" spans="1:6">
      <c r="A654" s="459" t="s">
        <v>566</v>
      </c>
      <c r="B654" s="87">
        <v>0</v>
      </c>
      <c r="C654" s="64">
        <v>0</v>
      </c>
      <c r="D654" s="457">
        <v>0</v>
      </c>
      <c r="E654" s="454"/>
      <c r="F654" s="460"/>
    </row>
    <row r="655" spans="1:6">
      <c r="A655" s="459" t="s">
        <v>567</v>
      </c>
      <c r="B655" s="87">
        <v>0</v>
      </c>
      <c r="C655" s="64">
        <v>0</v>
      </c>
      <c r="D655" s="457">
        <v>0</v>
      </c>
      <c r="E655" s="454"/>
      <c r="F655" s="460"/>
    </row>
    <row r="656" spans="1:6">
      <c r="A656" s="458" t="s">
        <v>568</v>
      </c>
      <c r="B656" s="64">
        <f>SUBTOTAL(9,B657:B658)</f>
        <v>1509</v>
      </c>
      <c r="C656" s="64">
        <f>SUBTOTAL(9,C657:C658)</f>
        <v>1207</v>
      </c>
      <c r="D656" s="457">
        <v>1207</v>
      </c>
      <c r="E656" s="454">
        <v>100</v>
      </c>
      <c r="F656" s="460">
        <v>-14.34</v>
      </c>
    </row>
    <row r="657" spans="1:6">
      <c r="A657" s="459" t="s">
        <v>569</v>
      </c>
      <c r="B657" s="81">
        <v>0</v>
      </c>
      <c r="C657" s="64">
        <v>42</v>
      </c>
      <c r="D657" s="457">
        <v>42</v>
      </c>
      <c r="E657" s="454">
        <v>100</v>
      </c>
      <c r="F657" s="460"/>
    </row>
    <row r="658" spans="1:6">
      <c r="A658" s="459" t="s">
        <v>570</v>
      </c>
      <c r="B658" s="81">
        <v>1509</v>
      </c>
      <c r="C658" s="64">
        <v>1165</v>
      </c>
      <c r="D658" s="457">
        <v>1165</v>
      </c>
      <c r="E658" s="454">
        <v>100</v>
      </c>
      <c r="F658" s="460">
        <v>-17.32</v>
      </c>
    </row>
    <row r="659" spans="1:6">
      <c r="A659" s="458" t="s">
        <v>571</v>
      </c>
      <c r="B659" s="64">
        <f>SUBTOTAL(9,B660:B662)</f>
        <v>17664</v>
      </c>
      <c r="C659" s="64">
        <f>SUBTOTAL(9,C660:C662)</f>
        <v>3012</v>
      </c>
      <c r="D659" s="457">
        <v>2881</v>
      </c>
      <c r="E659" s="454">
        <v>95.65</v>
      </c>
      <c r="F659" s="460">
        <v>-84</v>
      </c>
    </row>
    <row r="660" spans="1:6">
      <c r="A660" s="459" t="s">
        <v>572</v>
      </c>
      <c r="B660" s="87">
        <v>0</v>
      </c>
      <c r="C660" s="64">
        <v>0</v>
      </c>
      <c r="D660" s="457">
        <v>0</v>
      </c>
      <c r="E660" s="454"/>
      <c r="F660" s="460"/>
    </row>
    <row r="661" spans="1:6">
      <c r="A661" s="298" t="s">
        <v>573</v>
      </c>
      <c r="B661" s="81">
        <v>17664</v>
      </c>
      <c r="C661" s="64">
        <v>2881</v>
      </c>
      <c r="D661" s="457">
        <v>2881</v>
      </c>
      <c r="E661" s="454">
        <v>100</v>
      </c>
      <c r="F661" s="460">
        <v>-84</v>
      </c>
    </row>
    <row r="662" spans="1:6">
      <c r="A662" s="459" t="s">
        <v>574</v>
      </c>
      <c r="B662" s="87">
        <v>0</v>
      </c>
      <c r="C662" s="64">
        <v>131</v>
      </c>
      <c r="D662" s="457">
        <v>0</v>
      </c>
      <c r="E662" s="454">
        <v>0</v>
      </c>
      <c r="F662" s="460"/>
    </row>
    <row r="663" spans="1:6">
      <c r="A663" s="458" t="s">
        <v>575</v>
      </c>
      <c r="B663" s="64">
        <f>SUBTOTAL(9,B664:B666)</f>
        <v>0</v>
      </c>
      <c r="C663" s="64">
        <f>SUBTOTAL(9,C664:C666)</f>
        <v>0</v>
      </c>
      <c r="D663" s="457">
        <v>0</v>
      </c>
      <c r="E663" s="454"/>
      <c r="F663" s="460"/>
    </row>
    <row r="664" spans="1:6">
      <c r="A664" s="459" t="s">
        <v>576</v>
      </c>
      <c r="B664" s="87">
        <v>0</v>
      </c>
      <c r="C664" s="64">
        <v>0</v>
      </c>
      <c r="D664" s="457">
        <v>0</v>
      </c>
      <c r="E664" s="454"/>
      <c r="F664" s="460"/>
    </row>
    <row r="665" spans="1:6">
      <c r="A665" s="459" t="s">
        <v>577</v>
      </c>
      <c r="B665" s="87">
        <v>0</v>
      </c>
      <c r="C665" s="64">
        <v>0</v>
      </c>
      <c r="D665" s="457">
        <v>0</v>
      </c>
      <c r="E665" s="454"/>
      <c r="F665" s="460"/>
    </row>
    <row r="666" spans="1:6">
      <c r="A666" s="459" t="s">
        <v>578</v>
      </c>
      <c r="B666" s="81">
        <v>0</v>
      </c>
      <c r="C666" s="64">
        <v>0</v>
      </c>
      <c r="D666" s="457">
        <v>0</v>
      </c>
      <c r="E666" s="454"/>
      <c r="F666" s="460"/>
    </row>
    <row r="667" spans="1:6">
      <c r="A667" s="458" t="s">
        <v>579</v>
      </c>
      <c r="B667" s="64">
        <f>SUBTOTAL(9,B668:B674)</f>
        <v>203</v>
      </c>
      <c r="C667" s="64">
        <f>SUBTOTAL(9,C668:C674)</f>
        <v>396</v>
      </c>
      <c r="D667" s="457">
        <v>396</v>
      </c>
      <c r="E667" s="454">
        <v>100</v>
      </c>
      <c r="F667" s="460">
        <v>92.23</v>
      </c>
    </row>
    <row r="668" spans="1:6">
      <c r="A668" s="459" t="s">
        <v>121</v>
      </c>
      <c r="B668" s="81">
        <v>81</v>
      </c>
      <c r="C668" s="64">
        <v>148</v>
      </c>
      <c r="D668" s="457">
        <v>148</v>
      </c>
      <c r="E668" s="454">
        <v>100</v>
      </c>
      <c r="F668" s="460">
        <v>42.31</v>
      </c>
    </row>
    <row r="669" spans="1:6">
      <c r="A669" s="459" t="s">
        <v>122</v>
      </c>
      <c r="B669" s="81">
        <v>0</v>
      </c>
      <c r="C669" s="64">
        <v>0</v>
      </c>
      <c r="D669" s="457">
        <v>0</v>
      </c>
      <c r="E669" s="454"/>
      <c r="F669" s="460"/>
    </row>
    <row r="670" spans="1:6">
      <c r="A670" s="459" t="s">
        <v>123</v>
      </c>
      <c r="B670" s="87">
        <v>0</v>
      </c>
      <c r="C670" s="64">
        <v>0</v>
      </c>
      <c r="D670" s="457">
        <v>0</v>
      </c>
      <c r="E670" s="454"/>
      <c r="F670" s="460"/>
    </row>
    <row r="671" spans="1:6">
      <c r="A671" s="459" t="s">
        <v>580</v>
      </c>
      <c r="B671" s="87">
        <v>102</v>
      </c>
      <c r="C671" s="64">
        <v>168</v>
      </c>
      <c r="D671" s="457">
        <v>168</v>
      </c>
      <c r="E671" s="454">
        <v>100</v>
      </c>
      <c r="F671" s="460">
        <v>64.71</v>
      </c>
    </row>
    <row r="672" spans="1:6">
      <c r="A672" s="459" t="s">
        <v>581</v>
      </c>
      <c r="B672" s="87">
        <v>0</v>
      </c>
      <c r="C672" s="64">
        <v>0</v>
      </c>
      <c r="D672" s="457">
        <v>0</v>
      </c>
      <c r="E672" s="454"/>
      <c r="F672" s="460"/>
    </row>
    <row r="673" spans="1:6">
      <c r="A673" s="459" t="s">
        <v>130</v>
      </c>
      <c r="B673" s="87">
        <v>0</v>
      </c>
      <c r="C673" s="64">
        <v>71</v>
      </c>
      <c r="D673" s="457">
        <v>71</v>
      </c>
      <c r="E673" s="454">
        <v>100</v>
      </c>
      <c r="F673" s="460"/>
    </row>
    <row r="674" spans="1:6">
      <c r="A674" s="459" t="s">
        <v>582</v>
      </c>
      <c r="B674" s="81">
        <v>20</v>
      </c>
      <c r="C674" s="64">
        <v>9</v>
      </c>
      <c r="D674" s="457">
        <v>9</v>
      </c>
      <c r="E674" s="454">
        <v>100</v>
      </c>
      <c r="F674" s="460"/>
    </row>
    <row r="675" spans="1:6">
      <c r="A675" s="458" t="s">
        <v>583</v>
      </c>
      <c r="B675" s="64">
        <f>SUBTOTAL(9,B676:B677)</f>
        <v>274</v>
      </c>
      <c r="C675" s="64">
        <f>SUBTOTAL(9,C676:C677)</f>
        <v>193</v>
      </c>
      <c r="D675" s="457">
        <v>193</v>
      </c>
      <c r="E675" s="454">
        <v>100</v>
      </c>
      <c r="F675" s="460">
        <v>-29.56</v>
      </c>
    </row>
    <row r="676" spans="1:6">
      <c r="A676" s="459" t="s">
        <v>584</v>
      </c>
      <c r="B676" s="81">
        <v>274</v>
      </c>
      <c r="C676" s="64">
        <v>193</v>
      </c>
      <c r="D676" s="457">
        <v>193</v>
      </c>
      <c r="E676" s="454">
        <v>100</v>
      </c>
      <c r="F676" s="460">
        <v>-29.56</v>
      </c>
    </row>
    <row r="677" spans="1:6">
      <c r="A677" s="459" t="s">
        <v>585</v>
      </c>
      <c r="B677" s="87">
        <v>0</v>
      </c>
      <c r="C677" s="64">
        <v>0</v>
      </c>
      <c r="D677" s="457">
        <v>0</v>
      </c>
      <c r="E677" s="454"/>
      <c r="F677" s="460"/>
    </row>
    <row r="678" spans="1:6">
      <c r="A678" s="458" t="s">
        <v>586</v>
      </c>
      <c r="B678" s="64">
        <f>SUBTOTAL(9,B679)</f>
        <v>21</v>
      </c>
      <c r="C678" s="64">
        <f>SUBTOTAL(9,C679)</f>
        <v>265</v>
      </c>
      <c r="D678" s="457">
        <v>396</v>
      </c>
      <c r="E678" s="454">
        <v>149.43</v>
      </c>
      <c r="F678" s="460">
        <v>1880</v>
      </c>
    </row>
    <row r="679" spans="1:6">
      <c r="A679" s="459" t="s">
        <v>586</v>
      </c>
      <c r="B679" s="81">
        <v>21</v>
      </c>
      <c r="C679" s="64">
        <v>265</v>
      </c>
      <c r="D679" s="457">
        <v>396</v>
      </c>
      <c r="E679" s="454">
        <v>149.43</v>
      </c>
      <c r="F679" s="460">
        <v>1880</v>
      </c>
    </row>
    <row r="680" spans="1:6">
      <c r="A680" s="456" t="s">
        <v>587</v>
      </c>
      <c r="B680" s="64">
        <f>SUBTOTAL(9,B681:B751)</f>
        <v>41912</v>
      </c>
      <c r="C680" s="64">
        <f>SUBTOTAL(9,C681:C751)</f>
        <v>49275</v>
      </c>
      <c r="D680" s="457">
        <v>49211</v>
      </c>
      <c r="E680" s="454">
        <v>99.87</v>
      </c>
      <c r="F680" s="460">
        <v>2.16</v>
      </c>
    </row>
    <row r="681" spans="1:6">
      <c r="A681" s="458" t="s">
        <v>588</v>
      </c>
      <c r="B681" s="64">
        <f>SUBTOTAL(9,B682:B685)</f>
        <v>398</v>
      </c>
      <c r="C681" s="64">
        <f>SUBTOTAL(9,C682:C685)</f>
        <v>2046</v>
      </c>
      <c r="D681" s="457">
        <v>2046</v>
      </c>
      <c r="E681" s="454">
        <v>100</v>
      </c>
      <c r="F681" s="460">
        <v>185.75</v>
      </c>
    </row>
    <row r="682" spans="1:6">
      <c r="A682" s="459" t="s">
        <v>121</v>
      </c>
      <c r="B682" s="81">
        <v>344</v>
      </c>
      <c r="C682" s="64">
        <v>1956</v>
      </c>
      <c r="D682" s="457">
        <v>1956</v>
      </c>
      <c r="E682" s="454">
        <v>100</v>
      </c>
      <c r="F682" s="460">
        <v>183.07</v>
      </c>
    </row>
    <row r="683" spans="1:6">
      <c r="A683" s="459" t="s">
        <v>122</v>
      </c>
      <c r="B683" s="81">
        <v>0</v>
      </c>
      <c r="C683" s="64">
        <v>0</v>
      </c>
      <c r="D683" s="457">
        <v>0</v>
      </c>
      <c r="E683" s="454"/>
      <c r="F683" s="460"/>
    </row>
    <row r="684" spans="1:6">
      <c r="A684" s="459" t="s">
        <v>123</v>
      </c>
      <c r="B684" s="81">
        <v>0</v>
      </c>
      <c r="C684" s="64">
        <v>0</v>
      </c>
      <c r="D684" s="457">
        <v>0</v>
      </c>
      <c r="E684" s="454"/>
      <c r="F684" s="460"/>
    </row>
    <row r="685" spans="1:6">
      <c r="A685" s="459" t="s">
        <v>589</v>
      </c>
      <c r="B685" s="81">
        <v>54</v>
      </c>
      <c r="C685" s="64">
        <v>90</v>
      </c>
      <c r="D685" s="457">
        <v>90</v>
      </c>
      <c r="E685" s="454">
        <v>100</v>
      </c>
      <c r="F685" s="460">
        <v>260</v>
      </c>
    </row>
    <row r="686" spans="1:6">
      <c r="A686" s="458" t="s">
        <v>590</v>
      </c>
      <c r="B686" s="64">
        <f>SUBTOTAL(9,B687:B699)</f>
        <v>1515</v>
      </c>
      <c r="C686" s="64">
        <f>SUBTOTAL(9,C687:C699)</f>
        <v>1869</v>
      </c>
      <c r="D686" s="457">
        <v>1867</v>
      </c>
      <c r="E686" s="454">
        <v>99.89</v>
      </c>
      <c r="F686" s="460">
        <v>23.23</v>
      </c>
    </row>
    <row r="687" spans="1:6">
      <c r="A687" s="459" t="s">
        <v>591</v>
      </c>
      <c r="B687" s="81">
        <v>760</v>
      </c>
      <c r="C687" s="64">
        <v>543</v>
      </c>
      <c r="D687" s="457">
        <v>543</v>
      </c>
      <c r="E687" s="454">
        <v>100</v>
      </c>
      <c r="F687" s="460">
        <v>-28.55</v>
      </c>
    </row>
    <row r="688" spans="1:6">
      <c r="A688" s="459" t="s">
        <v>592</v>
      </c>
      <c r="B688" s="81">
        <v>380</v>
      </c>
      <c r="C688" s="64">
        <v>374</v>
      </c>
      <c r="D688" s="457">
        <v>374</v>
      </c>
      <c r="E688" s="454">
        <v>100</v>
      </c>
      <c r="F688" s="460">
        <v>-1.58</v>
      </c>
    </row>
    <row r="689" spans="1:6">
      <c r="A689" s="459" t="s">
        <v>593</v>
      </c>
      <c r="B689" s="87">
        <v>0</v>
      </c>
      <c r="C689" s="64">
        <v>145</v>
      </c>
      <c r="D689" s="457">
        <v>144</v>
      </c>
      <c r="E689" s="454">
        <v>99.31</v>
      </c>
      <c r="F689" s="460"/>
    </row>
    <row r="690" spans="1:6">
      <c r="A690" s="459" t="s">
        <v>594</v>
      </c>
      <c r="B690" s="87">
        <v>0</v>
      </c>
      <c r="C690" s="64">
        <v>0</v>
      </c>
      <c r="D690" s="457">
        <v>0</v>
      </c>
      <c r="E690" s="454"/>
      <c r="F690" s="460"/>
    </row>
    <row r="691" spans="1:6">
      <c r="A691" s="459" t="s">
        <v>595</v>
      </c>
      <c r="B691" s="81">
        <v>329</v>
      </c>
      <c r="C691" s="64">
        <v>486</v>
      </c>
      <c r="D691" s="457">
        <v>486</v>
      </c>
      <c r="E691" s="454">
        <v>100</v>
      </c>
      <c r="F691" s="460">
        <v>47.72</v>
      </c>
    </row>
    <row r="692" spans="1:6">
      <c r="A692" s="459" t="s">
        <v>596</v>
      </c>
      <c r="B692" s="81">
        <v>36</v>
      </c>
      <c r="C692" s="64">
        <v>105</v>
      </c>
      <c r="D692" s="457">
        <v>105</v>
      </c>
      <c r="E692" s="454">
        <v>100</v>
      </c>
      <c r="F692" s="460">
        <v>191.67</v>
      </c>
    </row>
    <row r="693" spans="1:6">
      <c r="A693" s="459" t="s">
        <v>597</v>
      </c>
      <c r="B693" s="87">
        <v>0</v>
      </c>
      <c r="C693" s="64">
        <v>0</v>
      </c>
      <c r="D693" s="457">
        <v>0</v>
      </c>
      <c r="E693" s="454"/>
      <c r="F693" s="460"/>
    </row>
    <row r="694" spans="1:6">
      <c r="A694" s="459" t="s">
        <v>598</v>
      </c>
      <c r="B694" s="87">
        <v>0</v>
      </c>
      <c r="C694" s="64">
        <v>0</v>
      </c>
      <c r="D694" s="457">
        <v>0</v>
      </c>
      <c r="E694" s="454"/>
      <c r="F694" s="460"/>
    </row>
    <row r="695" spans="1:6">
      <c r="A695" s="459" t="s">
        <v>599</v>
      </c>
      <c r="B695" s="87">
        <v>0</v>
      </c>
      <c r="C695" s="64">
        <v>0</v>
      </c>
      <c r="D695" s="457">
        <v>0</v>
      </c>
      <c r="E695" s="454"/>
      <c r="F695" s="460"/>
    </row>
    <row r="696" spans="1:6">
      <c r="A696" s="459" t="s">
        <v>600</v>
      </c>
      <c r="B696" s="87">
        <v>0</v>
      </c>
      <c r="C696" s="64">
        <v>40</v>
      </c>
      <c r="D696" s="457">
        <v>40</v>
      </c>
      <c r="E696" s="454">
        <v>100</v>
      </c>
      <c r="F696" s="460"/>
    </row>
    <row r="697" spans="1:6">
      <c r="A697" s="459" t="s">
        <v>601</v>
      </c>
      <c r="B697" s="87">
        <v>0</v>
      </c>
      <c r="C697" s="64">
        <v>0</v>
      </c>
      <c r="D697" s="457">
        <v>0</v>
      </c>
      <c r="E697" s="454"/>
      <c r="F697" s="460"/>
    </row>
    <row r="698" spans="1:6">
      <c r="A698" s="459" t="s">
        <v>602</v>
      </c>
      <c r="B698" s="87">
        <v>0</v>
      </c>
      <c r="C698" s="64">
        <v>0</v>
      </c>
      <c r="D698" s="457">
        <v>0</v>
      </c>
      <c r="E698" s="454"/>
      <c r="F698" s="460"/>
    </row>
    <row r="699" spans="1:6">
      <c r="A699" s="459" t="s">
        <v>603</v>
      </c>
      <c r="B699" s="81">
        <v>10</v>
      </c>
      <c r="C699" s="64">
        <v>176</v>
      </c>
      <c r="D699" s="457">
        <v>175</v>
      </c>
      <c r="E699" s="454">
        <v>99.43</v>
      </c>
      <c r="F699" s="460">
        <v>1650</v>
      </c>
    </row>
    <row r="700" spans="1:6">
      <c r="A700" s="458" t="s">
        <v>604</v>
      </c>
      <c r="B700" s="64">
        <f>SUBTOTAL(9,B701:B703)</f>
        <v>6308</v>
      </c>
      <c r="C700" s="64">
        <f>SUBTOTAL(9,C701:C703)</f>
        <v>9106</v>
      </c>
      <c r="D700" s="457">
        <v>9106</v>
      </c>
      <c r="E700" s="454">
        <v>100</v>
      </c>
      <c r="F700" s="460">
        <v>18.06</v>
      </c>
    </row>
    <row r="701" spans="1:6">
      <c r="A701" s="459" t="s">
        <v>605</v>
      </c>
      <c r="B701" s="87">
        <v>0</v>
      </c>
      <c r="C701" s="64">
        <v>0</v>
      </c>
      <c r="D701" s="457">
        <v>0</v>
      </c>
      <c r="E701" s="454"/>
      <c r="F701" s="460"/>
    </row>
    <row r="702" spans="1:6">
      <c r="A702" s="459" t="s">
        <v>606</v>
      </c>
      <c r="B702" s="81">
        <v>5909</v>
      </c>
      <c r="C702" s="64">
        <v>7808</v>
      </c>
      <c r="D702" s="457">
        <v>7808</v>
      </c>
      <c r="E702" s="454">
        <v>100</v>
      </c>
      <c r="F702" s="460">
        <v>6.75</v>
      </c>
    </row>
    <row r="703" spans="1:6">
      <c r="A703" s="459" t="s">
        <v>607</v>
      </c>
      <c r="B703" s="81">
        <v>399</v>
      </c>
      <c r="C703" s="64">
        <v>1298</v>
      </c>
      <c r="D703" s="457">
        <v>1298</v>
      </c>
      <c r="E703" s="454">
        <v>100</v>
      </c>
      <c r="F703" s="460">
        <v>225.31</v>
      </c>
    </row>
    <row r="704" spans="1:6">
      <c r="A704" s="458" t="s">
        <v>608</v>
      </c>
      <c r="B704" s="64">
        <f>SUBTOTAL(9,B705:B715)</f>
        <v>15407</v>
      </c>
      <c r="C704" s="64">
        <f>SUBTOTAL(9,C705:C715)</f>
        <v>20037</v>
      </c>
      <c r="D704" s="457">
        <v>19982</v>
      </c>
      <c r="E704" s="454">
        <v>99.73</v>
      </c>
      <c r="F704" s="460">
        <v>1.3</v>
      </c>
    </row>
    <row r="705" spans="1:6">
      <c r="A705" s="459" t="s">
        <v>609</v>
      </c>
      <c r="B705" s="81">
        <v>4249</v>
      </c>
      <c r="C705" s="64">
        <v>1501</v>
      </c>
      <c r="D705" s="457">
        <v>1501</v>
      </c>
      <c r="E705" s="454">
        <v>100</v>
      </c>
      <c r="F705" s="460">
        <v>-74.59</v>
      </c>
    </row>
    <row r="706" spans="1:6">
      <c r="A706" s="459" t="s">
        <v>610</v>
      </c>
      <c r="B706" s="81">
        <v>230</v>
      </c>
      <c r="C706" s="64">
        <v>245</v>
      </c>
      <c r="D706" s="457">
        <v>245</v>
      </c>
      <c r="E706" s="454">
        <v>100</v>
      </c>
      <c r="F706" s="460"/>
    </row>
    <row r="707" spans="1:6">
      <c r="A707" s="459" t="s">
        <v>611</v>
      </c>
      <c r="B707" s="81">
        <v>697</v>
      </c>
      <c r="C707" s="64">
        <v>694</v>
      </c>
      <c r="D707" s="457">
        <v>694</v>
      </c>
      <c r="E707" s="454">
        <v>100</v>
      </c>
      <c r="F707" s="460">
        <v>-4.14</v>
      </c>
    </row>
    <row r="708" spans="1:6">
      <c r="A708" s="459" t="s">
        <v>612</v>
      </c>
      <c r="B708" s="87">
        <v>185</v>
      </c>
      <c r="C708" s="64">
        <v>652</v>
      </c>
      <c r="D708" s="457">
        <v>652</v>
      </c>
      <c r="E708" s="454">
        <v>100</v>
      </c>
      <c r="F708" s="460">
        <v>210.48</v>
      </c>
    </row>
    <row r="709" spans="1:6">
      <c r="A709" s="459" t="s">
        <v>613</v>
      </c>
      <c r="B709" s="87">
        <v>0</v>
      </c>
      <c r="C709" s="64">
        <v>0</v>
      </c>
      <c r="D709" s="457">
        <v>0</v>
      </c>
      <c r="E709" s="454"/>
      <c r="F709" s="460"/>
    </row>
    <row r="710" spans="1:6">
      <c r="A710" s="459" t="s">
        <v>614</v>
      </c>
      <c r="B710" s="87">
        <v>0</v>
      </c>
      <c r="C710" s="64">
        <v>0</v>
      </c>
      <c r="D710" s="457">
        <v>0</v>
      </c>
      <c r="E710" s="454"/>
      <c r="F710" s="460"/>
    </row>
    <row r="711" spans="1:6">
      <c r="A711" s="459" t="s">
        <v>615</v>
      </c>
      <c r="B711" s="87">
        <v>0</v>
      </c>
      <c r="C711" s="64">
        <v>0</v>
      </c>
      <c r="D711" s="457">
        <v>0</v>
      </c>
      <c r="E711" s="454"/>
      <c r="F711" s="460"/>
    </row>
    <row r="712" spans="1:6">
      <c r="A712" s="459" t="s">
        <v>616</v>
      </c>
      <c r="B712" s="81">
        <v>4348</v>
      </c>
      <c r="C712" s="64">
        <v>6187</v>
      </c>
      <c r="D712" s="457">
        <v>6187</v>
      </c>
      <c r="E712" s="454">
        <v>100</v>
      </c>
      <c r="F712" s="460">
        <v>6.78</v>
      </c>
    </row>
    <row r="713" spans="1:6">
      <c r="A713" s="459" t="s">
        <v>617</v>
      </c>
      <c r="B713" s="81">
        <v>1183</v>
      </c>
      <c r="C713" s="64">
        <v>867</v>
      </c>
      <c r="D713" s="457">
        <v>813</v>
      </c>
      <c r="E713" s="454">
        <v>93.77</v>
      </c>
      <c r="F713" s="460">
        <v>-36.03</v>
      </c>
    </row>
    <row r="714" spans="1:6">
      <c r="A714" s="459" t="s">
        <v>618</v>
      </c>
      <c r="B714" s="81">
        <v>4470</v>
      </c>
      <c r="C714" s="64">
        <v>8510</v>
      </c>
      <c r="D714" s="457">
        <v>8510</v>
      </c>
      <c r="E714" s="454">
        <v>100</v>
      </c>
      <c r="F714" s="460">
        <v>57.45</v>
      </c>
    </row>
    <row r="715" spans="1:6">
      <c r="A715" s="459" t="s">
        <v>619</v>
      </c>
      <c r="B715" s="81">
        <v>45</v>
      </c>
      <c r="C715" s="64">
        <v>1381</v>
      </c>
      <c r="D715" s="457">
        <v>1380</v>
      </c>
      <c r="E715" s="454">
        <v>99.93</v>
      </c>
      <c r="F715" s="460">
        <v>711.76</v>
      </c>
    </row>
    <row r="716" spans="1:6">
      <c r="A716" s="458" t="s">
        <v>620</v>
      </c>
      <c r="B716" s="64">
        <f>SUBTOTAL(9,B717:B718)</f>
        <v>470</v>
      </c>
      <c r="C716" s="64">
        <f>SUBTOTAL(9,C717:C718)</f>
        <v>101</v>
      </c>
      <c r="D716" s="457">
        <v>101</v>
      </c>
      <c r="E716" s="454">
        <v>100</v>
      </c>
      <c r="F716" s="460">
        <v>-79.55</v>
      </c>
    </row>
    <row r="717" spans="1:6">
      <c r="A717" s="459" t="s">
        <v>621</v>
      </c>
      <c r="B717" s="81">
        <v>470</v>
      </c>
      <c r="C717" s="64">
        <v>101</v>
      </c>
      <c r="D717" s="457">
        <v>101</v>
      </c>
      <c r="E717" s="454">
        <v>100</v>
      </c>
      <c r="F717" s="460">
        <v>-79.55</v>
      </c>
    </row>
    <row r="718" spans="1:6">
      <c r="A718" s="459" t="s">
        <v>622</v>
      </c>
      <c r="B718" s="87">
        <v>0</v>
      </c>
      <c r="C718" s="64">
        <v>0</v>
      </c>
      <c r="D718" s="457">
        <v>0</v>
      </c>
      <c r="E718" s="454"/>
      <c r="F718" s="460"/>
    </row>
    <row r="719" spans="1:6">
      <c r="A719" s="458" t="s">
        <v>623</v>
      </c>
      <c r="B719" s="64">
        <f>SUBTOTAL(9,B720:B722)</f>
        <v>602</v>
      </c>
      <c r="C719" s="64">
        <f>SUBTOTAL(9,C720:C722)</f>
        <v>829</v>
      </c>
      <c r="D719" s="457">
        <v>829</v>
      </c>
      <c r="E719" s="454">
        <v>100</v>
      </c>
      <c r="F719" s="460">
        <v>11.28</v>
      </c>
    </row>
    <row r="720" spans="1:6">
      <c r="A720" s="459" t="s">
        <v>624</v>
      </c>
      <c r="B720" s="81">
        <v>0</v>
      </c>
      <c r="C720" s="64">
        <v>0</v>
      </c>
      <c r="D720" s="457">
        <v>0</v>
      </c>
      <c r="E720" s="454"/>
      <c r="F720" s="460"/>
    </row>
    <row r="721" spans="1:6">
      <c r="A721" s="459" t="s">
        <v>625</v>
      </c>
      <c r="B721" s="81">
        <v>97</v>
      </c>
      <c r="C721" s="64">
        <v>77</v>
      </c>
      <c r="D721" s="457">
        <v>77</v>
      </c>
      <c r="E721" s="454">
        <v>100</v>
      </c>
      <c r="F721" s="460">
        <v>-67.92</v>
      </c>
    </row>
    <row r="722" spans="1:6">
      <c r="A722" s="459" t="s">
        <v>626</v>
      </c>
      <c r="B722" s="81">
        <v>505</v>
      </c>
      <c r="C722" s="64">
        <v>752</v>
      </c>
      <c r="D722" s="457">
        <v>752</v>
      </c>
      <c r="E722" s="454">
        <v>100</v>
      </c>
      <c r="F722" s="460">
        <v>48.91</v>
      </c>
    </row>
    <row r="723" spans="1:6">
      <c r="A723" s="458" t="s">
        <v>627</v>
      </c>
      <c r="B723" s="64">
        <f>SUBTOTAL(9,B724:B727)</f>
        <v>7306</v>
      </c>
      <c r="C723" s="64">
        <f>SUBTOTAL(9,C724:C727)</f>
        <v>7585</v>
      </c>
      <c r="D723" s="457">
        <v>7585</v>
      </c>
      <c r="E723" s="454">
        <v>100</v>
      </c>
      <c r="F723" s="460">
        <v>5.32</v>
      </c>
    </row>
    <row r="724" spans="1:6">
      <c r="A724" s="459" t="s">
        <v>628</v>
      </c>
      <c r="B724" s="81">
        <v>1447</v>
      </c>
      <c r="C724" s="64">
        <v>1651</v>
      </c>
      <c r="D724" s="457">
        <v>1651</v>
      </c>
      <c r="E724" s="454">
        <v>100</v>
      </c>
      <c r="F724" s="460">
        <v>12.08</v>
      </c>
    </row>
    <row r="725" spans="1:6">
      <c r="A725" s="459" t="s">
        <v>629</v>
      </c>
      <c r="B725" s="81">
        <v>5428</v>
      </c>
      <c r="C725" s="64">
        <v>5427</v>
      </c>
      <c r="D725" s="457">
        <v>5427</v>
      </c>
      <c r="E725" s="454">
        <v>100</v>
      </c>
      <c r="F725" s="460">
        <v>2.63</v>
      </c>
    </row>
    <row r="726" spans="1:6">
      <c r="A726" s="459" t="s">
        <v>630</v>
      </c>
      <c r="B726" s="87">
        <v>429</v>
      </c>
      <c r="C726" s="64">
        <v>495</v>
      </c>
      <c r="D726" s="457">
        <v>495</v>
      </c>
      <c r="E726" s="454">
        <v>100</v>
      </c>
      <c r="F726" s="460">
        <v>12.76</v>
      </c>
    </row>
    <row r="727" spans="1:6">
      <c r="A727" s="459" t="s">
        <v>631</v>
      </c>
      <c r="B727" s="81">
        <v>2</v>
      </c>
      <c r="C727" s="64">
        <v>12</v>
      </c>
      <c r="D727" s="457">
        <v>12</v>
      </c>
      <c r="E727" s="454">
        <v>100</v>
      </c>
      <c r="F727" s="460">
        <v>500</v>
      </c>
    </row>
    <row r="728" spans="1:6">
      <c r="A728" s="458" t="s">
        <v>632</v>
      </c>
      <c r="B728" s="64">
        <f>SUBTOTAL(9,B729:B731)</f>
        <v>3780</v>
      </c>
      <c r="C728" s="64">
        <f>SUBTOTAL(9,C729:C731)</f>
        <v>0</v>
      </c>
      <c r="D728" s="457">
        <v>0</v>
      </c>
      <c r="E728" s="454"/>
      <c r="F728" s="460">
        <v>-100</v>
      </c>
    </row>
    <row r="729" spans="1:6">
      <c r="A729" s="459" t="s">
        <v>633</v>
      </c>
      <c r="B729" s="87">
        <v>0</v>
      </c>
      <c r="C729" s="64">
        <v>0</v>
      </c>
      <c r="D729" s="457">
        <v>0</v>
      </c>
      <c r="E729" s="454"/>
      <c r="F729" s="460"/>
    </row>
    <row r="730" spans="1:6">
      <c r="A730" s="459" t="s">
        <v>634</v>
      </c>
      <c r="B730" s="81">
        <v>3780</v>
      </c>
      <c r="C730" s="64">
        <v>0</v>
      </c>
      <c r="D730" s="457">
        <v>0</v>
      </c>
      <c r="E730" s="454"/>
      <c r="F730" s="460">
        <v>-100</v>
      </c>
    </row>
    <row r="731" spans="1:6">
      <c r="A731" s="459" t="s">
        <v>635</v>
      </c>
      <c r="B731" s="87">
        <v>0</v>
      </c>
      <c r="C731" s="64">
        <v>0</v>
      </c>
      <c r="D731" s="457">
        <v>0</v>
      </c>
      <c r="E731" s="454"/>
      <c r="F731" s="460"/>
    </row>
    <row r="732" spans="1:6">
      <c r="A732" s="458" t="s">
        <v>636</v>
      </c>
      <c r="B732" s="64">
        <f>SUBTOTAL(9,B733:B735)</f>
        <v>5304</v>
      </c>
      <c r="C732" s="64">
        <f>SUBTOTAL(9,C733:C735)</f>
        <v>0</v>
      </c>
      <c r="D732" s="457">
        <v>0</v>
      </c>
      <c r="E732" s="454"/>
      <c r="F732" s="460">
        <v>-100</v>
      </c>
    </row>
    <row r="733" spans="1:6">
      <c r="A733" s="459" t="s">
        <v>637</v>
      </c>
      <c r="B733" s="81">
        <v>5304</v>
      </c>
      <c r="C733" s="64">
        <v>0</v>
      </c>
      <c r="D733" s="457">
        <v>0</v>
      </c>
      <c r="E733" s="454"/>
      <c r="F733" s="460">
        <v>-100</v>
      </c>
    </row>
    <row r="734" spans="1:6">
      <c r="A734" s="459" t="s">
        <v>638</v>
      </c>
      <c r="B734" s="87">
        <v>0</v>
      </c>
      <c r="C734" s="64">
        <v>0</v>
      </c>
      <c r="D734" s="457">
        <v>0</v>
      </c>
      <c r="E734" s="454"/>
      <c r="F734" s="460"/>
    </row>
    <row r="735" spans="1:6">
      <c r="A735" s="459" t="s">
        <v>639</v>
      </c>
      <c r="B735" s="81">
        <v>0</v>
      </c>
      <c r="C735" s="64">
        <v>0</v>
      </c>
      <c r="D735" s="457">
        <v>0</v>
      </c>
      <c r="E735" s="454"/>
      <c r="F735" s="460"/>
    </row>
    <row r="736" spans="1:6">
      <c r="A736" s="458" t="s">
        <v>640</v>
      </c>
      <c r="B736" s="64">
        <f>SUBTOTAL(9,B737:B738)</f>
        <v>413</v>
      </c>
      <c r="C736" s="64">
        <f>SUBTOTAL(9,C737:C738)</f>
        <v>376</v>
      </c>
      <c r="D736" s="457">
        <v>376</v>
      </c>
      <c r="E736" s="454">
        <v>100</v>
      </c>
      <c r="F736" s="460">
        <v>-8.96</v>
      </c>
    </row>
    <row r="737" spans="1:6">
      <c r="A737" s="459" t="s">
        <v>641</v>
      </c>
      <c r="B737" s="81">
        <v>413</v>
      </c>
      <c r="C737" s="64">
        <v>376</v>
      </c>
      <c r="D737" s="457">
        <v>376</v>
      </c>
      <c r="E737" s="454">
        <v>100</v>
      </c>
      <c r="F737" s="460">
        <v>-8.96</v>
      </c>
    </row>
    <row r="738" spans="1:6">
      <c r="A738" s="459" t="s">
        <v>642</v>
      </c>
      <c r="B738" s="87">
        <v>0</v>
      </c>
      <c r="C738" s="64">
        <v>0</v>
      </c>
      <c r="D738" s="457">
        <v>0</v>
      </c>
      <c r="E738" s="454"/>
      <c r="F738" s="460"/>
    </row>
    <row r="739" spans="1:6">
      <c r="A739" s="458" t="s">
        <v>643</v>
      </c>
      <c r="B739" s="64">
        <f>SUBTOTAL(9,B740:B747)</f>
        <v>266</v>
      </c>
      <c r="C739" s="64">
        <f>SUBTOTAL(9,C740:C747)</f>
        <v>5611</v>
      </c>
      <c r="D739" s="457">
        <v>5604</v>
      </c>
      <c r="E739" s="454">
        <v>99.88</v>
      </c>
      <c r="F739" s="460">
        <v>1598.18</v>
      </c>
    </row>
    <row r="740" spans="1:6">
      <c r="A740" s="459" t="s">
        <v>121</v>
      </c>
      <c r="B740" s="81">
        <v>173</v>
      </c>
      <c r="C740" s="64">
        <v>20</v>
      </c>
      <c r="D740" s="457">
        <v>20</v>
      </c>
      <c r="E740" s="454">
        <v>100</v>
      </c>
      <c r="F740" s="460">
        <v>-88.76</v>
      </c>
    </row>
    <row r="741" spans="1:6">
      <c r="A741" s="459" t="s">
        <v>122</v>
      </c>
      <c r="B741" s="87">
        <v>0</v>
      </c>
      <c r="C741" s="64">
        <v>0</v>
      </c>
      <c r="D741" s="457">
        <v>0</v>
      </c>
      <c r="E741" s="454"/>
      <c r="F741" s="460"/>
    </row>
    <row r="742" spans="1:6">
      <c r="A742" s="459" t="s">
        <v>123</v>
      </c>
      <c r="B742" s="87">
        <v>0</v>
      </c>
      <c r="C742" s="64">
        <v>0</v>
      </c>
      <c r="D742" s="457">
        <v>0</v>
      </c>
      <c r="E742" s="454"/>
      <c r="F742" s="460"/>
    </row>
    <row r="743" spans="1:6">
      <c r="A743" s="459" t="s">
        <v>163</v>
      </c>
      <c r="B743" s="81">
        <v>0</v>
      </c>
      <c r="C743" s="64">
        <v>0</v>
      </c>
      <c r="D743" s="457">
        <v>0</v>
      </c>
      <c r="E743" s="454"/>
      <c r="F743" s="460"/>
    </row>
    <row r="744" spans="1:6">
      <c r="A744" s="459" t="s">
        <v>644</v>
      </c>
      <c r="B744" s="87">
        <v>0</v>
      </c>
      <c r="C744" s="64">
        <v>80</v>
      </c>
      <c r="D744" s="457">
        <v>80</v>
      </c>
      <c r="E744" s="454">
        <v>100</v>
      </c>
      <c r="F744" s="460"/>
    </row>
    <row r="745" spans="1:6">
      <c r="A745" s="459" t="s">
        <v>645</v>
      </c>
      <c r="B745" s="81">
        <v>78</v>
      </c>
      <c r="C745" s="64">
        <v>5356</v>
      </c>
      <c r="D745" s="457">
        <v>5356</v>
      </c>
      <c r="E745" s="454">
        <v>100</v>
      </c>
      <c r="F745" s="460">
        <v>4905.61</v>
      </c>
    </row>
    <row r="746" spans="1:6">
      <c r="A746" s="459" t="s">
        <v>130</v>
      </c>
      <c r="B746" s="87">
        <v>0</v>
      </c>
      <c r="C746" s="64">
        <v>0</v>
      </c>
      <c r="D746" s="457">
        <v>0</v>
      </c>
      <c r="E746" s="454"/>
      <c r="F746" s="460"/>
    </row>
    <row r="747" spans="1:6">
      <c r="A747" s="459" t="s">
        <v>646</v>
      </c>
      <c r="B747" s="81">
        <v>15</v>
      </c>
      <c r="C747" s="64">
        <v>155</v>
      </c>
      <c r="D747" s="457">
        <v>148</v>
      </c>
      <c r="E747" s="454">
        <v>95.48</v>
      </c>
      <c r="F747" s="460">
        <v>228.89</v>
      </c>
    </row>
    <row r="748" spans="1:6">
      <c r="A748" s="458" t="s">
        <v>647</v>
      </c>
      <c r="B748" s="289">
        <f>SUBTOTAL(9,B749)</f>
        <v>0</v>
      </c>
      <c r="C748" s="289">
        <f>SUBTOTAL(9,C749)</f>
        <v>0</v>
      </c>
      <c r="D748" s="457">
        <v>0</v>
      </c>
      <c r="E748" s="454"/>
      <c r="F748" s="460"/>
    </row>
    <row r="749" spans="1:6">
      <c r="A749" s="459" t="s">
        <v>647</v>
      </c>
      <c r="B749" s="87">
        <v>0</v>
      </c>
      <c r="C749" s="64">
        <v>0</v>
      </c>
      <c r="D749" s="457">
        <v>0</v>
      </c>
      <c r="E749" s="454"/>
      <c r="F749" s="460"/>
    </row>
    <row r="750" spans="1:6">
      <c r="A750" s="458" t="s">
        <v>648</v>
      </c>
      <c r="B750" s="64">
        <f>SUBTOTAL(9,B751)</f>
        <v>143</v>
      </c>
      <c r="C750" s="64">
        <f>SUBTOTAL(9,C751)</f>
        <v>1715</v>
      </c>
      <c r="D750" s="457">
        <v>1715</v>
      </c>
      <c r="E750" s="454">
        <v>100</v>
      </c>
      <c r="F750" s="460">
        <v>1099.3</v>
      </c>
    </row>
    <row r="751" spans="1:6">
      <c r="A751" s="459" t="s">
        <v>648</v>
      </c>
      <c r="B751" s="81">
        <v>143</v>
      </c>
      <c r="C751" s="64">
        <v>1715</v>
      </c>
      <c r="D751" s="457">
        <v>1715</v>
      </c>
      <c r="E751" s="454">
        <v>100</v>
      </c>
      <c r="F751" s="460">
        <v>1099.3</v>
      </c>
    </row>
    <row r="752" spans="1:6">
      <c r="A752" s="456" t="s">
        <v>649</v>
      </c>
      <c r="B752" s="64">
        <f>SUBTOTAL(9,B753:B832)</f>
        <v>3786</v>
      </c>
      <c r="C752" s="64">
        <f>SUBTOTAL(9,C753:C832)</f>
        <v>3220</v>
      </c>
      <c r="D752" s="457">
        <v>3220</v>
      </c>
      <c r="E752" s="454">
        <v>100</v>
      </c>
      <c r="F752" s="460">
        <v>-20.75</v>
      </c>
    </row>
    <row r="753" spans="1:6">
      <c r="A753" s="458" t="s">
        <v>650</v>
      </c>
      <c r="B753" s="64">
        <f>SUBTOTAL(9,B754:B762)</f>
        <v>0</v>
      </c>
      <c r="C753" s="64">
        <f>SUBTOTAL(9,C754:C762)</f>
        <v>44</v>
      </c>
      <c r="D753" s="457">
        <v>44</v>
      </c>
      <c r="E753" s="454">
        <v>100</v>
      </c>
      <c r="F753" s="460">
        <v>-10.2</v>
      </c>
    </row>
    <row r="754" spans="1:6">
      <c r="A754" s="459" t="s">
        <v>121</v>
      </c>
      <c r="B754" s="81">
        <v>0</v>
      </c>
      <c r="C754" s="64">
        <v>1</v>
      </c>
      <c r="D754" s="457">
        <v>1</v>
      </c>
      <c r="E754" s="454">
        <v>100</v>
      </c>
      <c r="F754" s="460"/>
    </row>
    <row r="755" spans="1:6">
      <c r="A755" s="459" t="s">
        <v>122</v>
      </c>
      <c r="B755" s="81">
        <v>0</v>
      </c>
      <c r="C755" s="64">
        <v>0</v>
      </c>
      <c r="D755" s="457">
        <v>0</v>
      </c>
      <c r="E755" s="454"/>
      <c r="F755" s="460"/>
    </row>
    <row r="756" spans="1:6">
      <c r="A756" s="459" t="s">
        <v>123</v>
      </c>
      <c r="B756" s="87">
        <v>0</v>
      </c>
      <c r="C756" s="64">
        <v>0</v>
      </c>
      <c r="D756" s="457">
        <v>0</v>
      </c>
      <c r="E756" s="454"/>
      <c r="F756" s="460"/>
    </row>
    <row r="757" spans="1:6">
      <c r="A757" s="459" t="s">
        <v>651</v>
      </c>
      <c r="B757" s="87">
        <v>0</v>
      </c>
      <c r="C757" s="64">
        <v>0</v>
      </c>
      <c r="D757" s="457">
        <v>0</v>
      </c>
      <c r="E757" s="454"/>
      <c r="F757" s="460"/>
    </row>
    <row r="758" spans="1:6">
      <c r="A758" s="459" t="s">
        <v>652</v>
      </c>
      <c r="B758" s="81">
        <v>0</v>
      </c>
      <c r="C758" s="64">
        <v>0</v>
      </c>
      <c r="D758" s="457">
        <v>0</v>
      </c>
      <c r="E758" s="454"/>
      <c r="F758" s="460"/>
    </row>
    <row r="759" spans="1:6">
      <c r="A759" s="459" t="s">
        <v>653</v>
      </c>
      <c r="B759" s="87">
        <v>0</v>
      </c>
      <c r="C759" s="64">
        <v>0</v>
      </c>
      <c r="D759" s="457">
        <v>0</v>
      </c>
      <c r="E759" s="454"/>
      <c r="F759" s="460"/>
    </row>
    <row r="760" spans="1:6">
      <c r="A760" s="459" t="s">
        <v>654</v>
      </c>
      <c r="B760" s="87">
        <v>0</v>
      </c>
      <c r="C760" s="64">
        <v>0</v>
      </c>
      <c r="D760" s="457">
        <v>0</v>
      </c>
      <c r="E760" s="454"/>
      <c r="F760" s="460"/>
    </row>
    <row r="761" spans="1:6">
      <c r="A761" s="459" t="s">
        <v>150</v>
      </c>
      <c r="B761" s="87">
        <v>0</v>
      </c>
      <c r="C761" s="64">
        <v>0</v>
      </c>
      <c r="D761" s="457">
        <v>0</v>
      </c>
      <c r="E761" s="454"/>
      <c r="F761" s="460"/>
    </row>
    <row r="762" spans="1:6">
      <c r="A762" s="459" t="s">
        <v>655</v>
      </c>
      <c r="B762" s="81">
        <v>0</v>
      </c>
      <c r="C762" s="64">
        <v>43</v>
      </c>
      <c r="D762" s="457">
        <v>43</v>
      </c>
      <c r="E762" s="454">
        <v>100</v>
      </c>
      <c r="F762" s="460">
        <v>-12.24</v>
      </c>
    </row>
    <row r="763" spans="1:6">
      <c r="A763" s="458" t="s">
        <v>656</v>
      </c>
      <c r="B763" s="64">
        <f>SUBTOTAL(9,B764:B766)</f>
        <v>0</v>
      </c>
      <c r="C763" s="64">
        <f>SUBTOTAL(9,C764:C766)</f>
        <v>0</v>
      </c>
      <c r="D763" s="457">
        <v>0</v>
      </c>
      <c r="E763" s="454"/>
      <c r="F763" s="460"/>
    </row>
    <row r="764" spans="1:6">
      <c r="A764" s="459" t="s">
        <v>657</v>
      </c>
      <c r="B764" s="87">
        <v>0</v>
      </c>
      <c r="C764" s="64">
        <v>0</v>
      </c>
      <c r="D764" s="457">
        <v>0</v>
      </c>
      <c r="E764" s="454"/>
      <c r="F764" s="460"/>
    </row>
    <row r="765" spans="1:6">
      <c r="A765" s="459" t="s">
        <v>658</v>
      </c>
      <c r="B765" s="87">
        <v>0</v>
      </c>
      <c r="C765" s="64">
        <v>0</v>
      </c>
      <c r="D765" s="457">
        <v>0</v>
      </c>
      <c r="E765" s="454"/>
      <c r="F765" s="460"/>
    </row>
    <row r="766" spans="1:6">
      <c r="A766" s="459" t="s">
        <v>659</v>
      </c>
      <c r="B766" s="81">
        <v>0</v>
      </c>
      <c r="C766" s="64">
        <v>0</v>
      </c>
      <c r="D766" s="457">
        <v>0</v>
      </c>
      <c r="E766" s="454"/>
      <c r="F766" s="460"/>
    </row>
    <row r="767" spans="1:6">
      <c r="A767" s="458" t="s">
        <v>660</v>
      </c>
      <c r="B767" s="64">
        <f>SUBTOTAL(9,B768:B775)</f>
        <v>3218</v>
      </c>
      <c r="C767" s="64">
        <f>SUBTOTAL(9,C768:C775)</f>
        <v>1581</v>
      </c>
      <c r="D767" s="457">
        <v>1581</v>
      </c>
      <c r="E767" s="454">
        <v>100</v>
      </c>
      <c r="F767" s="460">
        <v>-51.99</v>
      </c>
    </row>
    <row r="768" spans="1:6">
      <c r="A768" s="459" t="s">
        <v>661</v>
      </c>
      <c r="B768" s="81">
        <v>0</v>
      </c>
      <c r="C768" s="64">
        <v>0</v>
      </c>
      <c r="D768" s="457">
        <v>0</v>
      </c>
      <c r="E768" s="454"/>
      <c r="F768" s="460"/>
    </row>
    <row r="769" spans="1:6">
      <c r="A769" s="459" t="s">
        <v>662</v>
      </c>
      <c r="B769" s="81">
        <v>3218</v>
      </c>
      <c r="C769" s="64">
        <v>1559</v>
      </c>
      <c r="D769" s="457">
        <v>1559</v>
      </c>
      <c r="E769" s="454">
        <v>100</v>
      </c>
      <c r="F769" s="460">
        <v>-51.55</v>
      </c>
    </row>
    <row r="770" spans="1:6">
      <c r="A770" s="459" t="s">
        <v>663</v>
      </c>
      <c r="B770" s="87">
        <v>0</v>
      </c>
      <c r="C770" s="64">
        <v>2</v>
      </c>
      <c r="D770" s="457">
        <v>2</v>
      </c>
      <c r="E770" s="454">
        <v>100</v>
      </c>
      <c r="F770" s="460"/>
    </row>
    <row r="771" spans="1:6">
      <c r="A771" s="459" t="s">
        <v>664</v>
      </c>
      <c r="B771" s="81">
        <v>0</v>
      </c>
      <c r="C771" s="64">
        <v>20</v>
      </c>
      <c r="D771" s="457">
        <v>20</v>
      </c>
      <c r="E771" s="454">
        <v>100</v>
      </c>
      <c r="F771" s="460"/>
    </row>
    <row r="772" spans="1:6">
      <c r="A772" s="459" t="s">
        <v>665</v>
      </c>
      <c r="B772" s="87">
        <v>0</v>
      </c>
      <c r="C772" s="64">
        <v>0</v>
      </c>
      <c r="D772" s="457">
        <v>0</v>
      </c>
      <c r="E772" s="454"/>
      <c r="F772" s="460"/>
    </row>
    <row r="773" spans="1:6">
      <c r="A773" s="459" t="s">
        <v>666</v>
      </c>
      <c r="B773" s="87">
        <v>0</v>
      </c>
      <c r="C773" s="64">
        <v>0</v>
      </c>
      <c r="D773" s="457">
        <v>0</v>
      </c>
      <c r="E773" s="454"/>
      <c r="F773" s="460"/>
    </row>
    <row r="774" spans="1:6">
      <c r="A774" s="459" t="s">
        <v>667</v>
      </c>
      <c r="B774" s="87">
        <v>0</v>
      </c>
      <c r="C774" s="64">
        <v>0</v>
      </c>
      <c r="D774" s="457">
        <v>0</v>
      </c>
      <c r="E774" s="454"/>
      <c r="F774" s="460"/>
    </row>
    <row r="775" spans="1:6">
      <c r="A775" s="459" t="s">
        <v>668</v>
      </c>
      <c r="B775" s="81">
        <v>0</v>
      </c>
      <c r="C775" s="64">
        <v>0</v>
      </c>
      <c r="D775" s="457">
        <v>0</v>
      </c>
      <c r="E775" s="454"/>
      <c r="F775" s="460">
        <v>-100</v>
      </c>
    </row>
    <row r="776" spans="1:6">
      <c r="A776" s="458" t="s">
        <v>669</v>
      </c>
      <c r="B776" s="64">
        <f>SUBTOTAL(9,B777:B782)</f>
        <v>568</v>
      </c>
      <c r="C776" s="64">
        <f>SUBTOTAL(9,C777:C782)</f>
        <v>215</v>
      </c>
      <c r="D776" s="457">
        <v>215</v>
      </c>
      <c r="E776" s="454">
        <v>100</v>
      </c>
      <c r="F776" s="460">
        <v>-63.25</v>
      </c>
    </row>
    <row r="777" spans="1:6">
      <c r="A777" s="459" t="s">
        <v>670</v>
      </c>
      <c r="B777" s="81">
        <v>568</v>
      </c>
      <c r="C777" s="64">
        <v>215</v>
      </c>
      <c r="D777" s="457">
        <v>215</v>
      </c>
      <c r="E777" s="454">
        <v>100</v>
      </c>
      <c r="F777" s="460">
        <v>-63.25</v>
      </c>
    </row>
    <row r="778" spans="1:6">
      <c r="A778" s="459" t="s">
        <v>671</v>
      </c>
      <c r="B778" s="81">
        <v>0</v>
      </c>
      <c r="C778" s="64">
        <v>0</v>
      </c>
      <c r="D778" s="457">
        <v>0</v>
      </c>
      <c r="E778" s="454"/>
      <c r="F778" s="460"/>
    </row>
    <row r="779" spans="1:6">
      <c r="A779" s="459" t="s">
        <v>672</v>
      </c>
      <c r="B779" s="87">
        <v>0</v>
      </c>
      <c r="C779" s="64">
        <v>0</v>
      </c>
      <c r="D779" s="457">
        <v>0</v>
      </c>
      <c r="E779" s="454"/>
      <c r="F779" s="460"/>
    </row>
    <row r="780" spans="1:6">
      <c r="A780" s="463" t="s">
        <v>673</v>
      </c>
      <c r="B780" s="87">
        <v>0</v>
      </c>
      <c r="C780" s="64">
        <v>0</v>
      </c>
      <c r="D780" s="457">
        <v>0</v>
      </c>
      <c r="E780" s="454"/>
      <c r="F780" s="460"/>
    </row>
    <row r="781" spans="1:6">
      <c r="A781" s="463" t="s">
        <v>674</v>
      </c>
      <c r="B781" s="87">
        <v>0</v>
      </c>
      <c r="C781" s="64">
        <v>0</v>
      </c>
      <c r="D781" s="457">
        <v>0</v>
      </c>
      <c r="E781" s="454"/>
      <c r="F781" s="460"/>
    </row>
    <row r="782" spans="1:6">
      <c r="A782" s="459" t="s">
        <v>675</v>
      </c>
      <c r="B782" s="87">
        <v>0</v>
      </c>
      <c r="C782" s="64">
        <v>0</v>
      </c>
      <c r="D782" s="457">
        <v>0</v>
      </c>
      <c r="E782" s="454"/>
      <c r="F782" s="460"/>
    </row>
    <row r="783" spans="1:6">
      <c r="A783" s="458" t="s">
        <v>676</v>
      </c>
      <c r="B783" s="64">
        <f>SUBTOTAL(9,B784:B789)</f>
        <v>0</v>
      </c>
      <c r="C783" s="64">
        <f>SUBTOTAL(9,C784:C789)</f>
        <v>872</v>
      </c>
      <c r="D783" s="457">
        <v>872</v>
      </c>
      <c r="E783" s="454">
        <v>100</v>
      </c>
      <c r="F783" s="460"/>
    </row>
    <row r="784" spans="1:6">
      <c r="A784" s="459" t="s">
        <v>677</v>
      </c>
      <c r="B784" s="81">
        <v>0</v>
      </c>
      <c r="C784" s="64">
        <v>872</v>
      </c>
      <c r="D784" s="457">
        <v>872</v>
      </c>
      <c r="E784" s="454">
        <v>100</v>
      </c>
      <c r="F784" s="460"/>
    </row>
    <row r="785" spans="1:6">
      <c r="A785" s="459" t="s">
        <v>678</v>
      </c>
      <c r="B785" s="81">
        <v>0</v>
      </c>
      <c r="C785" s="64">
        <v>0</v>
      </c>
      <c r="D785" s="457">
        <v>0</v>
      </c>
      <c r="E785" s="454"/>
      <c r="F785" s="460"/>
    </row>
    <row r="786" spans="1:6">
      <c r="A786" s="459" t="s">
        <v>679</v>
      </c>
      <c r="B786" s="81">
        <v>0</v>
      </c>
      <c r="C786" s="64">
        <v>0</v>
      </c>
      <c r="D786" s="457">
        <v>0</v>
      </c>
      <c r="E786" s="454"/>
      <c r="F786" s="460"/>
    </row>
    <row r="787" spans="1:6">
      <c r="A787" s="459" t="s">
        <v>680</v>
      </c>
      <c r="B787" s="87">
        <v>0</v>
      </c>
      <c r="C787" s="64">
        <v>0</v>
      </c>
      <c r="D787" s="457">
        <v>0</v>
      </c>
      <c r="E787" s="454"/>
      <c r="F787" s="460"/>
    </row>
    <row r="788" spans="1:6">
      <c r="A788" s="459" t="s">
        <v>681</v>
      </c>
      <c r="B788" s="87">
        <v>0</v>
      </c>
      <c r="C788" s="64">
        <v>0</v>
      </c>
      <c r="D788" s="457">
        <v>0</v>
      </c>
      <c r="E788" s="454"/>
      <c r="F788" s="460"/>
    </row>
    <row r="789" spans="1:6">
      <c r="A789" s="459" t="s">
        <v>682</v>
      </c>
      <c r="B789" s="87">
        <v>0</v>
      </c>
      <c r="C789" s="64">
        <v>0</v>
      </c>
      <c r="D789" s="457">
        <v>0</v>
      </c>
      <c r="E789" s="454"/>
      <c r="F789" s="460"/>
    </row>
    <row r="790" spans="1:6">
      <c r="A790" s="458" t="s">
        <v>683</v>
      </c>
      <c r="B790" s="64">
        <f>SUBTOTAL(9,B791:B795)</f>
        <v>0</v>
      </c>
      <c r="C790" s="64">
        <f>SUBTOTAL(9,C791:C795)</f>
        <v>132</v>
      </c>
      <c r="D790" s="457">
        <v>132</v>
      </c>
      <c r="E790" s="454">
        <v>100</v>
      </c>
      <c r="F790" s="460"/>
    </row>
    <row r="791" spans="1:6">
      <c r="A791" s="459" t="s">
        <v>684</v>
      </c>
      <c r="B791" s="81">
        <v>0</v>
      </c>
      <c r="C791" s="64">
        <v>132</v>
      </c>
      <c r="D791" s="457">
        <v>132</v>
      </c>
      <c r="E791" s="454">
        <v>100</v>
      </c>
      <c r="F791" s="460"/>
    </row>
    <row r="792" spans="1:6">
      <c r="A792" s="459" t="s">
        <v>685</v>
      </c>
      <c r="B792" s="87">
        <v>0</v>
      </c>
      <c r="C792" s="64">
        <v>0</v>
      </c>
      <c r="D792" s="457">
        <v>0</v>
      </c>
      <c r="E792" s="454"/>
      <c r="F792" s="460"/>
    </row>
    <row r="793" spans="1:6">
      <c r="A793" s="459" t="s">
        <v>686</v>
      </c>
      <c r="B793" s="87">
        <v>0</v>
      </c>
      <c r="C793" s="64">
        <v>0</v>
      </c>
      <c r="D793" s="457">
        <v>0</v>
      </c>
      <c r="E793" s="454"/>
      <c r="F793" s="460"/>
    </row>
    <row r="794" spans="1:6">
      <c r="A794" s="459" t="s">
        <v>687</v>
      </c>
      <c r="B794" s="87">
        <v>0</v>
      </c>
      <c r="C794" s="64">
        <v>0</v>
      </c>
      <c r="D794" s="457">
        <v>0</v>
      </c>
      <c r="E794" s="454"/>
      <c r="F794" s="460"/>
    </row>
    <row r="795" spans="1:6">
      <c r="A795" s="459" t="s">
        <v>688</v>
      </c>
      <c r="B795" s="87">
        <v>0</v>
      </c>
      <c r="C795" s="64">
        <v>0</v>
      </c>
      <c r="D795" s="457">
        <v>0</v>
      </c>
      <c r="E795" s="454"/>
      <c r="F795" s="460"/>
    </row>
    <row r="796" spans="1:6">
      <c r="A796" s="458" t="s">
        <v>689</v>
      </c>
      <c r="B796" s="289">
        <f>SUBTOTAL(9,B797:B798)</f>
        <v>0</v>
      </c>
      <c r="C796" s="289">
        <f>SUBTOTAL(9,C797:C798)</f>
        <v>0</v>
      </c>
      <c r="D796" s="457">
        <v>0</v>
      </c>
      <c r="E796" s="454"/>
      <c r="F796" s="460"/>
    </row>
    <row r="797" spans="1:6">
      <c r="A797" s="459" t="s">
        <v>690</v>
      </c>
      <c r="B797" s="87">
        <v>0</v>
      </c>
      <c r="C797" s="64">
        <v>0</v>
      </c>
      <c r="D797" s="457">
        <v>0</v>
      </c>
      <c r="E797" s="454"/>
      <c r="F797" s="460"/>
    </row>
    <row r="798" spans="1:6">
      <c r="A798" s="459" t="s">
        <v>691</v>
      </c>
      <c r="B798" s="87">
        <v>0</v>
      </c>
      <c r="C798" s="64">
        <v>0</v>
      </c>
      <c r="D798" s="457">
        <v>0</v>
      </c>
      <c r="E798" s="454"/>
      <c r="F798" s="460"/>
    </row>
    <row r="799" spans="1:6">
      <c r="A799" s="458" t="s">
        <v>692</v>
      </c>
      <c r="B799" s="289">
        <f>SUBTOTAL(9,B800:B801)</f>
        <v>0</v>
      </c>
      <c r="C799" s="289">
        <f>SUBTOTAL(9,C800:C801)</f>
        <v>0</v>
      </c>
      <c r="D799" s="457">
        <v>0</v>
      </c>
      <c r="E799" s="454"/>
      <c r="F799" s="460"/>
    </row>
    <row r="800" spans="1:6">
      <c r="A800" s="459" t="s">
        <v>693</v>
      </c>
      <c r="B800" s="87">
        <v>0</v>
      </c>
      <c r="C800" s="64">
        <v>0</v>
      </c>
      <c r="D800" s="457">
        <v>0</v>
      </c>
      <c r="E800" s="454"/>
      <c r="F800" s="460"/>
    </row>
    <row r="801" spans="1:6">
      <c r="A801" s="459" t="s">
        <v>694</v>
      </c>
      <c r="B801" s="87">
        <v>0</v>
      </c>
      <c r="C801" s="64">
        <v>0</v>
      </c>
      <c r="D801" s="457">
        <v>0</v>
      </c>
      <c r="E801" s="454"/>
      <c r="F801" s="460"/>
    </row>
    <row r="802" spans="1:6">
      <c r="A802" s="458" t="s">
        <v>695</v>
      </c>
      <c r="B802" s="289">
        <f>SUBTOTAL(9,B803)</f>
        <v>0</v>
      </c>
      <c r="C802" s="289">
        <f>SUBTOTAL(9,C803)</f>
        <v>0</v>
      </c>
      <c r="D802" s="457">
        <v>0</v>
      </c>
      <c r="E802" s="454"/>
      <c r="F802" s="460"/>
    </row>
    <row r="803" spans="1:6">
      <c r="A803" s="459" t="s">
        <v>695</v>
      </c>
      <c r="B803" s="87">
        <v>0</v>
      </c>
      <c r="C803" s="64">
        <v>0</v>
      </c>
      <c r="D803" s="457">
        <v>0</v>
      </c>
      <c r="E803" s="454"/>
      <c r="F803" s="460"/>
    </row>
    <row r="804" spans="1:6">
      <c r="A804" s="458" t="s">
        <v>696</v>
      </c>
      <c r="B804" s="64">
        <f>SUBTOTAL(9,B805)</f>
        <v>0</v>
      </c>
      <c r="C804" s="64">
        <f>SUBTOTAL(9,C805)</f>
        <v>0</v>
      </c>
      <c r="D804" s="457">
        <v>0</v>
      </c>
      <c r="E804" s="454"/>
      <c r="F804" s="460">
        <v>-100</v>
      </c>
    </row>
    <row r="805" spans="1:6">
      <c r="A805" s="459" t="s">
        <v>696</v>
      </c>
      <c r="B805" s="81">
        <v>0</v>
      </c>
      <c r="C805" s="64">
        <v>0</v>
      </c>
      <c r="D805" s="457">
        <v>0</v>
      </c>
      <c r="E805" s="454"/>
      <c r="F805" s="460">
        <v>-100</v>
      </c>
    </row>
    <row r="806" spans="1:6">
      <c r="A806" s="458" t="s">
        <v>697</v>
      </c>
      <c r="B806" s="289">
        <f>SUBTOTAL(9,B807:B811)</f>
        <v>0</v>
      </c>
      <c r="C806" s="289">
        <f>SUBTOTAL(9,C807:C811)</f>
        <v>0</v>
      </c>
      <c r="D806" s="457">
        <v>0</v>
      </c>
      <c r="E806" s="454"/>
      <c r="F806" s="460"/>
    </row>
    <row r="807" spans="1:6">
      <c r="A807" s="459" t="s">
        <v>698</v>
      </c>
      <c r="B807" s="87">
        <v>0</v>
      </c>
      <c r="C807" s="64">
        <v>0</v>
      </c>
      <c r="D807" s="457">
        <v>0</v>
      </c>
      <c r="E807" s="454"/>
      <c r="F807" s="460"/>
    </row>
    <row r="808" spans="1:6">
      <c r="A808" s="459" t="s">
        <v>699</v>
      </c>
      <c r="B808" s="87">
        <v>0</v>
      </c>
      <c r="C808" s="64">
        <v>0</v>
      </c>
      <c r="D808" s="457">
        <v>0</v>
      </c>
      <c r="E808" s="454"/>
      <c r="F808" s="460"/>
    </row>
    <row r="809" spans="1:6">
      <c r="A809" s="459" t="s">
        <v>700</v>
      </c>
      <c r="B809" s="87">
        <v>0</v>
      </c>
      <c r="C809" s="64">
        <v>0</v>
      </c>
      <c r="D809" s="457">
        <v>0</v>
      </c>
      <c r="E809" s="454"/>
      <c r="F809" s="460"/>
    </row>
    <row r="810" spans="1:6">
      <c r="A810" s="459" t="s">
        <v>701</v>
      </c>
      <c r="B810" s="87">
        <v>0</v>
      </c>
      <c r="C810" s="64">
        <v>0</v>
      </c>
      <c r="D810" s="457">
        <v>0</v>
      </c>
      <c r="E810" s="454"/>
      <c r="F810" s="460"/>
    </row>
    <row r="811" spans="1:6">
      <c r="A811" s="459" t="s">
        <v>702</v>
      </c>
      <c r="B811" s="87">
        <v>0</v>
      </c>
      <c r="C811" s="64">
        <v>0</v>
      </c>
      <c r="D811" s="457">
        <v>0</v>
      </c>
      <c r="E811" s="454"/>
      <c r="F811" s="460"/>
    </row>
    <row r="812" spans="1:6">
      <c r="A812" s="458" t="s">
        <v>703</v>
      </c>
      <c r="B812" s="289">
        <f>SUBTOTAL(9,B813)</f>
        <v>0</v>
      </c>
      <c r="C812" s="289">
        <f>SUBTOTAL(9,C813)</f>
        <v>0</v>
      </c>
      <c r="D812" s="457">
        <v>0</v>
      </c>
      <c r="E812" s="454"/>
      <c r="F812" s="460"/>
    </row>
    <row r="813" spans="1:6">
      <c r="A813" s="459" t="s">
        <v>703</v>
      </c>
      <c r="B813" s="87">
        <v>0</v>
      </c>
      <c r="C813" s="64">
        <v>0</v>
      </c>
      <c r="D813" s="457">
        <v>0</v>
      </c>
      <c r="E813" s="454"/>
      <c r="F813" s="460"/>
    </row>
    <row r="814" spans="1:6">
      <c r="A814" s="458" t="s">
        <v>704</v>
      </c>
      <c r="B814" s="64">
        <f>SUBTOTAL(9,B815)</f>
        <v>0</v>
      </c>
      <c r="C814" s="64">
        <f>SUBTOTAL(9,C815)</f>
        <v>0</v>
      </c>
      <c r="D814" s="457">
        <v>0</v>
      </c>
      <c r="E814" s="454"/>
      <c r="F814" s="460"/>
    </row>
    <row r="815" spans="1:6">
      <c r="A815" s="459" t="s">
        <v>704</v>
      </c>
      <c r="B815" s="81">
        <v>0</v>
      </c>
      <c r="C815" s="64">
        <v>0</v>
      </c>
      <c r="D815" s="457">
        <v>0</v>
      </c>
      <c r="E815" s="454"/>
      <c r="F815" s="460"/>
    </row>
    <row r="816" spans="1:6">
      <c r="A816" s="458" t="s">
        <v>705</v>
      </c>
      <c r="B816" s="289"/>
      <c r="C816" s="289">
        <f>SUBTOTAL(9,C817:C830)</f>
        <v>0</v>
      </c>
      <c r="D816" s="457">
        <v>0</v>
      </c>
      <c r="E816" s="454"/>
      <c r="F816" s="460"/>
    </row>
    <row r="817" spans="1:6">
      <c r="A817" s="459" t="s">
        <v>121</v>
      </c>
      <c r="B817" s="87"/>
      <c r="C817" s="64">
        <v>0</v>
      </c>
      <c r="D817" s="457">
        <v>0</v>
      </c>
      <c r="E817" s="454"/>
      <c r="F817" s="460"/>
    </row>
    <row r="818" spans="1:6">
      <c r="A818" s="459" t="s">
        <v>122</v>
      </c>
      <c r="B818" s="87"/>
      <c r="C818" s="64">
        <v>0</v>
      </c>
      <c r="D818" s="457">
        <v>0</v>
      </c>
      <c r="E818" s="454"/>
      <c r="F818" s="460"/>
    </row>
    <row r="819" spans="1:6">
      <c r="A819" s="459" t="s">
        <v>123</v>
      </c>
      <c r="B819" s="87"/>
      <c r="C819" s="64">
        <v>0</v>
      </c>
      <c r="D819" s="457">
        <v>0</v>
      </c>
      <c r="E819" s="454"/>
      <c r="F819" s="460"/>
    </row>
    <row r="820" spans="1:6">
      <c r="A820" s="459" t="s">
        <v>706</v>
      </c>
      <c r="B820" s="87"/>
      <c r="C820" s="64"/>
      <c r="D820" s="457"/>
      <c r="E820" s="454"/>
      <c r="F820" s="460"/>
    </row>
    <row r="821" spans="1:6">
      <c r="A821" s="459" t="s">
        <v>707</v>
      </c>
      <c r="B821" s="87"/>
      <c r="C821" s="64"/>
      <c r="D821" s="457"/>
      <c r="E821" s="454"/>
      <c r="F821" s="460"/>
    </row>
    <row r="822" spans="1:6">
      <c r="A822" s="459" t="s">
        <v>708</v>
      </c>
      <c r="B822" s="87">
        <v>0</v>
      </c>
      <c r="C822" s="64">
        <v>0</v>
      </c>
      <c r="D822" s="457">
        <v>0</v>
      </c>
      <c r="E822" s="454"/>
      <c r="F822" s="460"/>
    </row>
    <row r="823" spans="1:6">
      <c r="A823" s="459" t="s">
        <v>709</v>
      </c>
      <c r="B823" s="87">
        <v>0</v>
      </c>
      <c r="C823" s="64">
        <v>0</v>
      </c>
      <c r="D823" s="457">
        <v>0</v>
      </c>
      <c r="E823" s="454"/>
      <c r="F823" s="460"/>
    </row>
    <row r="824" spans="1:6">
      <c r="A824" s="459" t="s">
        <v>710</v>
      </c>
      <c r="B824" s="87">
        <v>0</v>
      </c>
      <c r="C824" s="64">
        <v>0</v>
      </c>
      <c r="D824" s="457">
        <v>0</v>
      </c>
      <c r="E824" s="454"/>
      <c r="F824" s="460"/>
    </row>
    <row r="825" spans="1:6">
      <c r="A825" s="459" t="s">
        <v>711</v>
      </c>
      <c r="B825" s="87"/>
      <c r="C825" s="64"/>
      <c r="D825" s="457"/>
      <c r="E825" s="454"/>
      <c r="F825" s="460"/>
    </row>
    <row r="826" spans="1:6">
      <c r="A826" s="459" t="s">
        <v>712</v>
      </c>
      <c r="B826" s="87"/>
      <c r="C826" s="64"/>
      <c r="D826" s="457"/>
      <c r="E826" s="454"/>
      <c r="F826" s="460"/>
    </row>
    <row r="827" spans="1:6">
      <c r="A827" s="459" t="s">
        <v>163</v>
      </c>
      <c r="B827" s="87">
        <v>0</v>
      </c>
      <c r="C827" s="64">
        <v>0</v>
      </c>
      <c r="D827" s="457">
        <v>0</v>
      </c>
      <c r="E827" s="454"/>
      <c r="F827" s="460"/>
    </row>
    <row r="828" spans="1:6">
      <c r="A828" s="459" t="s">
        <v>713</v>
      </c>
      <c r="B828" s="87">
        <v>0</v>
      </c>
      <c r="C828" s="64">
        <v>0</v>
      </c>
      <c r="D828" s="457">
        <v>0</v>
      </c>
      <c r="E828" s="454"/>
      <c r="F828" s="460"/>
    </row>
    <row r="829" spans="1:6">
      <c r="A829" s="459" t="s">
        <v>130</v>
      </c>
      <c r="B829" s="87">
        <v>0</v>
      </c>
      <c r="C829" s="64">
        <v>0</v>
      </c>
      <c r="D829" s="457">
        <v>0</v>
      </c>
      <c r="E829" s="454"/>
      <c r="F829" s="460"/>
    </row>
    <row r="830" spans="1:6">
      <c r="A830" s="459" t="s">
        <v>714</v>
      </c>
      <c r="B830" s="87">
        <v>0</v>
      </c>
      <c r="C830" s="64">
        <v>0</v>
      </c>
      <c r="D830" s="457">
        <v>0</v>
      </c>
      <c r="E830" s="454"/>
      <c r="F830" s="460"/>
    </row>
    <row r="831" spans="1:6">
      <c r="A831" s="458" t="s">
        <v>715</v>
      </c>
      <c r="B831" s="64">
        <f>SUBTOTAL(9,B832)</f>
        <v>0</v>
      </c>
      <c r="C831" s="64">
        <f>SUBTOTAL(9,C832)</f>
        <v>376</v>
      </c>
      <c r="D831" s="457">
        <v>376</v>
      </c>
      <c r="E831" s="454">
        <v>100</v>
      </c>
      <c r="F831" s="460"/>
    </row>
    <row r="832" spans="1:6">
      <c r="A832" s="459" t="s">
        <v>715</v>
      </c>
      <c r="B832" s="81">
        <v>0</v>
      </c>
      <c r="C832" s="64">
        <v>376</v>
      </c>
      <c r="D832" s="457">
        <v>376</v>
      </c>
      <c r="E832" s="454">
        <v>100</v>
      </c>
      <c r="F832" s="460"/>
    </row>
    <row r="833" spans="1:6">
      <c r="A833" s="456" t="s">
        <v>716</v>
      </c>
      <c r="B833" s="64">
        <f>SUBTOTAL(9,B834:B855)</f>
        <v>13871</v>
      </c>
      <c r="C833" s="64">
        <f>SUBTOTAL(9,C834:C855)</f>
        <v>13118</v>
      </c>
      <c r="D833" s="457">
        <v>13118</v>
      </c>
      <c r="E833" s="454">
        <v>100</v>
      </c>
      <c r="F833" s="460">
        <v>-24.77</v>
      </c>
    </row>
    <row r="834" spans="1:6">
      <c r="A834" s="458" t="s">
        <v>717</v>
      </c>
      <c r="B834" s="64">
        <f>SUBTOTAL(9,B835:B844)</f>
        <v>1752</v>
      </c>
      <c r="C834" s="64">
        <f>SUBTOTAL(9,C835:C844)</f>
        <v>2902</v>
      </c>
      <c r="D834" s="457">
        <v>2902</v>
      </c>
      <c r="E834" s="454">
        <v>100</v>
      </c>
      <c r="F834" s="460">
        <v>31.73</v>
      </c>
    </row>
    <row r="835" spans="1:6">
      <c r="A835" s="459" t="s">
        <v>121</v>
      </c>
      <c r="B835" s="81">
        <v>198</v>
      </c>
      <c r="C835" s="64">
        <v>446</v>
      </c>
      <c r="D835" s="457">
        <v>306</v>
      </c>
      <c r="E835" s="454">
        <v>68.61</v>
      </c>
      <c r="F835" s="460">
        <v>42.33</v>
      </c>
    </row>
    <row r="836" spans="1:6">
      <c r="A836" s="459" t="s">
        <v>122</v>
      </c>
      <c r="B836" s="87">
        <v>0</v>
      </c>
      <c r="C836" s="64">
        <v>0</v>
      </c>
      <c r="D836" s="457">
        <v>0</v>
      </c>
      <c r="E836" s="454"/>
      <c r="F836" s="460"/>
    </row>
    <row r="837" spans="1:6">
      <c r="A837" s="459" t="s">
        <v>123</v>
      </c>
      <c r="B837" s="87">
        <v>0</v>
      </c>
      <c r="C837" s="64">
        <v>0</v>
      </c>
      <c r="D837" s="457">
        <v>0</v>
      </c>
      <c r="E837" s="454"/>
      <c r="F837" s="460"/>
    </row>
    <row r="838" spans="1:6">
      <c r="A838" s="459" t="s">
        <v>718</v>
      </c>
      <c r="B838" s="81">
        <v>1110</v>
      </c>
      <c r="C838" s="64">
        <v>1715</v>
      </c>
      <c r="D838" s="457">
        <v>1715</v>
      </c>
      <c r="E838" s="454">
        <v>100</v>
      </c>
      <c r="F838" s="460">
        <v>23.2</v>
      </c>
    </row>
    <row r="839" spans="1:6">
      <c r="A839" s="459" t="s">
        <v>719</v>
      </c>
      <c r="B839" s="87">
        <v>0</v>
      </c>
      <c r="C839" s="64">
        <v>0</v>
      </c>
      <c r="D839" s="457">
        <v>0</v>
      </c>
      <c r="E839" s="454"/>
      <c r="F839" s="460"/>
    </row>
    <row r="840" spans="1:6">
      <c r="A840" s="459" t="s">
        <v>720</v>
      </c>
      <c r="B840" s="81">
        <v>56</v>
      </c>
      <c r="C840" s="64">
        <v>0</v>
      </c>
      <c r="D840" s="457">
        <v>0</v>
      </c>
      <c r="E840" s="454"/>
      <c r="F840" s="460">
        <v>-100</v>
      </c>
    </row>
    <row r="841" spans="1:6">
      <c r="A841" s="459" t="s">
        <v>721</v>
      </c>
      <c r="B841" s="87">
        <v>0</v>
      </c>
      <c r="C841" s="64">
        <v>0</v>
      </c>
      <c r="D841" s="457">
        <v>0</v>
      </c>
      <c r="E841" s="454"/>
      <c r="F841" s="460"/>
    </row>
    <row r="842" spans="1:6">
      <c r="A842" s="459" t="s">
        <v>722</v>
      </c>
      <c r="B842" s="81">
        <v>50</v>
      </c>
      <c r="C842" s="64">
        <v>0</v>
      </c>
      <c r="D842" s="457">
        <v>0</v>
      </c>
      <c r="E842" s="454"/>
      <c r="F842" s="460">
        <v>-100</v>
      </c>
    </row>
    <row r="843" spans="1:6">
      <c r="A843" s="459" t="s">
        <v>723</v>
      </c>
      <c r="B843" s="87">
        <v>0</v>
      </c>
      <c r="C843" s="64">
        <v>0</v>
      </c>
      <c r="D843" s="457">
        <v>0</v>
      </c>
      <c r="E843" s="454"/>
      <c r="F843" s="460"/>
    </row>
    <row r="844" spans="1:6">
      <c r="A844" s="459" t="s">
        <v>724</v>
      </c>
      <c r="B844" s="81">
        <v>338</v>
      </c>
      <c r="C844" s="64">
        <v>741</v>
      </c>
      <c r="D844" s="457">
        <v>881</v>
      </c>
      <c r="E844" s="454">
        <v>118.89</v>
      </c>
      <c r="F844" s="460">
        <v>79.8</v>
      </c>
    </row>
    <row r="845" spans="1:6">
      <c r="A845" s="458" t="s">
        <v>725</v>
      </c>
      <c r="B845" s="64">
        <f>SUBTOTAL(9,B846)</f>
        <v>595</v>
      </c>
      <c r="C845" s="64">
        <f>SUBTOTAL(9,C846)</f>
        <v>380</v>
      </c>
      <c r="D845" s="457">
        <v>380</v>
      </c>
      <c r="E845" s="454">
        <v>100</v>
      </c>
      <c r="F845" s="460">
        <v>-49.67</v>
      </c>
    </row>
    <row r="846" spans="1:6">
      <c r="A846" s="459" t="s">
        <v>725</v>
      </c>
      <c r="B846" s="81">
        <v>595</v>
      </c>
      <c r="C846" s="64">
        <v>380</v>
      </c>
      <c r="D846" s="457">
        <v>380</v>
      </c>
      <c r="E846" s="454">
        <v>100</v>
      </c>
      <c r="F846" s="460">
        <v>-49.67</v>
      </c>
    </row>
    <row r="847" spans="1:6">
      <c r="A847" s="458" t="s">
        <v>726</v>
      </c>
      <c r="B847" s="64">
        <f>SUBTOTAL(9,B848:B849)</f>
        <v>2000</v>
      </c>
      <c r="C847" s="64">
        <f>SUBTOTAL(9,C848:C849)</f>
        <v>3837</v>
      </c>
      <c r="D847" s="457">
        <v>3837</v>
      </c>
      <c r="E847" s="454">
        <v>100</v>
      </c>
      <c r="F847" s="460">
        <v>25.6</v>
      </c>
    </row>
    <row r="848" spans="1:6">
      <c r="A848" s="459" t="s">
        <v>727</v>
      </c>
      <c r="B848" s="87">
        <v>0</v>
      </c>
      <c r="C848" s="64">
        <v>1464</v>
      </c>
      <c r="D848" s="457">
        <v>1464</v>
      </c>
      <c r="E848" s="454">
        <v>100</v>
      </c>
      <c r="F848" s="460">
        <v>14540</v>
      </c>
    </row>
    <row r="849" spans="1:6">
      <c r="A849" s="459" t="s">
        <v>728</v>
      </c>
      <c r="B849" s="81">
        <v>2000</v>
      </c>
      <c r="C849" s="64">
        <v>2373</v>
      </c>
      <c r="D849" s="457">
        <v>2373</v>
      </c>
      <c r="E849" s="454">
        <v>100</v>
      </c>
      <c r="F849" s="460">
        <v>-22.07</v>
      </c>
    </row>
    <row r="850" spans="1:6">
      <c r="A850" s="458" t="s">
        <v>729</v>
      </c>
      <c r="B850" s="64">
        <f>SUBTOTAL(9,B851:B851)</f>
        <v>4500</v>
      </c>
      <c r="C850" s="64">
        <f>SUBTOTAL(9,C851:C851)</f>
        <v>4578</v>
      </c>
      <c r="D850" s="457">
        <v>4578</v>
      </c>
      <c r="E850" s="454">
        <v>100</v>
      </c>
      <c r="F850" s="460">
        <v>3.36</v>
      </c>
    </row>
    <row r="851" spans="1:6">
      <c r="A851" s="459" t="s">
        <v>729</v>
      </c>
      <c r="B851" s="81">
        <v>4500</v>
      </c>
      <c r="C851" s="64">
        <v>4578</v>
      </c>
      <c r="D851" s="457">
        <v>4578</v>
      </c>
      <c r="E851" s="454">
        <v>100</v>
      </c>
      <c r="F851" s="460">
        <v>3.36</v>
      </c>
    </row>
    <row r="852" spans="1:6">
      <c r="A852" s="458" t="s">
        <v>730</v>
      </c>
      <c r="B852" s="64">
        <f>SUBTOTAL(9,B853:B853)</f>
        <v>24</v>
      </c>
      <c r="C852" s="64">
        <f>SUBTOTAL(9,C853:C853)</f>
        <v>35</v>
      </c>
      <c r="D852" s="457">
        <v>35</v>
      </c>
      <c r="E852" s="454">
        <v>100</v>
      </c>
      <c r="F852" s="460">
        <v>25</v>
      </c>
    </row>
    <row r="853" spans="1:6">
      <c r="A853" s="459" t="s">
        <v>730</v>
      </c>
      <c r="B853" s="81">
        <v>24</v>
      </c>
      <c r="C853" s="64">
        <v>35</v>
      </c>
      <c r="D853" s="457">
        <v>35</v>
      </c>
      <c r="E853" s="454">
        <v>100</v>
      </c>
      <c r="F853" s="460">
        <v>25</v>
      </c>
    </row>
    <row r="854" spans="1:6">
      <c r="A854" s="458" t="s">
        <v>731</v>
      </c>
      <c r="B854" s="64">
        <f>SUBTOTAL(9,B855)</f>
        <v>5000</v>
      </c>
      <c r="C854" s="64">
        <f>SUBTOTAL(9,C855)</f>
        <v>1386</v>
      </c>
      <c r="D854" s="457">
        <v>1386</v>
      </c>
      <c r="E854" s="454">
        <v>100</v>
      </c>
      <c r="F854" s="460">
        <v>-80.11</v>
      </c>
    </row>
    <row r="855" spans="1:6">
      <c r="A855" s="459" t="s">
        <v>731</v>
      </c>
      <c r="B855" s="81">
        <v>5000</v>
      </c>
      <c r="C855" s="64">
        <v>1386</v>
      </c>
      <c r="D855" s="457">
        <v>1386</v>
      </c>
      <c r="E855" s="454">
        <v>100</v>
      </c>
      <c r="F855" s="460">
        <v>-80.11</v>
      </c>
    </row>
    <row r="856" spans="1:6">
      <c r="A856" s="456" t="s">
        <v>732</v>
      </c>
      <c r="B856" s="64">
        <f>SUBTOTAL(9,B857:B966)</f>
        <v>92114</v>
      </c>
      <c r="C856" s="64">
        <f>SUBTOTAL(9,C857:C966)</f>
        <v>110936</v>
      </c>
      <c r="D856" s="457">
        <v>110878</v>
      </c>
      <c r="E856" s="454">
        <v>99.95</v>
      </c>
      <c r="F856" s="460">
        <v>1.6</v>
      </c>
    </row>
    <row r="857" spans="1:6">
      <c r="A857" s="458" t="s">
        <v>733</v>
      </c>
      <c r="B857" s="64">
        <f>SUBTOTAL(9,B858:B882)</f>
        <v>33538</v>
      </c>
      <c r="C857" s="64">
        <f>SUBTOTAL(9,C858:C882)</f>
        <v>50128</v>
      </c>
      <c r="D857" s="457">
        <v>50126</v>
      </c>
      <c r="E857" s="454">
        <v>100</v>
      </c>
      <c r="F857" s="460">
        <v>14.76</v>
      </c>
    </row>
    <row r="858" spans="1:6">
      <c r="A858" s="459" t="s">
        <v>121</v>
      </c>
      <c r="B858" s="81">
        <v>1280</v>
      </c>
      <c r="C858" s="64">
        <v>6616</v>
      </c>
      <c r="D858" s="457">
        <v>6615</v>
      </c>
      <c r="E858" s="454">
        <v>99.98</v>
      </c>
      <c r="F858" s="460">
        <v>193.22</v>
      </c>
    </row>
    <row r="859" spans="1:6">
      <c r="A859" s="459" t="s">
        <v>122</v>
      </c>
      <c r="B859" s="87">
        <v>181</v>
      </c>
      <c r="C859" s="64">
        <v>21</v>
      </c>
      <c r="D859" s="457">
        <v>21</v>
      </c>
      <c r="E859" s="454">
        <v>100</v>
      </c>
      <c r="F859" s="460">
        <v>-87.12</v>
      </c>
    </row>
    <row r="860" spans="1:6">
      <c r="A860" s="459" t="s">
        <v>123</v>
      </c>
      <c r="B860" s="87">
        <v>53</v>
      </c>
      <c r="C860" s="64">
        <v>70</v>
      </c>
      <c r="D860" s="457">
        <v>70</v>
      </c>
      <c r="E860" s="454">
        <v>100</v>
      </c>
      <c r="F860" s="460">
        <v>18.64</v>
      </c>
    </row>
    <row r="861" spans="1:6">
      <c r="A861" s="459" t="s">
        <v>130</v>
      </c>
      <c r="B861" s="81">
        <v>5098</v>
      </c>
      <c r="C861" s="64">
        <v>6420</v>
      </c>
      <c r="D861" s="457">
        <v>6419</v>
      </c>
      <c r="E861" s="454">
        <v>99.98</v>
      </c>
      <c r="F861" s="460">
        <v>-21.53</v>
      </c>
    </row>
    <row r="862" spans="1:6">
      <c r="A862" s="459" t="s">
        <v>734</v>
      </c>
      <c r="B862" s="87">
        <v>0</v>
      </c>
      <c r="C862" s="64">
        <v>0</v>
      </c>
      <c r="D862" s="457">
        <v>0</v>
      </c>
      <c r="E862" s="454"/>
      <c r="F862" s="460"/>
    </row>
    <row r="863" spans="1:6">
      <c r="A863" s="459" t="s">
        <v>735</v>
      </c>
      <c r="B863" s="81">
        <v>22</v>
      </c>
      <c r="C863" s="64">
        <v>40</v>
      </c>
      <c r="D863" s="457">
        <v>40</v>
      </c>
      <c r="E863" s="454">
        <v>100</v>
      </c>
      <c r="F863" s="460">
        <v>81.82</v>
      </c>
    </row>
    <row r="864" spans="1:6">
      <c r="A864" s="459" t="s">
        <v>736</v>
      </c>
      <c r="B864" s="81">
        <v>623</v>
      </c>
      <c r="C864" s="64">
        <v>37</v>
      </c>
      <c r="D864" s="457">
        <v>37</v>
      </c>
      <c r="E864" s="454">
        <v>100</v>
      </c>
      <c r="F864" s="460">
        <v>-94.06</v>
      </c>
    </row>
    <row r="865" spans="1:6">
      <c r="A865" s="459" t="s">
        <v>737</v>
      </c>
      <c r="B865" s="81">
        <v>2</v>
      </c>
      <c r="C865" s="64">
        <v>33</v>
      </c>
      <c r="D865" s="457">
        <v>33</v>
      </c>
      <c r="E865" s="454">
        <v>100</v>
      </c>
      <c r="F865" s="460">
        <v>10</v>
      </c>
    </row>
    <row r="866" spans="1:6">
      <c r="A866" s="459" t="s">
        <v>738</v>
      </c>
      <c r="B866" s="81">
        <v>30</v>
      </c>
      <c r="C866" s="64">
        <v>30</v>
      </c>
      <c r="D866" s="457">
        <v>30</v>
      </c>
      <c r="E866" s="454">
        <v>100</v>
      </c>
      <c r="F866" s="460"/>
    </row>
    <row r="867" spans="1:6">
      <c r="A867" s="459" t="s">
        <v>739</v>
      </c>
      <c r="B867" s="81">
        <v>1</v>
      </c>
      <c r="C867" s="64">
        <v>0</v>
      </c>
      <c r="D867" s="457">
        <v>0</v>
      </c>
      <c r="E867" s="454"/>
      <c r="F867" s="460">
        <v>-100</v>
      </c>
    </row>
    <row r="868" spans="1:6">
      <c r="A868" s="459" t="s">
        <v>740</v>
      </c>
      <c r="B868" s="81">
        <v>11</v>
      </c>
      <c r="C868" s="64">
        <v>434</v>
      </c>
      <c r="D868" s="457">
        <v>434</v>
      </c>
      <c r="E868" s="454">
        <v>100</v>
      </c>
      <c r="F868" s="460">
        <v>3845.45</v>
      </c>
    </row>
    <row r="869" spans="1:6">
      <c r="A869" s="459" t="s">
        <v>741</v>
      </c>
      <c r="B869" s="87">
        <v>0</v>
      </c>
      <c r="C869" s="64">
        <v>0</v>
      </c>
      <c r="D869" s="457">
        <v>0</v>
      </c>
      <c r="E869" s="454"/>
      <c r="F869" s="460"/>
    </row>
    <row r="870" spans="1:6">
      <c r="A870" s="459" t="s">
        <v>742</v>
      </c>
      <c r="B870" s="87">
        <v>943</v>
      </c>
      <c r="C870" s="64">
        <v>230</v>
      </c>
      <c r="D870" s="457">
        <v>230</v>
      </c>
      <c r="E870" s="454">
        <v>100</v>
      </c>
      <c r="F870" s="460">
        <v>-75.61</v>
      </c>
    </row>
    <row r="871" spans="1:6">
      <c r="A871" s="459" t="s">
        <v>743</v>
      </c>
      <c r="B871" s="87">
        <v>0</v>
      </c>
      <c r="C871" s="64">
        <v>0</v>
      </c>
      <c r="D871" s="457">
        <v>0</v>
      </c>
      <c r="E871" s="454"/>
      <c r="F871" s="460"/>
    </row>
    <row r="872" spans="1:6">
      <c r="A872" s="459" t="s">
        <v>744</v>
      </c>
      <c r="B872" s="87">
        <v>0</v>
      </c>
      <c r="C872" s="64">
        <v>0</v>
      </c>
      <c r="D872" s="457">
        <v>0</v>
      </c>
      <c r="E872" s="454"/>
      <c r="F872" s="460"/>
    </row>
    <row r="873" spans="1:6">
      <c r="A873" s="459" t="s">
        <v>745</v>
      </c>
      <c r="B873" s="81">
        <v>11000</v>
      </c>
      <c r="C873" s="64">
        <v>19239</v>
      </c>
      <c r="D873" s="457">
        <v>19239</v>
      </c>
      <c r="E873" s="454">
        <v>100</v>
      </c>
      <c r="F873" s="460">
        <v>40.98</v>
      </c>
    </row>
    <row r="874" spans="1:6">
      <c r="A874" s="459" t="s">
        <v>746</v>
      </c>
      <c r="B874" s="81">
        <v>0</v>
      </c>
      <c r="C874" s="64">
        <v>0</v>
      </c>
      <c r="D874" s="457">
        <v>0</v>
      </c>
      <c r="E874" s="454"/>
      <c r="F874" s="460"/>
    </row>
    <row r="875" spans="1:6">
      <c r="A875" s="459" t="s">
        <v>747</v>
      </c>
      <c r="B875" s="81">
        <v>0</v>
      </c>
      <c r="C875" s="64">
        <v>16</v>
      </c>
      <c r="D875" s="457">
        <v>16</v>
      </c>
      <c r="E875" s="454">
        <v>100</v>
      </c>
      <c r="F875" s="460"/>
    </row>
    <row r="876" spans="1:6">
      <c r="A876" s="459" t="s">
        <v>748</v>
      </c>
      <c r="B876" s="81">
        <v>4305</v>
      </c>
      <c r="C876" s="64">
        <v>8553</v>
      </c>
      <c r="D876" s="457">
        <v>8553</v>
      </c>
      <c r="E876" s="454">
        <v>100</v>
      </c>
      <c r="F876" s="460">
        <v>74.66</v>
      </c>
    </row>
    <row r="877" spans="1:6">
      <c r="A877" s="459" t="s">
        <v>749</v>
      </c>
      <c r="B877" s="81">
        <v>0</v>
      </c>
      <c r="C877" s="64">
        <v>1907</v>
      </c>
      <c r="D877" s="457">
        <v>1907</v>
      </c>
      <c r="E877" s="454">
        <v>100</v>
      </c>
      <c r="F877" s="460">
        <v>116.21</v>
      </c>
    </row>
    <row r="878" spans="1:6">
      <c r="A878" s="459" t="s">
        <v>750</v>
      </c>
      <c r="B878" s="87">
        <v>133</v>
      </c>
      <c r="C878" s="64">
        <v>2002</v>
      </c>
      <c r="D878" s="457">
        <v>2002</v>
      </c>
      <c r="E878" s="454">
        <v>100</v>
      </c>
      <c r="F878" s="460">
        <v>1405.26</v>
      </c>
    </row>
    <row r="879" spans="1:6">
      <c r="A879" s="459" t="s">
        <v>751</v>
      </c>
      <c r="B879" s="81">
        <v>2</v>
      </c>
      <c r="C879" s="64">
        <v>0</v>
      </c>
      <c r="D879" s="457">
        <v>0</v>
      </c>
      <c r="E879" s="454"/>
      <c r="F879" s="460">
        <v>-100</v>
      </c>
    </row>
    <row r="880" spans="1:6">
      <c r="A880" s="459" t="s">
        <v>752</v>
      </c>
      <c r="B880" s="87">
        <v>0</v>
      </c>
      <c r="C880" s="64">
        <v>1</v>
      </c>
      <c r="D880" s="457">
        <v>1</v>
      </c>
      <c r="E880" s="454">
        <v>100</v>
      </c>
      <c r="F880" s="460"/>
    </row>
    <row r="881" spans="1:6">
      <c r="A881" s="459" t="s">
        <v>753</v>
      </c>
      <c r="B881" s="81">
        <v>5120</v>
      </c>
      <c r="C881" s="64">
        <v>4417</v>
      </c>
      <c r="D881" s="457">
        <v>4417</v>
      </c>
      <c r="E881" s="454">
        <v>100</v>
      </c>
      <c r="F881" s="460">
        <v>-31.59</v>
      </c>
    </row>
    <row r="882" spans="1:6">
      <c r="A882" s="459" t="s">
        <v>754</v>
      </c>
      <c r="B882" s="81">
        <v>4734</v>
      </c>
      <c r="C882" s="64">
        <v>62</v>
      </c>
      <c r="D882" s="457">
        <v>62</v>
      </c>
      <c r="E882" s="454">
        <v>100</v>
      </c>
      <c r="F882" s="460">
        <v>-98.84</v>
      </c>
    </row>
    <row r="883" spans="1:6">
      <c r="A883" s="458" t="s">
        <v>755</v>
      </c>
      <c r="B883" s="64">
        <f>SUBTOTAL(9,B884:B907)</f>
        <v>5625</v>
      </c>
      <c r="C883" s="64">
        <f>SUBTOTAL(9,C884:C907)</f>
        <v>4536</v>
      </c>
      <c r="D883" s="457">
        <v>4535</v>
      </c>
      <c r="E883" s="454">
        <v>99.98</v>
      </c>
      <c r="F883" s="460">
        <v>-20.81</v>
      </c>
    </row>
    <row r="884" spans="1:6">
      <c r="A884" s="459" t="s">
        <v>121</v>
      </c>
      <c r="B884" s="81">
        <v>0</v>
      </c>
      <c r="C884" s="64">
        <v>0</v>
      </c>
      <c r="D884" s="457">
        <v>0</v>
      </c>
      <c r="E884" s="454"/>
      <c r="F884" s="460"/>
    </row>
    <row r="885" spans="1:6">
      <c r="A885" s="459" t="s">
        <v>122</v>
      </c>
      <c r="B885" s="87">
        <v>0</v>
      </c>
      <c r="C885" s="64">
        <v>0</v>
      </c>
      <c r="D885" s="457">
        <v>0</v>
      </c>
      <c r="E885" s="454"/>
      <c r="F885" s="460"/>
    </row>
    <row r="886" spans="1:6">
      <c r="A886" s="459" t="s">
        <v>123</v>
      </c>
      <c r="B886" s="81">
        <v>0</v>
      </c>
      <c r="C886" s="64">
        <v>0</v>
      </c>
      <c r="D886" s="457">
        <v>0</v>
      </c>
      <c r="E886" s="454"/>
      <c r="F886" s="460"/>
    </row>
    <row r="887" spans="1:6">
      <c r="A887" s="459" t="s">
        <v>756</v>
      </c>
      <c r="B887" s="81">
        <v>1612</v>
      </c>
      <c r="C887" s="64">
        <v>2070</v>
      </c>
      <c r="D887" s="457">
        <v>2070</v>
      </c>
      <c r="E887" s="454">
        <v>100</v>
      </c>
      <c r="F887" s="460">
        <v>28.97</v>
      </c>
    </row>
    <row r="888" spans="1:6">
      <c r="A888" s="459" t="s">
        <v>757</v>
      </c>
      <c r="B888" s="81">
        <v>879</v>
      </c>
      <c r="C888" s="64">
        <v>639</v>
      </c>
      <c r="D888" s="457">
        <v>638</v>
      </c>
      <c r="E888" s="454">
        <v>99.84</v>
      </c>
      <c r="F888" s="460">
        <v>-27.42</v>
      </c>
    </row>
    <row r="889" spans="1:6">
      <c r="A889" s="459" t="s">
        <v>758</v>
      </c>
      <c r="B889" s="81">
        <v>0</v>
      </c>
      <c r="C889" s="64">
        <v>52</v>
      </c>
      <c r="D889" s="457">
        <v>52</v>
      </c>
      <c r="E889" s="454">
        <v>100</v>
      </c>
      <c r="F889" s="460"/>
    </row>
    <row r="890" spans="1:6">
      <c r="A890" s="459" t="s">
        <v>759</v>
      </c>
      <c r="B890" s="81">
        <v>2135</v>
      </c>
      <c r="C890" s="64">
        <v>1471</v>
      </c>
      <c r="D890" s="457">
        <v>1471</v>
      </c>
      <c r="E890" s="454">
        <v>100</v>
      </c>
      <c r="F890" s="460">
        <v>-34.45</v>
      </c>
    </row>
    <row r="891" spans="1:6">
      <c r="A891" s="459" t="s">
        <v>760</v>
      </c>
      <c r="B891" s="81">
        <v>660</v>
      </c>
      <c r="C891" s="64">
        <v>53</v>
      </c>
      <c r="D891" s="457">
        <v>53</v>
      </c>
      <c r="E891" s="454">
        <v>100</v>
      </c>
      <c r="F891" s="460">
        <v>-91.97</v>
      </c>
    </row>
    <row r="892" spans="1:6">
      <c r="A892" s="459" t="s">
        <v>761</v>
      </c>
      <c r="B892" s="87"/>
      <c r="C892" s="64"/>
      <c r="D892" s="457"/>
      <c r="E892" s="454"/>
      <c r="F892" s="460"/>
    </row>
    <row r="893" spans="1:6">
      <c r="A893" s="459" t="s">
        <v>762</v>
      </c>
      <c r="B893" s="81">
        <v>0</v>
      </c>
      <c r="C893" s="64">
        <v>0</v>
      </c>
      <c r="D893" s="457">
        <v>0</v>
      </c>
      <c r="E893" s="454"/>
      <c r="F893" s="460"/>
    </row>
    <row r="894" spans="1:6">
      <c r="A894" s="459" t="s">
        <v>763</v>
      </c>
      <c r="B894" s="87">
        <v>0</v>
      </c>
      <c r="C894" s="64">
        <v>0</v>
      </c>
      <c r="D894" s="457">
        <v>0</v>
      </c>
      <c r="E894" s="454"/>
      <c r="F894" s="460"/>
    </row>
    <row r="895" spans="1:6">
      <c r="A895" s="459" t="s">
        <v>764</v>
      </c>
      <c r="B895" s="81">
        <v>0</v>
      </c>
      <c r="C895" s="64">
        <v>0</v>
      </c>
      <c r="D895" s="457">
        <v>0</v>
      </c>
      <c r="E895" s="454"/>
      <c r="F895" s="460"/>
    </row>
    <row r="896" spans="1:6">
      <c r="A896" s="459" t="s">
        <v>765</v>
      </c>
      <c r="B896" s="87">
        <v>0</v>
      </c>
      <c r="C896" s="64">
        <v>0</v>
      </c>
      <c r="D896" s="457">
        <v>0</v>
      </c>
      <c r="E896" s="454"/>
      <c r="F896" s="460"/>
    </row>
    <row r="897" spans="1:6">
      <c r="A897" s="459" t="s">
        <v>261</v>
      </c>
      <c r="B897" s="87">
        <v>0</v>
      </c>
      <c r="C897" s="64">
        <v>0</v>
      </c>
      <c r="D897" s="457">
        <v>0</v>
      </c>
      <c r="E897" s="454"/>
      <c r="F897" s="460"/>
    </row>
    <row r="898" spans="1:6">
      <c r="A898" s="459" t="s">
        <v>766</v>
      </c>
      <c r="B898" s="87">
        <v>0</v>
      </c>
      <c r="C898" s="64">
        <v>0</v>
      </c>
      <c r="D898" s="457">
        <v>0</v>
      </c>
      <c r="E898" s="454"/>
      <c r="F898" s="460"/>
    </row>
    <row r="899" spans="1:6">
      <c r="A899" s="459" t="s">
        <v>767</v>
      </c>
      <c r="B899" s="87">
        <v>0</v>
      </c>
      <c r="C899" s="64">
        <v>0</v>
      </c>
      <c r="D899" s="457">
        <v>0</v>
      </c>
      <c r="E899" s="454"/>
      <c r="F899" s="460"/>
    </row>
    <row r="900" spans="1:6">
      <c r="A900" s="459" t="s">
        <v>768</v>
      </c>
      <c r="B900" s="81">
        <v>0</v>
      </c>
      <c r="C900" s="64">
        <v>0</v>
      </c>
      <c r="D900" s="457">
        <v>0</v>
      </c>
      <c r="E900" s="454"/>
      <c r="F900" s="460"/>
    </row>
    <row r="901" spans="1:6">
      <c r="A901" s="459" t="s">
        <v>769</v>
      </c>
      <c r="B901" s="87">
        <v>0</v>
      </c>
      <c r="C901" s="64">
        <v>0</v>
      </c>
      <c r="D901" s="457">
        <v>0</v>
      </c>
      <c r="E901" s="454"/>
      <c r="F901" s="460"/>
    </row>
    <row r="902" spans="1:6">
      <c r="A902" s="459" t="s">
        <v>770</v>
      </c>
      <c r="B902" s="87"/>
      <c r="C902" s="64"/>
      <c r="D902" s="457"/>
      <c r="E902" s="454"/>
      <c r="F902" s="460"/>
    </row>
    <row r="903" spans="1:6">
      <c r="A903" s="459" t="s">
        <v>771</v>
      </c>
      <c r="B903" s="81">
        <v>339</v>
      </c>
      <c r="C903" s="64">
        <v>251</v>
      </c>
      <c r="D903" s="457">
        <v>251</v>
      </c>
      <c r="E903" s="454">
        <v>100</v>
      </c>
      <c r="F903" s="460">
        <v>-25.96</v>
      </c>
    </row>
    <row r="904" spans="1:6">
      <c r="A904" s="459" t="s">
        <v>772</v>
      </c>
      <c r="B904" s="87"/>
      <c r="C904" s="64"/>
      <c r="D904" s="457"/>
      <c r="E904" s="454"/>
      <c r="F904" s="460"/>
    </row>
    <row r="905" spans="1:6">
      <c r="A905" s="459" t="s">
        <v>773</v>
      </c>
      <c r="B905" s="87">
        <v>0</v>
      </c>
      <c r="C905" s="64">
        <v>0</v>
      </c>
      <c r="D905" s="457">
        <v>0</v>
      </c>
      <c r="E905" s="454"/>
      <c r="F905" s="460"/>
    </row>
    <row r="906" spans="1:6">
      <c r="A906" s="459" t="s">
        <v>740</v>
      </c>
      <c r="B906" s="87">
        <v>0</v>
      </c>
      <c r="C906" s="64">
        <v>0</v>
      </c>
      <c r="D906" s="457">
        <v>0</v>
      </c>
      <c r="E906" s="454"/>
      <c r="F906" s="460"/>
    </row>
    <row r="907" spans="1:6">
      <c r="A907" s="459" t="s">
        <v>774</v>
      </c>
      <c r="B907" s="81">
        <v>0</v>
      </c>
      <c r="C907" s="64">
        <v>0</v>
      </c>
      <c r="D907" s="457">
        <v>0</v>
      </c>
      <c r="E907" s="454"/>
      <c r="F907" s="460"/>
    </row>
    <row r="908" spans="1:6">
      <c r="A908" s="458" t="s">
        <v>775</v>
      </c>
      <c r="B908" s="64">
        <f>SUBTOTAL(9,B909:B935)</f>
        <v>14611</v>
      </c>
      <c r="C908" s="64">
        <f>SUBTOTAL(9,C909:C935)</f>
        <v>5755</v>
      </c>
      <c r="D908" s="457">
        <v>5756</v>
      </c>
      <c r="E908" s="454">
        <v>100.02</v>
      </c>
      <c r="F908" s="460">
        <v>-61.22</v>
      </c>
    </row>
    <row r="909" spans="1:6">
      <c r="A909" s="459" t="s">
        <v>121</v>
      </c>
      <c r="B909" s="81">
        <v>382</v>
      </c>
      <c r="C909" s="64">
        <v>767</v>
      </c>
      <c r="D909" s="457">
        <v>768</v>
      </c>
      <c r="E909" s="454">
        <v>100.13</v>
      </c>
      <c r="F909" s="460">
        <v>46.01</v>
      </c>
    </row>
    <row r="910" spans="1:6">
      <c r="A910" s="459" t="s">
        <v>122</v>
      </c>
      <c r="B910" s="81">
        <v>122</v>
      </c>
      <c r="C910" s="64">
        <v>0</v>
      </c>
      <c r="D910" s="457">
        <v>0</v>
      </c>
      <c r="E910" s="454"/>
      <c r="F910" s="460"/>
    </row>
    <row r="911" spans="1:6">
      <c r="A911" s="459" t="s">
        <v>123</v>
      </c>
      <c r="B911" s="81">
        <v>7</v>
      </c>
      <c r="C911" s="64">
        <v>107</v>
      </c>
      <c r="D911" s="457">
        <v>107</v>
      </c>
      <c r="E911" s="454">
        <v>100</v>
      </c>
      <c r="F911" s="460">
        <v>1428.57</v>
      </c>
    </row>
    <row r="912" spans="1:6">
      <c r="A912" s="459" t="s">
        <v>776</v>
      </c>
      <c r="B912" s="81">
        <v>56</v>
      </c>
      <c r="C912" s="64">
        <v>60</v>
      </c>
      <c r="D912" s="457">
        <v>60</v>
      </c>
      <c r="E912" s="454">
        <v>100</v>
      </c>
      <c r="F912" s="460">
        <v>7.14</v>
      </c>
    </row>
    <row r="913" spans="1:6">
      <c r="A913" s="459" t="s">
        <v>777</v>
      </c>
      <c r="B913" s="81">
        <v>3177</v>
      </c>
      <c r="C913" s="64">
        <v>2018</v>
      </c>
      <c r="D913" s="457">
        <v>2018</v>
      </c>
      <c r="E913" s="454">
        <v>100</v>
      </c>
      <c r="F913" s="460">
        <v>-36.5</v>
      </c>
    </row>
    <row r="914" spans="1:6">
      <c r="A914" s="459" t="s">
        <v>778</v>
      </c>
      <c r="B914" s="81">
        <v>4973</v>
      </c>
      <c r="C914" s="64">
        <v>578</v>
      </c>
      <c r="D914" s="457">
        <v>578</v>
      </c>
      <c r="E914" s="454">
        <v>100</v>
      </c>
      <c r="F914" s="460">
        <v>-88.66</v>
      </c>
    </row>
    <row r="915" spans="1:6">
      <c r="A915" s="459" t="s">
        <v>779</v>
      </c>
      <c r="B915" s="87">
        <v>0</v>
      </c>
      <c r="C915" s="64">
        <v>0</v>
      </c>
      <c r="D915" s="457">
        <v>0</v>
      </c>
      <c r="E915" s="454"/>
      <c r="F915" s="460"/>
    </row>
    <row r="916" spans="1:6">
      <c r="A916" s="459" t="s">
        <v>780</v>
      </c>
      <c r="B916" s="81">
        <v>0</v>
      </c>
      <c r="C916" s="64">
        <v>29</v>
      </c>
      <c r="D916" s="457">
        <v>29</v>
      </c>
      <c r="E916" s="454">
        <v>100</v>
      </c>
      <c r="F916" s="460">
        <v>-67.78</v>
      </c>
    </row>
    <row r="917" spans="1:6">
      <c r="A917" s="459" t="s">
        <v>781</v>
      </c>
      <c r="B917" s="87">
        <v>0</v>
      </c>
      <c r="C917" s="64">
        <v>0</v>
      </c>
      <c r="D917" s="457">
        <v>0</v>
      </c>
      <c r="E917" s="454"/>
      <c r="F917" s="460"/>
    </row>
    <row r="918" spans="1:6">
      <c r="A918" s="459" t="s">
        <v>782</v>
      </c>
      <c r="B918" s="81">
        <v>190</v>
      </c>
      <c r="C918" s="64">
        <v>0</v>
      </c>
      <c r="D918" s="457">
        <v>0</v>
      </c>
      <c r="E918" s="454"/>
      <c r="F918" s="460">
        <v>-100</v>
      </c>
    </row>
    <row r="919" spans="1:6">
      <c r="A919" s="459" t="s">
        <v>783</v>
      </c>
      <c r="B919" s="81">
        <v>695</v>
      </c>
      <c r="C919" s="64">
        <v>594</v>
      </c>
      <c r="D919" s="457">
        <v>594</v>
      </c>
      <c r="E919" s="454">
        <v>100</v>
      </c>
      <c r="F919" s="460">
        <v>-13.79</v>
      </c>
    </row>
    <row r="920" spans="1:6">
      <c r="A920" s="459" t="s">
        <v>784</v>
      </c>
      <c r="B920" s="81">
        <v>26</v>
      </c>
      <c r="C920" s="64">
        <v>0</v>
      </c>
      <c r="D920" s="457">
        <v>0</v>
      </c>
      <c r="E920" s="454"/>
      <c r="F920" s="460">
        <v>-100</v>
      </c>
    </row>
    <row r="921" spans="1:6">
      <c r="A921" s="459" t="s">
        <v>785</v>
      </c>
      <c r="B921" s="81">
        <v>0</v>
      </c>
      <c r="C921" s="64">
        <v>0</v>
      </c>
      <c r="D921" s="457">
        <v>0</v>
      </c>
      <c r="E921" s="454"/>
      <c r="F921" s="460"/>
    </row>
    <row r="922" spans="1:6">
      <c r="A922" s="459" t="s">
        <v>786</v>
      </c>
      <c r="B922" s="81">
        <v>117</v>
      </c>
      <c r="C922" s="64">
        <v>63</v>
      </c>
      <c r="D922" s="457">
        <v>63</v>
      </c>
      <c r="E922" s="454">
        <v>100</v>
      </c>
      <c r="F922" s="460">
        <v>-46.15</v>
      </c>
    </row>
    <row r="923" spans="1:6">
      <c r="A923" s="459" t="s">
        <v>787</v>
      </c>
      <c r="B923" s="87">
        <v>1275</v>
      </c>
      <c r="C923" s="64">
        <v>0</v>
      </c>
      <c r="D923" s="457">
        <v>0</v>
      </c>
      <c r="E923" s="454"/>
      <c r="F923" s="460">
        <v>-100</v>
      </c>
    </row>
    <row r="924" spans="1:6">
      <c r="A924" s="459" t="s">
        <v>788</v>
      </c>
      <c r="B924" s="81">
        <v>0</v>
      </c>
      <c r="C924" s="64">
        <v>91</v>
      </c>
      <c r="D924" s="457">
        <v>91</v>
      </c>
      <c r="E924" s="454">
        <v>100</v>
      </c>
      <c r="F924" s="460"/>
    </row>
    <row r="925" spans="1:6">
      <c r="A925" s="459" t="s">
        <v>789</v>
      </c>
      <c r="B925" s="81">
        <v>91</v>
      </c>
      <c r="C925" s="64">
        <v>19</v>
      </c>
      <c r="D925" s="457">
        <v>19</v>
      </c>
      <c r="E925" s="454">
        <v>100</v>
      </c>
      <c r="F925" s="460">
        <v>-79.12</v>
      </c>
    </row>
    <row r="926" spans="1:6">
      <c r="A926" s="459" t="s">
        <v>790</v>
      </c>
      <c r="B926" s="87">
        <v>0</v>
      </c>
      <c r="C926" s="64">
        <v>0</v>
      </c>
      <c r="D926" s="457">
        <v>0</v>
      </c>
      <c r="E926" s="454"/>
      <c r="F926" s="460"/>
    </row>
    <row r="927" spans="1:6">
      <c r="A927" s="459" t="s">
        <v>791</v>
      </c>
      <c r="B927" s="81">
        <v>0</v>
      </c>
      <c r="C927" s="64">
        <v>20</v>
      </c>
      <c r="D927" s="457">
        <v>20</v>
      </c>
      <c r="E927" s="454">
        <v>100</v>
      </c>
      <c r="F927" s="460"/>
    </row>
    <row r="928" spans="1:6">
      <c r="A928" s="459" t="s">
        <v>792</v>
      </c>
      <c r="B928" s="81">
        <v>3000</v>
      </c>
      <c r="C928" s="64">
        <v>1347</v>
      </c>
      <c r="D928" s="457">
        <v>1347</v>
      </c>
      <c r="E928" s="454">
        <v>100</v>
      </c>
      <c r="F928" s="460">
        <v>-55.1</v>
      </c>
    </row>
    <row r="929" spans="1:6">
      <c r="A929" s="459" t="s">
        <v>793</v>
      </c>
      <c r="B929" s="87">
        <v>0</v>
      </c>
      <c r="C929" s="64">
        <v>0</v>
      </c>
      <c r="D929" s="457">
        <v>0</v>
      </c>
      <c r="E929" s="454"/>
      <c r="F929" s="460"/>
    </row>
    <row r="930" spans="1:6">
      <c r="A930" s="459" t="s">
        <v>767</v>
      </c>
      <c r="B930" s="87">
        <v>0</v>
      </c>
      <c r="C930" s="64">
        <v>0</v>
      </c>
      <c r="D930" s="457">
        <v>0</v>
      </c>
      <c r="E930" s="454"/>
      <c r="F930" s="460"/>
    </row>
    <row r="931" spans="1:6">
      <c r="A931" s="459" t="s">
        <v>794</v>
      </c>
      <c r="B931" s="87">
        <v>0</v>
      </c>
      <c r="C931" s="64">
        <v>45</v>
      </c>
      <c r="D931" s="457">
        <v>45</v>
      </c>
      <c r="E931" s="454">
        <v>100</v>
      </c>
      <c r="F931" s="460"/>
    </row>
    <row r="932" spans="1:6">
      <c r="A932" s="459" t="s">
        <v>795</v>
      </c>
      <c r="B932" s="81">
        <v>500</v>
      </c>
      <c r="C932" s="64">
        <v>0</v>
      </c>
      <c r="D932" s="457">
        <v>0</v>
      </c>
      <c r="E932" s="454"/>
      <c r="F932" s="460">
        <v>-100</v>
      </c>
    </row>
    <row r="933" spans="1:6">
      <c r="A933" s="459" t="s">
        <v>796</v>
      </c>
      <c r="B933" s="87">
        <v>0</v>
      </c>
      <c r="C933" s="64">
        <v>0</v>
      </c>
      <c r="D933" s="457">
        <v>0</v>
      </c>
      <c r="E933" s="454"/>
      <c r="F933" s="460"/>
    </row>
    <row r="934" spans="1:6">
      <c r="A934" s="459" t="s">
        <v>797</v>
      </c>
      <c r="B934" s="87">
        <v>0</v>
      </c>
      <c r="C934" s="64">
        <v>0</v>
      </c>
      <c r="D934" s="457">
        <v>0</v>
      </c>
      <c r="E934" s="454"/>
      <c r="F934" s="460"/>
    </row>
    <row r="935" spans="1:6">
      <c r="A935" s="459" t="s">
        <v>798</v>
      </c>
      <c r="B935" s="81">
        <v>0</v>
      </c>
      <c r="C935" s="64">
        <v>17</v>
      </c>
      <c r="D935" s="457">
        <v>17</v>
      </c>
      <c r="E935" s="454">
        <v>100</v>
      </c>
      <c r="F935" s="460"/>
    </row>
    <row r="936" spans="1:6">
      <c r="A936" s="458" t="s">
        <v>799</v>
      </c>
      <c r="B936" s="64">
        <f>SUBTOTAL(9,B937:B946)</f>
        <v>18522</v>
      </c>
      <c r="C936" s="64">
        <f>SUBTOTAL(9,C937:C946)</f>
        <v>26833</v>
      </c>
      <c r="D936" s="457">
        <v>26778</v>
      </c>
      <c r="E936" s="454">
        <v>99.8</v>
      </c>
      <c r="F936" s="460">
        <v>6.25</v>
      </c>
    </row>
    <row r="937" spans="1:6">
      <c r="A937" s="459" t="s">
        <v>121</v>
      </c>
      <c r="B937" s="81">
        <v>169</v>
      </c>
      <c r="C937" s="64">
        <v>5421</v>
      </c>
      <c r="D937" s="457">
        <v>5421</v>
      </c>
      <c r="E937" s="454">
        <v>100</v>
      </c>
      <c r="F937" s="460">
        <v>-22.83</v>
      </c>
    </row>
    <row r="938" spans="1:6">
      <c r="A938" s="459" t="s">
        <v>122</v>
      </c>
      <c r="B938" s="81">
        <v>5916</v>
      </c>
      <c r="C938" s="64">
        <v>400</v>
      </c>
      <c r="D938" s="457">
        <v>400</v>
      </c>
      <c r="E938" s="454">
        <v>100</v>
      </c>
      <c r="F938" s="460">
        <v>236.13</v>
      </c>
    </row>
    <row r="939" spans="1:6">
      <c r="A939" s="459" t="s">
        <v>123</v>
      </c>
      <c r="B939" s="87">
        <v>0</v>
      </c>
      <c r="C939" s="64">
        <v>0</v>
      </c>
      <c r="D939" s="457">
        <v>0</v>
      </c>
      <c r="E939" s="454"/>
      <c r="F939" s="460"/>
    </row>
    <row r="940" spans="1:6">
      <c r="A940" s="459" t="s">
        <v>800</v>
      </c>
      <c r="B940" s="81">
        <v>1248</v>
      </c>
      <c r="C940" s="64">
        <v>3669</v>
      </c>
      <c r="D940" s="457">
        <v>3615</v>
      </c>
      <c r="E940" s="454">
        <v>98.53</v>
      </c>
      <c r="F940" s="460">
        <v>9.65</v>
      </c>
    </row>
    <row r="941" spans="1:6">
      <c r="A941" s="459" t="s">
        <v>801</v>
      </c>
      <c r="B941" s="81">
        <v>8760</v>
      </c>
      <c r="C941" s="64">
        <v>9912</v>
      </c>
      <c r="D941" s="457">
        <v>9911</v>
      </c>
      <c r="E941" s="454">
        <v>99.99</v>
      </c>
      <c r="F941" s="460">
        <v>-18.82</v>
      </c>
    </row>
    <row r="942" spans="1:6">
      <c r="A942" s="459" t="s">
        <v>802</v>
      </c>
      <c r="B942" s="81">
        <v>657</v>
      </c>
      <c r="C942" s="64">
        <v>1541</v>
      </c>
      <c r="D942" s="457">
        <v>1541</v>
      </c>
      <c r="E942" s="454">
        <v>100</v>
      </c>
      <c r="F942" s="460">
        <v>134.55</v>
      </c>
    </row>
    <row r="943" spans="1:6">
      <c r="A943" s="459" t="s">
        <v>803</v>
      </c>
      <c r="B943" s="87">
        <v>1730</v>
      </c>
      <c r="C943" s="64">
        <v>2048</v>
      </c>
      <c r="D943" s="457">
        <v>2048</v>
      </c>
      <c r="E943" s="454">
        <v>100</v>
      </c>
      <c r="F943" s="460">
        <v>18.38</v>
      </c>
    </row>
    <row r="944" spans="1:6">
      <c r="A944" s="459" t="s">
        <v>804</v>
      </c>
      <c r="B944" s="87">
        <v>0</v>
      </c>
      <c r="C944" s="64">
        <v>0</v>
      </c>
      <c r="D944" s="457">
        <v>0</v>
      </c>
      <c r="E944" s="454"/>
      <c r="F944" s="460"/>
    </row>
    <row r="945" spans="1:6">
      <c r="A945" s="459" t="s">
        <v>805</v>
      </c>
      <c r="B945" s="87">
        <v>0</v>
      </c>
      <c r="C945" s="64">
        <v>1880</v>
      </c>
      <c r="D945" s="457">
        <v>1880</v>
      </c>
      <c r="E945" s="454">
        <v>100</v>
      </c>
      <c r="F945" s="460">
        <v>93900</v>
      </c>
    </row>
    <row r="946" spans="1:6">
      <c r="A946" s="459" t="s">
        <v>806</v>
      </c>
      <c r="B946" s="81">
        <v>42</v>
      </c>
      <c r="C946" s="64">
        <v>1962</v>
      </c>
      <c r="D946" s="457">
        <v>1962</v>
      </c>
      <c r="E946" s="454">
        <v>100</v>
      </c>
      <c r="F946" s="460">
        <v>1089.09</v>
      </c>
    </row>
    <row r="947" spans="1:6">
      <c r="A947" s="458" t="s">
        <v>807</v>
      </c>
      <c r="B947" s="64">
        <f>SUBTOTAL(9,B948:B953)</f>
        <v>16626</v>
      </c>
      <c r="C947" s="64">
        <f>SUBTOTAL(9,C948:C953)</f>
        <v>17669</v>
      </c>
      <c r="D947" s="457">
        <v>17668</v>
      </c>
      <c r="E947" s="454">
        <v>99.99</v>
      </c>
      <c r="F947" s="460">
        <v>7.15</v>
      </c>
    </row>
    <row r="948" spans="1:6">
      <c r="A948" s="459" t="s">
        <v>808</v>
      </c>
      <c r="B948" s="81">
        <v>1331</v>
      </c>
      <c r="C948" s="64">
        <v>2655</v>
      </c>
      <c r="D948" s="457">
        <v>2655</v>
      </c>
      <c r="E948" s="454">
        <v>100</v>
      </c>
      <c r="F948" s="460">
        <v>118.16</v>
      </c>
    </row>
    <row r="949" spans="1:6">
      <c r="A949" s="459" t="s">
        <v>809</v>
      </c>
      <c r="B949" s="87">
        <v>0</v>
      </c>
      <c r="C949" s="64">
        <v>0</v>
      </c>
      <c r="D949" s="457">
        <v>0</v>
      </c>
      <c r="E949" s="454"/>
      <c r="F949" s="460"/>
    </row>
    <row r="950" spans="1:6">
      <c r="A950" s="459" t="s">
        <v>810</v>
      </c>
      <c r="B950" s="81">
        <v>12881</v>
      </c>
      <c r="C950" s="64">
        <v>13053</v>
      </c>
      <c r="D950" s="457">
        <v>13052</v>
      </c>
      <c r="E950" s="454">
        <v>99.99</v>
      </c>
      <c r="F950" s="460">
        <v>1.63</v>
      </c>
    </row>
    <row r="951" spans="1:6">
      <c r="A951" s="459" t="s">
        <v>811</v>
      </c>
      <c r="B951" s="81">
        <v>1170</v>
      </c>
      <c r="C951" s="64">
        <v>420</v>
      </c>
      <c r="D951" s="457">
        <v>420</v>
      </c>
      <c r="E951" s="454">
        <v>100</v>
      </c>
      <c r="F951" s="460">
        <v>-64.1</v>
      </c>
    </row>
    <row r="952" spans="1:6">
      <c r="A952" s="459" t="s">
        <v>812</v>
      </c>
      <c r="B952" s="81">
        <v>1200</v>
      </c>
      <c r="C952" s="64">
        <v>1541</v>
      </c>
      <c r="D952" s="457">
        <v>1541</v>
      </c>
      <c r="E952" s="454">
        <v>100</v>
      </c>
      <c r="F952" s="460">
        <v>26.83</v>
      </c>
    </row>
    <row r="953" spans="1:6">
      <c r="A953" s="459" t="s">
        <v>813</v>
      </c>
      <c r="B953" s="81">
        <v>44</v>
      </c>
      <c r="C953" s="64">
        <v>0</v>
      </c>
      <c r="D953" s="457">
        <v>0</v>
      </c>
      <c r="E953" s="454"/>
      <c r="F953" s="460">
        <v>-100</v>
      </c>
    </row>
    <row r="954" spans="1:6">
      <c r="A954" s="458" t="s">
        <v>814</v>
      </c>
      <c r="B954" s="64">
        <f>SUBTOTAL(9,B955:B960)</f>
        <v>2062</v>
      </c>
      <c r="C954" s="64">
        <f>SUBTOTAL(9,C955:C960)</f>
        <v>4746</v>
      </c>
      <c r="D954" s="457">
        <v>4746</v>
      </c>
      <c r="E954" s="454">
        <v>100</v>
      </c>
      <c r="F954" s="460">
        <v>130.16</v>
      </c>
    </row>
    <row r="955" spans="1:6">
      <c r="A955" s="459" t="s">
        <v>815</v>
      </c>
      <c r="B955" s="81">
        <v>0</v>
      </c>
      <c r="C955" s="64">
        <v>0</v>
      </c>
      <c r="D955" s="457">
        <v>0</v>
      </c>
      <c r="E955" s="454"/>
      <c r="F955" s="460"/>
    </row>
    <row r="956" spans="1:6">
      <c r="A956" s="459" t="s">
        <v>816</v>
      </c>
      <c r="B956" s="87"/>
      <c r="C956" s="64"/>
      <c r="D956" s="457"/>
      <c r="E956" s="454"/>
      <c r="F956" s="460"/>
    </row>
    <row r="957" spans="1:6">
      <c r="A957" s="459" t="s">
        <v>817</v>
      </c>
      <c r="B957" s="81">
        <v>1988</v>
      </c>
      <c r="C957" s="64">
        <v>3441</v>
      </c>
      <c r="D957" s="457">
        <v>3441</v>
      </c>
      <c r="E957" s="454">
        <v>100</v>
      </c>
      <c r="F957" s="460">
        <v>73.09</v>
      </c>
    </row>
    <row r="958" spans="1:6">
      <c r="A958" s="459" t="s">
        <v>818</v>
      </c>
      <c r="B958" s="81">
        <v>74</v>
      </c>
      <c r="C958" s="64">
        <v>329</v>
      </c>
      <c r="D958" s="457">
        <v>329</v>
      </c>
      <c r="E958" s="454">
        <v>100</v>
      </c>
      <c r="F958" s="460">
        <v>344.59</v>
      </c>
    </row>
    <row r="959" spans="1:6">
      <c r="A959" s="459" t="s">
        <v>819</v>
      </c>
      <c r="B959" s="87">
        <v>0</v>
      </c>
      <c r="C959" s="64">
        <v>0</v>
      </c>
      <c r="D959" s="457">
        <v>0</v>
      </c>
      <c r="E959" s="454"/>
      <c r="F959" s="460"/>
    </row>
    <row r="960" spans="1:6">
      <c r="A960" s="459" t="s">
        <v>820</v>
      </c>
      <c r="B960" s="81">
        <v>0</v>
      </c>
      <c r="C960" s="64">
        <v>976</v>
      </c>
      <c r="D960" s="457">
        <v>976</v>
      </c>
      <c r="E960" s="454">
        <v>100</v>
      </c>
      <c r="F960" s="460"/>
    </row>
    <row r="961" spans="1:6">
      <c r="A961" s="458" t="s">
        <v>821</v>
      </c>
      <c r="B961" s="64">
        <f>SUBTOTAL(9,B962:B963)</f>
        <v>1130</v>
      </c>
      <c r="C961" s="64">
        <f>SUBTOTAL(9,C962:C963)</f>
        <v>1269</v>
      </c>
      <c r="D961" s="457">
        <v>1269</v>
      </c>
      <c r="E961" s="454">
        <v>100</v>
      </c>
      <c r="F961" s="460">
        <v>12.3</v>
      </c>
    </row>
    <row r="962" spans="1:6">
      <c r="A962" s="459" t="s">
        <v>822</v>
      </c>
      <c r="B962" s="87">
        <v>0</v>
      </c>
      <c r="C962" s="64">
        <v>0</v>
      </c>
      <c r="D962" s="457">
        <v>0</v>
      </c>
      <c r="E962" s="454"/>
      <c r="F962" s="460"/>
    </row>
    <row r="963" spans="1:6">
      <c r="A963" s="459" t="s">
        <v>823</v>
      </c>
      <c r="B963" s="81">
        <v>1130</v>
      </c>
      <c r="C963" s="64">
        <v>1269</v>
      </c>
      <c r="D963" s="457">
        <v>1269</v>
      </c>
      <c r="E963" s="454">
        <v>100</v>
      </c>
      <c r="F963" s="460">
        <v>12.3</v>
      </c>
    </row>
    <row r="964" spans="1:6">
      <c r="A964" s="458" t="s">
        <v>824</v>
      </c>
      <c r="B964" s="64">
        <f>SUBTOTAL(9,B965:B966)</f>
        <v>0</v>
      </c>
      <c r="C964" s="64">
        <f>SUBTOTAL(9,C965:C966)</f>
        <v>0</v>
      </c>
      <c r="D964" s="457">
        <v>0</v>
      </c>
      <c r="E964" s="454"/>
      <c r="F964" s="460"/>
    </row>
    <row r="965" spans="1:6">
      <c r="A965" s="459" t="s">
        <v>825</v>
      </c>
      <c r="B965" s="87">
        <v>0</v>
      </c>
      <c r="C965" s="64">
        <v>0</v>
      </c>
      <c r="D965" s="457">
        <v>0</v>
      </c>
      <c r="E965" s="454"/>
      <c r="F965" s="460"/>
    </row>
    <row r="966" spans="1:6">
      <c r="A966" s="459" t="s">
        <v>824</v>
      </c>
      <c r="B966" s="81">
        <v>0</v>
      </c>
      <c r="C966" s="64">
        <v>0</v>
      </c>
      <c r="D966" s="457">
        <v>0</v>
      </c>
      <c r="E966" s="454"/>
      <c r="F966" s="460"/>
    </row>
    <row r="967" spans="1:6">
      <c r="A967" s="456" t="s">
        <v>826</v>
      </c>
      <c r="B967" s="64">
        <f>SUBTOTAL(9,B968:B1030)</f>
        <v>20058</v>
      </c>
      <c r="C967" s="64">
        <f>SUBTOTAL(9,C968:C1030)</f>
        <v>14689</v>
      </c>
      <c r="D967" s="457">
        <v>14689</v>
      </c>
      <c r="E967" s="454">
        <v>100</v>
      </c>
      <c r="F967" s="460">
        <v>-50.71</v>
      </c>
    </row>
    <row r="968" spans="1:6">
      <c r="A968" s="458" t="s">
        <v>827</v>
      </c>
      <c r="B968" s="64">
        <f>SUBTOTAL(9,B969:B990)</f>
        <v>13807</v>
      </c>
      <c r="C968" s="64">
        <f>SUBTOTAL(9,C969:C990)</f>
        <v>14689</v>
      </c>
      <c r="D968" s="457">
        <v>14689</v>
      </c>
      <c r="E968" s="454">
        <v>100</v>
      </c>
      <c r="F968" s="460">
        <v>-25.97</v>
      </c>
    </row>
    <row r="969" spans="1:6">
      <c r="A969" s="459" t="s">
        <v>121</v>
      </c>
      <c r="B969" s="81">
        <v>561</v>
      </c>
      <c r="C969" s="64">
        <v>758</v>
      </c>
      <c r="D969" s="457">
        <v>758</v>
      </c>
      <c r="E969" s="454">
        <v>100</v>
      </c>
      <c r="F969" s="460">
        <v>29.35</v>
      </c>
    </row>
    <row r="970" spans="1:6">
      <c r="A970" s="459" t="s">
        <v>122</v>
      </c>
      <c r="B970" s="81">
        <v>0</v>
      </c>
      <c r="C970" s="64">
        <v>0</v>
      </c>
      <c r="D970" s="457">
        <v>0</v>
      </c>
      <c r="E970" s="454"/>
      <c r="F970" s="460"/>
    </row>
    <row r="971" spans="1:6">
      <c r="A971" s="459" t="s">
        <v>123</v>
      </c>
      <c r="B971" s="87">
        <v>0</v>
      </c>
      <c r="C971" s="64">
        <v>0</v>
      </c>
      <c r="D971" s="457">
        <v>0</v>
      </c>
      <c r="E971" s="454"/>
      <c r="F971" s="460"/>
    </row>
    <row r="972" spans="1:6">
      <c r="A972" s="459" t="s">
        <v>828</v>
      </c>
      <c r="B972" s="81">
        <v>1453</v>
      </c>
      <c r="C972" s="64">
        <v>7053</v>
      </c>
      <c r="D972" s="457">
        <v>7053</v>
      </c>
      <c r="E972" s="454">
        <v>100</v>
      </c>
      <c r="F972" s="460">
        <v>569.8</v>
      </c>
    </row>
    <row r="973" spans="1:6">
      <c r="A973" s="459" t="s">
        <v>829</v>
      </c>
      <c r="B973" s="81">
        <v>1983</v>
      </c>
      <c r="C973" s="64">
        <v>2339</v>
      </c>
      <c r="D973" s="457">
        <v>2339</v>
      </c>
      <c r="E973" s="454">
        <v>100</v>
      </c>
      <c r="F973" s="460">
        <v>-2.17</v>
      </c>
    </row>
    <row r="974" spans="1:6">
      <c r="A974" s="459" t="s">
        <v>830</v>
      </c>
      <c r="B974" s="81">
        <v>0</v>
      </c>
      <c r="C974" s="64">
        <v>0</v>
      </c>
      <c r="D974" s="457">
        <v>0</v>
      </c>
      <c r="E974" s="454"/>
      <c r="F974" s="460"/>
    </row>
    <row r="975" spans="1:6">
      <c r="A975" s="459" t="s">
        <v>831</v>
      </c>
      <c r="B975" s="81">
        <v>0</v>
      </c>
      <c r="C975" s="64">
        <v>50</v>
      </c>
      <c r="D975" s="457">
        <v>50</v>
      </c>
      <c r="E975" s="454">
        <v>100</v>
      </c>
      <c r="F975" s="460">
        <v>-50</v>
      </c>
    </row>
    <row r="976" spans="1:6">
      <c r="A976" s="459" t="s">
        <v>832</v>
      </c>
      <c r="B976" s="87">
        <v>0</v>
      </c>
      <c r="C976" s="64">
        <v>0</v>
      </c>
      <c r="D976" s="457">
        <v>0</v>
      </c>
      <c r="E976" s="454"/>
      <c r="F976" s="460"/>
    </row>
    <row r="977" spans="1:6">
      <c r="A977" s="459" t="s">
        <v>833</v>
      </c>
      <c r="B977" s="81">
        <v>280</v>
      </c>
      <c r="C977" s="64">
        <v>722</v>
      </c>
      <c r="D977" s="457">
        <v>722</v>
      </c>
      <c r="E977" s="454">
        <v>100</v>
      </c>
      <c r="F977" s="460">
        <v>69.88</v>
      </c>
    </row>
    <row r="978" spans="1:6">
      <c r="A978" s="459" t="s">
        <v>834</v>
      </c>
      <c r="B978" s="87">
        <v>0</v>
      </c>
      <c r="C978" s="64">
        <v>0</v>
      </c>
      <c r="D978" s="457">
        <v>0</v>
      </c>
      <c r="E978" s="454"/>
      <c r="F978" s="460"/>
    </row>
    <row r="979" spans="1:6">
      <c r="A979" s="459" t="s">
        <v>835</v>
      </c>
      <c r="B979" s="87">
        <v>0</v>
      </c>
      <c r="C979" s="64">
        <v>0</v>
      </c>
      <c r="D979" s="457">
        <v>0</v>
      </c>
      <c r="E979" s="454"/>
      <c r="F979" s="460"/>
    </row>
    <row r="980" spans="1:6">
      <c r="A980" s="459" t="s">
        <v>836</v>
      </c>
      <c r="B980" s="87">
        <v>0</v>
      </c>
      <c r="C980" s="64">
        <v>0</v>
      </c>
      <c r="D980" s="457">
        <v>0</v>
      </c>
      <c r="E980" s="454"/>
      <c r="F980" s="460"/>
    </row>
    <row r="981" spans="1:6">
      <c r="A981" s="459" t="s">
        <v>837</v>
      </c>
      <c r="B981" s="87">
        <v>0</v>
      </c>
      <c r="C981" s="64">
        <v>0</v>
      </c>
      <c r="D981" s="457">
        <v>0</v>
      </c>
      <c r="E981" s="454"/>
      <c r="F981" s="460"/>
    </row>
    <row r="982" spans="1:6">
      <c r="A982" s="459" t="s">
        <v>838</v>
      </c>
      <c r="B982" s="87">
        <v>0</v>
      </c>
      <c r="C982" s="64">
        <v>0</v>
      </c>
      <c r="D982" s="457">
        <v>0</v>
      </c>
      <c r="E982" s="454"/>
      <c r="F982" s="460"/>
    </row>
    <row r="983" spans="1:6">
      <c r="A983" s="459" t="s">
        <v>839</v>
      </c>
      <c r="B983" s="87">
        <v>0</v>
      </c>
      <c r="C983" s="64">
        <v>0</v>
      </c>
      <c r="D983" s="457">
        <v>0</v>
      </c>
      <c r="E983" s="454"/>
      <c r="F983" s="460"/>
    </row>
    <row r="984" spans="1:6">
      <c r="A984" s="459" t="s">
        <v>840</v>
      </c>
      <c r="B984" s="87">
        <v>0</v>
      </c>
      <c r="C984" s="64">
        <v>0</v>
      </c>
      <c r="D984" s="457">
        <v>0</v>
      </c>
      <c r="E984" s="454"/>
      <c r="F984" s="460"/>
    </row>
    <row r="985" spans="1:6">
      <c r="A985" s="459" t="s">
        <v>841</v>
      </c>
      <c r="B985" s="81">
        <v>0</v>
      </c>
      <c r="C985" s="64">
        <v>0</v>
      </c>
      <c r="D985" s="457">
        <v>0</v>
      </c>
      <c r="E985" s="454"/>
      <c r="F985" s="460"/>
    </row>
    <row r="986" spans="1:6">
      <c r="A986" s="459" t="s">
        <v>842</v>
      </c>
      <c r="B986" s="87">
        <v>0</v>
      </c>
      <c r="C986" s="64">
        <v>0</v>
      </c>
      <c r="D986" s="457">
        <v>0</v>
      </c>
      <c r="E986" s="454"/>
      <c r="F986" s="460"/>
    </row>
    <row r="987" spans="1:6">
      <c r="A987" s="459" t="s">
        <v>843</v>
      </c>
      <c r="B987" s="87">
        <v>0</v>
      </c>
      <c r="C987" s="64">
        <v>0</v>
      </c>
      <c r="D987" s="457">
        <v>0</v>
      </c>
      <c r="E987" s="454"/>
      <c r="F987" s="460"/>
    </row>
    <row r="988" spans="1:6">
      <c r="A988" s="459" t="s">
        <v>844</v>
      </c>
      <c r="B988" s="87">
        <v>0</v>
      </c>
      <c r="C988" s="64">
        <v>0</v>
      </c>
      <c r="D988" s="457">
        <v>0</v>
      </c>
      <c r="E988" s="454"/>
      <c r="F988" s="460"/>
    </row>
    <row r="989" spans="1:6">
      <c r="A989" s="459" t="s">
        <v>845</v>
      </c>
      <c r="B989" s="81"/>
      <c r="C989" s="64"/>
      <c r="D989" s="457"/>
      <c r="E989" s="454"/>
      <c r="F989" s="460"/>
    </row>
    <row r="990" spans="1:6">
      <c r="A990" s="459" t="s">
        <v>846</v>
      </c>
      <c r="B990" s="81">
        <v>9530</v>
      </c>
      <c r="C990" s="64">
        <v>3767</v>
      </c>
      <c r="D990" s="457">
        <v>3767</v>
      </c>
      <c r="E990" s="454">
        <v>100</v>
      </c>
      <c r="F990" s="460">
        <v>-75.36</v>
      </c>
    </row>
    <row r="991" spans="1:6">
      <c r="A991" s="458" t="s">
        <v>847</v>
      </c>
      <c r="B991" s="289">
        <f>SUBTOTAL(9,B992:B1000)</f>
        <v>0</v>
      </c>
      <c r="C991" s="289">
        <f>SUBTOTAL(9,C992:C1000)</f>
        <v>0</v>
      </c>
      <c r="D991" s="457">
        <v>0</v>
      </c>
      <c r="E991" s="454"/>
      <c r="F991" s="460"/>
    </row>
    <row r="992" spans="1:6">
      <c r="A992" s="459" t="s">
        <v>121</v>
      </c>
      <c r="B992" s="87">
        <v>0</v>
      </c>
      <c r="C992" s="64">
        <v>0</v>
      </c>
      <c r="D992" s="457">
        <v>0</v>
      </c>
      <c r="E992" s="454"/>
      <c r="F992" s="460"/>
    </row>
    <row r="993" spans="1:6">
      <c r="A993" s="459" t="s">
        <v>122</v>
      </c>
      <c r="B993" s="87">
        <v>0</v>
      </c>
      <c r="C993" s="64">
        <v>0</v>
      </c>
      <c r="D993" s="457">
        <v>0</v>
      </c>
      <c r="E993" s="454"/>
      <c r="F993" s="460"/>
    </row>
    <row r="994" spans="1:6">
      <c r="A994" s="459" t="s">
        <v>123</v>
      </c>
      <c r="B994" s="87">
        <v>0</v>
      </c>
      <c r="C994" s="64">
        <v>0</v>
      </c>
      <c r="D994" s="457">
        <v>0</v>
      </c>
      <c r="E994" s="454"/>
      <c r="F994" s="460"/>
    </row>
    <row r="995" spans="1:6">
      <c r="A995" s="459" t="s">
        <v>848</v>
      </c>
      <c r="B995" s="87">
        <v>0</v>
      </c>
      <c r="C995" s="64">
        <v>0</v>
      </c>
      <c r="D995" s="457">
        <v>0</v>
      </c>
      <c r="E995" s="454"/>
      <c r="F995" s="460"/>
    </row>
    <row r="996" spans="1:6">
      <c r="A996" s="459" t="s">
        <v>849</v>
      </c>
      <c r="B996" s="87">
        <v>0</v>
      </c>
      <c r="C996" s="64">
        <v>0</v>
      </c>
      <c r="D996" s="457">
        <v>0</v>
      </c>
      <c r="E996" s="454"/>
      <c r="F996" s="460"/>
    </row>
    <row r="997" spans="1:6">
      <c r="A997" s="459" t="s">
        <v>850</v>
      </c>
      <c r="B997" s="87">
        <v>0</v>
      </c>
      <c r="C997" s="64">
        <v>0</v>
      </c>
      <c r="D997" s="457">
        <v>0</v>
      </c>
      <c r="E997" s="454"/>
      <c r="F997" s="460"/>
    </row>
    <row r="998" spans="1:6">
      <c r="A998" s="459" t="s">
        <v>851</v>
      </c>
      <c r="B998" s="87">
        <v>0</v>
      </c>
      <c r="C998" s="64">
        <v>0</v>
      </c>
      <c r="D998" s="457">
        <v>0</v>
      </c>
      <c r="E998" s="454"/>
      <c r="F998" s="460"/>
    </row>
    <row r="999" spans="1:6">
      <c r="A999" s="459" t="s">
        <v>852</v>
      </c>
      <c r="B999" s="87">
        <v>0</v>
      </c>
      <c r="C999" s="64">
        <v>0</v>
      </c>
      <c r="D999" s="457">
        <v>0</v>
      </c>
      <c r="E999" s="454"/>
      <c r="F999" s="460"/>
    </row>
    <row r="1000" spans="1:6">
      <c r="A1000" s="459" t="s">
        <v>853</v>
      </c>
      <c r="B1000" s="87">
        <v>0</v>
      </c>
      <c r="C1000" s="64">
        <v>0</v>
      </c>
      <c r="D1000" s="457">
        <v>0</v>
      </c>
      <c r="E1000" s="454"/>
      <c r="F1000" s="460"/>
    </row>
    <row r="1001" spans="1:6">
      <c r="A1001" s="458" t="s">
        <v>854</v>
      </c>
      <c r="B1001" s="289">
        <f>SUBTOTAL(9,B1002:B1010)</f>
        <v>0</v>
      </c>
      <c r="C1001" s="289">
        <f>SUBTOTAL(9,C1002:C1010)</f>
        <v>0</v>
      </c>
      <c r="D1001" s="457">
        <v>0</v>
      </c>
      <c r="E1001" s="454"/>
      <c r="F1001" s="460"/>
    </row>
    <row r="1002" spans="1:6">
      <c r="A1002" s="459" t="s">
        <v>121</v>
      </c>
      <c r="B1002" s="87">
        <v>0</v>
      </c>
      <c r="C1002" s="64">
        <v>0</v>
      </c>
      <c r="D1002" s="457">
        <v>0</v>
      </c>
      <c r="E1002" s="454"/>
      <c r="F1002" s="460"/>
    </row>
    <row r="1003" spans="1:6">
      <c r="A1003" s="459" t="s">
        <v>122</v>
      </c>
      <c r="B1003" s="87">
        <v>0</v>
      </c>
      <c r="C1003" s="64">
        <v>0</v>
      </c>
      <c r="D1003" s="457">
        <v>0</v>
      </c>
      <c r="E1003" s="454"/>
      <c r="F1003" s="460"/>
    </row>
    <row r="1004" spans="1:6">
      <c r="A1004" s="459" t="s">
        <v>123</v>
      </c>
      <c r="B1004" s="87">
        <v>0</v>
      </c>
      <c r="C1004" s="64">
        <v>0</v>
      </c>
      <c r="D1004" s="457">
        <v>0</v>
      </c>
      <c r="E1004" s="454"/>
      <c r="F1004" s="460"/>
    </row>
    <row r="1005" spans="1:6">
      <c r="A1005" s="459" t="s">
        <v>855</v>
      </c>
      <c r="B1005" s="87">
        <v>0</v>
      </c>
      <c r="C1005" s="64">
        <v>0</v>
      </c>
      <c r="D1005" s="457">
        <v>0</v>
      </c>
      <c r="E1005" s="454"/>
      <c r="F1005" s="460"/>
    </row>
    <row r="1006" spans="1:6">
      <c r="A1006" s="459" t="s">
        <v>856</v>
      </c>
      <c r="B1006" s="87">
        <v>0</v>
      </c>
      <c r="C1006" s="64">
        <v>0</v>
      </c>
      <c r="D1006" s="457">
        <v>0</v>
      </c>
      <c r="E1006" s="454"/>
      <c r="F1006" s="460"/>
    </row>
    <row r="1007" spans="1:6">
      <c r="A1007" s="459" t="s">
        <v>857</v>
      </c>
      <c r="B1007" s="87">
        <v>0</v>
      </c>
      <c r="C1007" s="64">
        <v>0</v>
      </c>
      <c r="D1007" s="457">
        <v>0</v>
      </c>
      <c r="E1007" s="454"/>
      <c r="F1007" s="460"/>
    </row>
    <row r="1008" spans="1:6">
      <c r="A1008" s="459" t="s">
        <v>858</v>
      </c>
      <c r="B1008" s="87">
        <v>0</v>
      </c>
      <c r="C1008" s="64">
        <v>0</v>
      </c>
      <c r="D1008" s="457">
        <v>0</v>
      </c>
      <c r="E1008" s="454"/>
      <c r="F1008" s="460"/>
    </row>
    <row r="1009" spans="1:6">
      <c r="A1009" s="459" t="s">
        <v>859</v>
      </c>
      <c r="B1009" s="87">
        <v>0</v>
      </c>
      <c r="C1009" s="64">
        <v>0</v>
      </c>
      <c r="D1009" s="457">
        <v>0</v>
      </c>
      <c r="E1009" s="454"/>
      <c r="F1009" s="460"/>
    </row>
    <row r="1010" spans="1:6">
      <c r="A1010" s="459" t="s">
        <v>860</v>
      </c>
      <c r="B1010" s="87">
        <v>0</v>
      </c>
      <c r="C1010" s="64">
        <v>0</v>
      </c>
      <c r="D1010" s="457">
        <v>0</v>
      </c>
      <c r="E1010" s="454"/>
      <c r="F1010" s="460"/>
    </row>
    <row r="1011" spans="1:6">
      <c r="A1011" s="458" t="s">
        <v>861</v>
      </c>
      <c r="B1011" s="64">
        <f>SUBTOTAL(9,B1012:B1015)</f>
        <v>0</v>
      </c>
      <c r="C1011" s="64">
        <f>SUBTOTAL(9,C1012:C1015)</f>
        <v>0</v>
      </c>
      <c r="D1011" s="457">
        <v>0</v>
      </c>
      <c r="E1011" s="454"/>
      <c r="F1011" s="460"/>
    </row>
    <row r="1012" spans="1:6">
      <c r="A1012" s="459" t="s">
        <v>862</v>
      </c>
      <c r="B1012" s="87"/>
      <c r="C1012" s="64"/>
      <c r="D1012" s="457"/>
      <c r="E1012" s="454"/>
      <c r="F1012" s="460"/>
    </row>
    <row r="1013" spans="1:6">
      <c r="A1013" s="459" t="s">
        <v>863</v>
      </c>
      <c r="B1013" s="81"/>
      <c r="C1013" s="64"/>
      <c r="D1013" s="457"/>
      <c r="E1013" s="454"/>
      <c r="F1013" s="460"/>
    </row>
    <row r="1014" spans="1:6">
      <c r="A1014" s="459" t="s">
        <v>864</v>
      </c>
      <c r="B1014" s="87"/>
      <c r="C1014" s="64"/>
      <c r="D1014" s="457"/>
      <c r="E1014" s="454"/>
      <c r="F1014" s="460"/>
    </row>
    <row r="1015" spans="1:6">
      <c r="A1015" s="459" t="s">
        <v>865</v>
      </c>
      <c r="B1015" s="87"/>
      <c r="C1015" s="64"/>
      <c r="D1015" s="457"/>
      <c r="E1015" s="454"/>
      <c r="F1015" s="460"/>
    </row>
    <row r="1016" spans="1:6">
      <c r="A1016" s="458" t="s">
        <v>866</v>
      </c>
      <c r="B1016" s="289">
        <f>SUBTOTAL(9,B1017:B1022)</f>
        <v>0</v>
      </c>
      <c r="C1016" s="289">
        <f>SUBTOTAL(9,C1017:C1022)</f>
        <v>0</v>
      </c>
      <c r="D1016" s="457">
        <v>0</v>
      </c>
      <c r="E1016" s="454"/>
      <c r="F1016" s="460"/>
    </row>
    <row r="1017" spans="1:6">
      <c r="A1017" s="459" t="s">
        <v>121</v>
      </c>
      <c r="B1017" s="87">
        <v>0</v>
      </c>
      <c r="C1017" s="64">
        <v>0</v>
      </c>
      <c r="D1017" s="457">
        <v>0</v>
      </c>
      <c r="E1017" s="454"/>
      <c r="F1017" s="460"/>
    </row>
    <row r="1018" spans="1:6">
      <c r="A1018" s="459" t="s">
        <v>122</v>
      </c>
      <c r="B1018" s="87">
        <v>0</v>
      </c>
      <c r="C1018" s="64">
        <v>0</v>
      </c>
      <c r="D1018" s="457">
        <v>0</v>
      </c>
      <c r="E1018" s="454"/>
      <c r="F1018" s="460"/>
    </row>
    <row r="1019" spans="1:6">
      <c r="A1019" s="459" t="s">
        <v>123</v>
      </c>
      <c r="B1019" s="87">
        <v>0</v>
      </c>
      <c r="C1019" s="64">
        <v>0</v>
      </c>
      <c r="D1019" s="457">
        <v>0</v>
      </c>
      <c r="E1019" s="454"/>
      <c r="F1019" s="460"/>
    </row>
    <row r="1020" spans="1:6">
      <c r="A1020" s="459" t="s">
        <v>852</v>
      </c>
      <c r="B1020" s="87">
        <v>0</v>
      </c>
      <c r="C1020" s="64">
        <v>0</v>
      </c>
      <c r="D1020" s="457">
        <v>0</v>
      </c>
      <c r="E1020" s="454"/>
      <c r="F1020" s="460"/>
    </row>
    <row r="1021" spans="1:6">
      <c r="A1021" s="459" t="s">
        <v>867</v>
      </c>
      <c r="B1021" s="87">
        <v>0</v>
      </c>
      <c r="C1021" s="64">
        <v>0</v>
      </c>
      <c r="D1021" s="457">
        <v>0</v>
      </c>
      <c r="E1021" s="454"/>
      <c r="F1021" s="460"/>
    </row>
    <row r="1022" spans="1:6">
      <c r="A1022" s="459" t="s">
        <v>868</v>
      </c>
      <c r="B1022" s="87">
        <v>0</v>
      </c>
      <c r="C1022" s="64">
        <v>0</v>
      </c>
      <c r="D1022" s="457">
        <v>0</v>
      </c>
      <c r="E1022" s="454"/>
      <c r="F1022" s="460"/>
    </row>
    <row r="1023" spans="1:6">
      <c r="A1023" s="458" t="s">
        <v>869</v>
      </c>
      <c r="B1023" s="64">
        <f>SUBTOTAL(9,B1024:B1027)</f>
        <v>5700</v>
      </c>
      <c r="C1023" s="64">
        <f>SUBTOTAL(9,C1024:C1027)</f>
        <v>0</v>
      </c>
      <c r="D1023" s="457">
        <v>0</v>
      </c>
      <c r="E1023" s="454"/>
      <c r="F1023" s="460">
        <v>-100</v>
      </c>
    </row>
    <row r="1024" spans="1:6">
      <c r="A1024" s="459" t="s">
        <v>870</v>
      </c>
      <c r="B1024" s="81">
        <v>3600</v>
      </c>
      <c r="C1024" s="64">
        <v>0</v>
      </c>
      <c r="D1024" s="457">
        <v>0</v>
      </c>
      <c r="E1024" s="454"/>
      <c r="F1024" s="460">
        <v>-100</v>
      </c>
    </row>
    <row r="1025" spans="1:6">
      <c r="A1025" s="459" t="s">
        <v>871</v>
      </c>
      <c r="B1025" s="87">
        <v>2100</v>
      </c>
      <c r="C1025" s="64">
        <v>0</v>
      </c>
      <c r="D1025" s="457">
        <v>0</v>
      </c>
      <c r="E1025" s="454"/>
      <c r="F1025" s="460">
        <v>-100</v>
      </c>
    </row>
    <row r="1026" spans="1:6">
      <c r="A1026" s="459" t="s">
        <v>872</v>
      </c>
      <c r="B1026" s="87">
        <v>0</v>
      </c>
      <c r="C1026" s="64">
        <v>0</v>
      </c>
      <c r="D1026" s="457">
        <v>0</v>
      </c>
      <c r="E1026" s="454"/>
      <c r="F1026" s="460"/>
    </row>
    <row r="1027" spans="1:6">
      <c r="A1027" s="459" t="s">
        <v>873</v>
      </c>
      <c r="B1027" s="87">
        <v>0</v>
      </c>
      <c r="C1027" s="64">
        <v>0</v>
      </c>
      <c r="D1027" s="457">
        <v>0</v>
      </c>
      <c r="E1027" s="454"/>
      <c r="F1027" s="460"/>
    </row>
    <row r="1028" spans="1:6">
      <c r="A1028" s="458" t="s">
        <v>874</v>
      </c>
      <c r="B1028" s="64">
        <f>SUBTOTAL(9,B1029:B1030)</f>
        <v>551</v>
      </c>
      <c r="C1028" s="64">
        <f>SUBTOTAL(9,C1029:C1030)</f>
        <v>0</v>
      </c>
      <c r="D1028" s="457">
        <v>0</v>
      </c>
      <c r="E1028" s="454"/>
      <c r="F1028" s="460">
        <v>-100</v>
      </c>
    </row>
    <row r="1029" spans="1:6">
      <c r="A1029" s="459" t="s">
        <v>875</v>
      </c>
      <c r="B1029" s="81">
        <v>160</v>
      </c>
      <c r="C1029" s="64">
        <v>0</v>
      </c>
      <c r="D1029" s="457">
        <v>0</v>
      </c>
      <c r="E1029" s="454"/>
      <c r="F1029" s="460">
        <v>-100</v>
      </c>
    </row>
    <row r="1030" spans="1:6">
      <c r="A1030" s="459" t="s">
        <v>874</v>
      </c>
      <c r="B1030" s="81">
        <v>391</v>
      </c>
      <c r="C1030" s="64">
        <v>0</v>
      </c>
      <c r="D1030" s="457">
        <v>0</v>
      </c>
      <c r="E1030" s="454"/>
      <c r="F1030" s="460">
        <v>-100</v>
      </c>
    </row>
    <row r="1031" spans="1:6">
      <c r="A1031" s="456" t="s">
        <v>876</v>
      </c>
      <c r="B1031" s="64">
        <f>SUBTOTAL(9,B1032:B1094)</f>
        <v>1308</v>
      </c>
      <c r="C1031" s="64">
        <f>SUBTOTAL(9,C1032:C1094)</f>
        <v>1284</v>
      </c>
      <c r="D1031" s="457">
        <v>1433</v>
      </c>
      <c r="E1031" s="454">
        <v>111.6</v>
      </c>
      <c r="F1031" s="460">
        <v>-22.2</v>
      </c>
    </row>
    <row r="1032" spans="1:6">
      <c r="A1032" s="458" t="s">
        <v>877</v>
      </c>
      <c r="B1032" s="64">
        <f>SUBTOTAL(9,B1033:B1041)</f>
        <v>0</v>
      </c>
      <c r="C1032" s="64">
        <f>SUBTOTAL(9,C1033:C1041)</f>
        <v>0</v>
      </c>
      <c r="D1032" s="457">
        <v>0</v>
      </c>
      <c r="E1032" s="454"/>
      <c r="F1032" s="460"/>
    </row>
    <row r="1033" spans="1:6">
      <c r="A1033" s="459" t="s">
        <v>121</v>
      </c>
      <c r="B1033" s="87">
        <v>0</v>
      </c>
      <c r="C1033" s="64">
        <v>0</v>
      </c>
      <c r="D1033" s="457">
        <v>0</v>
      </c>
      <c r="E1033" s="454"/>
      <c r="F1033" s="460"/>
    </row>
    <row r="1034" spans="1:6">
      <c r="A1034" s="459" t="s">
        <v>122</v>
      </c>
      <c r="B1034" s="87">
        <v>0</v>
      </c>
      <c r="C1034" s="64">
        <v>0</v>
      </c>
      <c r="D1034" s="457">
        <v>0</v>
      </c>
      <c r="E1034" s="454"/>
      <c r="F1034" s="460"/>
    </row>
    <row r="1035" spans="1:6">
      <c r="A1035" s="459" t="s">
        <v>123</v>
      </c>
      <c r="B1035" s="87">
        <v>0</v>
      </c>
      <c r="C1035" s="64">
        <v>0</v>
      </c>
      <c r="D1035" s="457">
        <v>0</v>
      </c>
      <c r="E1035" s="454"/>
      <c r="F1035" s="460"/>
    </row>
    <row r="1036" spans="1:6">
      <c r="A1036" s="459" t="s">
        <v>878</v>
      </c>
      <c r="B1036" s="87">
        <v>0</v>
      </c>
      <c r="C1036" s="64">
        <v>0</v>
      </c>
      <c r="D1036" s="457">
        <v>0</v>
      </c>
      <c r="E1036" s="454"/>
      <c r="F1036" s="460"/>
    </row>
    <row r="1037" spans="1:6">
      <c r="A1037" s="459" t="s">
        <v>879</v>
      </c>
      <c r="B1037" s="87">
        <v>0</v>
      </c>
      <c r="C1037" s="64">
        <v>0</v>
      </c>
      <c r="D1037" s="457">
        <v>0</v>
      </c>
      <c r="E1037" s="454"/>
      <c r="F1037" s="460"/>
    </row>
    <row r="1038" spans="1:6">
      <c r="A1038" s="459" t="s">
        <v>880</v>
      </c>
      <c r="B1038" s="87">
        <v>0</v>
      </c>
      <c r="C1038" s="64">
        <v>0</v>
      </c>
      <c r="D1038" s="457">
        <v>0</v>
      </c>
      <c r="E1038" s="454"/>
      <c r="F1038" s="460"/>
    </row>
    <row r="1039" spans="1:6">
      <c r="A1039" s="459" t="s">
        <v>881</v>
      </c>
      <c r="B1039" s="87">
        <v>0</v>
      </c>
      <c r="C1039" s="64">
        <v>0</v>
      </c>
      <c r="D1039" s="457">
        <v>0</v>
      </c>
      <c r="E1039" s="454"/>
      <c r="F1039" s="460"/>
    </row>
    <row r="1040" spans="1:6">
      <c r="A1040" s="459" t="s">
        <v>882</v>
      </c>
      <c r="B1040" s="87">
        <v>0</v>
      </c>
      <c r="C1040" s="64">
        <v>0</v>
      </c>
      <c r="D1040" s="457">
        <v>0</v>
      </c>
      <c r="E1040" s="454"/>
      <c r="F1040" s="460"/>
    </row>
    <row r="1041" spans="1:6">
      <c r="A1041" s="459" t="s">
        <v>883</v>
      </c>
      <c r="B1041" s="81">
        <v>0</v>
      </c>
      <c r="C1041" s="64">
        <v>0</v>
      </c>
      <c r="D1041" s="457">
        <v>0</v>
      </c>
      <c r="E1041" s="454"/>
      <c r="F1041" s="460"/>
    </row>
    <row r="1042" spans="1:6">
      <c r="A1042" s="458" t="s">
        <v>884</v>
      </c>
      <c r="B1042" s="64">
        <f>SUBTOTAL(9,B1043:B1057)</f>
        <v>758</v>
      </c>
      <c r="C1042" s="64">
        <f>SUBTOTAL(9,C1043:C1057)</f>
        <v>1157</v>
      </c>
      <c r="D1042" s="457">
        <v>1157</v>
      </c>
      <c r="E1042" s="454">
        <v>100</v>
      </c>
      <c r="F1042" s="460">
        <v>220.5</v>
      </c>
    </row>
    <row r="1043" spans="1:6">
      <c r="A1043" s="459" t="s">
        <v>121</v>
      </c>
      <c r="B1043" s="87">
        <v>0</v>
      </c>
      <c r="C1043" s="64">
        <v>0</v>
      </c>
      <c r="D1043" s="457">
        <v>0</v>
      </c>
      <c r="E1043" s="454"/>
      <c r="F1043" s="460"/>
    </row>
    <row r="1044" spans="1:6">
      <c r="A1044" s="459" t="s">
        <v>122</v>
      </c>
      <c r="B1044" s="87">
        <v>0</v>
      </c>
      <c r="C1044" s="64">
        <v>0</v>
      </c>
      <c r="D1044" s="457">
        <v>0</v>
      </c>
      <c r="E1044" s="454"/>
      <c r="F1044" s="460"/>
    </row>
    <row r="1045" spans="1:6">
      <c r="A1045" s="459" t="s">
        <v>123</v>
      </c>
      <c r="B1045" s="87">
        <v>0</v>
      </c>
      <c r="C1045" s="64">
        <v>0</v>
      </c>
      <c r="D1045" s="457">
        <v>0</v>
      </c>
      <c r="E1045" s="454"/>
      <c r="F1045" s="460"/>
    </row>
    <row r="1046" spans="1:6">
      <c r="A1046" s="459" t="s">
        <v>885</v>
      </c>
      <c r="B1046" s="87">
        <v>0</v>
      </c>
      <c r="C1046" s="64">
        <v>0</v>
      </c>
      <c r="D1046" s="457">
        <v>0</v>
      </c>
      <c r="E1046" s="454"/>
      <c r="F1046" s="460"/>
    </row>
    <row r="1047" spans="1:6">
      <c r="A1047" s="459" t="s">
        <v>886</v>
      </c>
      <c r="B1047" s="87">
        <v>0</v>
      </c>
      <c r="C1047" s="64">
        <v>0</v>
      </c>
      <c r="D1047" s="457">
        <v>0</v>
      </c>
      <c r="E1047" s="454"/>
      <c r="F1047" s="460"/>
    </row>
    <row r="1048" spans="1:6">
      <c r="A1048" s="459" t="s">
        <v>887</v>
      </c>
      <c r="B1048" s="87">
        <v>0</v>
      </c>
      <c r="C1048" s="64">
        <v>0</v>
      </c>
      <c r="D1048" s="457">
        <v>0</v>
      </c>
      <c r="E1048" s="454"/>
      <c r="F1048" s="460"/>
    </row>
    <row r="1049" spans="1:6">
      <c r="A1049" s="459" t="s">
        <v>888</v>
      </c>
      <c r="B1049" s="87">
        <v>0</v>
      </c>
      <c r="C1049" s="64">
        <v>0</v>
      </c>
      <c r="D1049" s="457">
        <v>0</v>
      </c>
      <c r="E1049" s="454"/>
      <c r="F1049" s="460"/>
    </row>
    <row r="1050" spans="1:6">
      <c r="A1050" s="459" t="s">
        <v>889</v>
      </c>
      <c r="B1050" s="87">
        <v>0</v>
      </c>
      <c r="C1050" s="64">
        <v>0</v>
      </c>
      <c r="D1050" s="457">
        <v>0</v>
      </c>
      <c r="E1050" s="454"/>
      <c r="F1050" s="460"/>
    </row>
    <row r="1051" spans="1:6">
      <c r="A1051" s="459" t="s">
        <v>890</v>
      </c>
      <c r="B1051" s="87">
        <v>0</v>
      </c>
      <c r="C1051" s="64">
        <v>0</v>
      </c>
      <c r="D1051" s="457">
        <v>0</v>
      </c>
      <c r="E1051" s="454"/>
      <c r="F1051" s="460"/>
    </row>
    <row r="1052" spans="1:6">
      <c r="A1052" s="459" t="s">
        <v>891</v>
      </c>
      <c r="B1052" s="87">
        <v>0</v>
      </c>
      <c r="C1052" s="64">
        <v>0</v>
      </c>
      <c r="D1052" s="457">
        <v>0</v>
      </c>
      <c r="E1052" s="454"/>
      <c r="F1052" s="460"/>
    </row>
    <row r="1053" spans="1:6">
      <c r="A1053" s="459" t="s">
        <v>892</v>
      </c>
      <c r="B1053" s="87">
        <v>0</v>
      </c>
      <c r="C1053" s="64">
        <v>0</v>
      </c>
      <c r="D1053" s="457">
        <v>0</v>
      </c>
      <c r="E1053" s="454"/>
      <c r="F1053" s="460"/>
    </row>
    <row r="1054" spans="1:6">
      <c r="A1054" s="459" t="s">
        <v>893</v>
      </c>
      <c r="B1054" s="87">
        <v>0</v>
      </c>
      <c r="C1054" s="64">
        <v>0</v>
      </c>
      <c r="D1054" s="457">
        <v>0</v>
      </c>
      <c r="E1054" s="454"/>
      <c r="F1054" s="460"/>
    </row>
    <row r="1055" spans="1:6">
      <c r="A1055" s="459" t="s">
        <v>894</v>
      </c>
      <c r="B1055" s="87">
        <v>0</v>
      </c>
      <c r="C1055" s="64">
        <v>0</v>
      </c>
      <c r="D1055" s="457">
        <v>0</v>
      </c>
      <c r="E1055" s="454"/>
      <c r="F1055" s="460"/>
    </row>
    <row r="1056" spans="1:6">
      <c r="A1056" s="459" t="s">
        <v>895</v>
      </c>
      <c r="B1056" s="87">
        <v>0</v>
      </c>
      <c r="C1056" s="64">
        <v>0</v>
      </c>
      <c r="D1056" s="457">
        <v>0</v>
      </c>
      <c r="E1056" s="454"/>
      <c r="F1056" s="460"/>
    </row>
    <row r="1057" spans="1:6">
      <c r="A1057" s="459" t="s">
        <v>896</v>
      </c>
      <c r="B1057" s="81">
        <v>758</v>
      </c>
      <c r="C1057" s="64">
        <v>1157</v>
      </c>
      <c r="D1057" s="457">
        <v>1157</v>
      </c>
      <c r="E1057" s="454">
        <v>100</v>
      </c>
      <c r="F1057" s="460">
        <v>220.5</v>
      </c>
    </row>
    <row r="1058" spans="1:6">
      <c r="A1058" s="458" t="s">
        <v>897</v>
      </c>
      <c r="B1058" s="289">
        <f>SUBTOTAL(9,B1059:B1062)</f>
        <v>0</v>
      </c>
      <c r="C1058" s="289">
        <f>SUBTOTAL(9,C1059:C1062)</f>
        <v>0</v>
      </c>
      <c r="D1058" s="457">
        <v>0</v>
      </c>
      <c r="E1058" s="454"/>
      <c r="F1058" s="460"/>
    </row>
    <row r="1059" spans="1:6">
      <c r="A1059" s="459" t="s">
        <v>121</v>
      </c>
      <c r="B1059" s="87">
        <v>0</v>
      </c>
      <c r="C1059" s="64">
        <v>0</v>
      </c>
      <c r="D1059" s="457">
        <v>0</v>
      </c>
      <c r="E1059" s="454"/>
      <c r="F1059" s="460"/>
    </row>
    <row r="1060" spans="1:6">
      <c r="A1060" s="459" t="s">
        <v>122</v>
      </c>
      <c r="B1060" s="87">
        <v>0</v>
      </c>
      <c r="C1060" s="64">
        <v>0</v>
      </c>
      <c r="D1060" s="457">
        <v>0</v>
      </c>
      <c r="E1060" s="454"/>
      <c r="F1060" s="460"/>
    </row>
    <row r="1061" spans="1:6">
      <c r="A1061" s="459" t="s">
        <v>123</v>
      </c>
      <c r="B1061" s="87">
        <v>0</v>
      </c>
      <c r="C1061" s="64">
        <v>0</v>
      </c>
      <c r="D1061" s="457">
        <v>0</v>
      </c>
      <c r="E1061" s="454"/>
      <c r="F1061" s="460"/>
    </row>
    <row r="1062" spans="1:6">
      <c r="A1062" s="459" t="s">
        <v>898</v>
      </c>
      <c r="B1062" s="87">
        <v>0</v>
      </c>
      <c r="C1062" s="64">
        <v>0</v>
      </c>
      <c r="D1062" s="457">
        <v>0</v>
      </c>
      <c r="E1062" s="454"/>
      <c r="F1062" s="460"/>
    </row>
    <row r="1063" spans="1:6">
      <c r="A1063" s="458" t="s">
        <v>899</v>
      </c>
      <c r="B1063" s="64">
        <f>SUBTOTAL(9,B1064:B1073)</f>
        <v>0</v>
      </c>
      <c r="C1063" s="64">
        <f>SUBTOTAL(9,C1064:C1073)</f>
        <v>26</v>
      </c>
      <c r="D1063" s="457">
        <v>26</v>
      </c>
      <c r="E1063" s="454">
        <v>100</v>
      </c>
      <c r="F1063" s="460">
        <v>-97.47</v>
      </c>
    </row>
    <row r="1064" spans="1:6">
      <c r="A1064" s="459" t="s">
        <v>121</v>
      </c>
      <c r="B1064" s="87">
        <v>0</v>
      </c>
      <c r="C1064" s="64">
        <v>26</v>
      </c>
      <c r="D1064" s="457">
        <v>26</v>
      </c>
      <c r="E1064" s="454">
        <v>100</v>
      </c>
      <c r="F1064" s="460">
        <v>1200</v>
      </c>
    </row>
    <row r="1065" spans="1:6">
      <c r="A1065" s="459" t="s">
        <v>122</v>
      </c>
      <c r="B1065" s="87">
        <v>0</v>
      </c>
      <c r="C1065" s="64">
        <v>0</v>
      </c>
      <c r="D1065" s="457">
        <v>0</v>
      </c>
      <c r="E1065" s="454"/>
      <c r="F1065" s="460"/>
    </row>
    <row r="1066" spans="1:6">
      <c r="A1066" s="459" t="s">
        <v>123</v>
      </c>
      <c r="B1066" s="87">
        <v>0</v>
      </c>
      <c r="C1066" s="64">
        <v>0</v>
      </c>
      <c r="D1066" s="457">
        <v>0</v>
      </c>
      <c r="E1066" s="454"/>
      <c r="F1066" s="460"/>
    </row>
    <row r="1067" spans="1:6">
      <c r="A1067" s="459" t="s">
        <v>900</v>
      </c>
      <c r="B1067" s="87">
        <v>0</v>
      </c>
      <c r="C1067" s="64">
        <v>0</v>
      </c>
      <c r="D1067" s="457">
        <v>0</v>
      </c>
      <c r="E1067" s="454"/>
      <c r="F1067" s="460"/>
    </row>
    <row r="1068" spans="1:6">
      <c r="A1068" s="459" t="s">
        <v>901</v>
      </c>
      <c r="B1068" s="87">
        <v>0</v>
      </c>
      <c r="C1068" s="64">
        <v>0</v>
      </c>
      <c r="D1068" s="457">
        <v>0</v>
      </c>
      <c r="E1068" s="454"/>
      <c r="F1068" s="460"/>
    </row>
    <row r="1069" spans="1:6">
      <c r="A1069" s="459" t="s">
        <v>902</v>
      </c>
      <c r="B1069" s="87">
        <v>0</v>
      </c>
      <c r="C1069" s="64">
        <v>0</v>
      </c>
      <c r="D1069" s="457">
        <v>0</v>
      </c>
      <c r="E1069" s="454"/>
      <c r="F1069" s="460"/>
    </row>
    <row r="1070" spans="1:6">
      <c r="A1070" s="459" t="s">
        <v>903</v>
      </c>
      <c r="B1070" s="87">
        <v>0</v>
      </c>
      <c r="C1070" s="64">
        <v>0</v>
      </c>
      <c r="D1070" s="457">
        <v>0</v>
      </c>
      <c r="E1070" s="454"/>
      <c r="F1070" s="460"/>
    </row>
    <row r="1071" spans="1:6">
      <c r="A1071" s="459" t="s">
        <v>904</v>
      </c>
      <c r="B1071" s="87">
        <v>0</v>
      </c>
      <c r="C1071" s="64">
        <v>0</v>
      </c>
      <c r="D1071" s="457">
        <v>0</v>
      </c>
      <c r="E1071" s="454"/>
      <c r="F1071" s="460"/>
    </row>
    <row r="1072" spans="1:6">
      <c r="A1072" s="459" t="s">
        <v>130</v>
      </c>
      <c r="B1072" s="87">
        <v>0</v>
      </c>
      <c r="C1072" s="64">
        <v>0</v>
      </c>
      <c r="D1072" s="457">
        <v>0</v>
      </c>
      <c r="E1072" s="454"/>
      <c r="F1072" s="460"/>
    </row>
    <row r="1073" spans="1:6">
      <c r="A1073" s="459" t="s">
        <v>905</v>
      </c>
      <c r="B1073" s="81">
        <v>0</v>
      </c>
      <c r="C1073" s="64">
        <v>0</v>
      </c>
      <c r="D1073" s="457">
        <v>0</v>
      </c>
      <c r="E1073" s="454"/>
      <c r="F1073" s="460">
        <v>-100</v>
      </c>
    </row>
    <row r="1074" spans="1:6">
      <c r="A1074" s="458" t="s">
        <v>906</v>
      </c>
      <c r="B1074" s="64">
        <f>SUBTOTAL(9,B1075:B1080)</f>
        <v>20</v>
      </c>
      <c r="C1074" s="64">
        <f>SUBTOTAL(9,C1075:C1080)</f>
        <v>0</v>
      </c>
      <c r="D1074" s="457">
        <v>0</v>
      </c>
      <c r="E1074" s="454"/>
      <c r="F1074" s="460">
        <v>-100</v>
      </c>
    </row>
    <row r="1075" spans="1:6">
      <c r="A1075" s="459" t="s">
        <v>121</v>
      </c>
      <c r="B1075" s="87">
        <v>0</v>
      </c>
      <c r="C1075" s="64">
        <v>0</v>
      </c>
      <c r="D1075" s="457">
        <v>0</v>
      </c>
      <c r="E1075" s="454"/>
      <c r="F1075" s="460"/>
    </row>
    <row r="1076" spans="1:6">
      <c r="A1076" s="459" t="s">
        <v>122</v>
      </c>
      <c r="B1076" s="87">
        <v>0</v>
      </c>
      <c r="C1076" s="64">
        <v>0</v>
      </c>
      <c r="D1076" s="457">
        <v>0</v>
      </c>
      <c r="E1076" s="454"/>
      <c r="F1076" s="460"/>
    </row>
    <row r="1077" spans="1:6">
      <c r="A1077" s="459" t="s">
        <v>123</v>
      </c>
      <c r="B1077" s="87">
        <v>0</v>
      </c>
      <c r="C1077" s="64">
        <v>0</v>
      </c>
      <c r="D1077" s="457">
        <v>0</v>
      </c>
      <c r="E1077" s="454"/>
      <c r="F1077" s="460"/>
    </row>
    <row r="1078" spans="1:6">
      <c r="A1078" s="459" t="s">
        <v>907</v>
      </c>
      <c r="B1078" s="87">
        <v>0</v>
      </c>
      <c r="C1078" s="64">
        <v>0</v>
      </c>
      <c r="D1078" s="457">
        <v>0</v>
      </c>
      <c r="E1078" s="454"/>
      <c r="F1078" s="460"/>
    </row>
    <row r="1079" spans="1:6">
      <c r="A1079" s="459" t="s">
        <v>908</v>
      </c>
      <c r="B1079" s="87">
        <v>0</v>
      </c>
      <c r="C1079" s="64">
        <v>0</v>
      </c>
      <c r="D1079" s="457">
        <v>0</v>
      </c>
      <c r="E1079" s="454"/>
      <c r="F1079" s="460"/>
    </row>
    <row r="1080" spans="1:6">
      <c r="A1080" s="459" t="s">
        <v>909</v>
      </c>
      <c r="B1080" s="81">
        <v>20</v>
      </c>
      <c r="C1080" s="64">
        <v>0</v>
      </c>
      <c r="D1080" s="457">
        <v>0</v>
      </c>
      <c r="E1080" s="454"/>
      <c r="F1080" s="460">
        <v>-100</v>
      </c>
    </row>
    <row r="1081" spans="1:6">
      <c r="A1081" s="458" t="s">
        <v>910</v>
      </c>
      <c r="B1081" s="64">
        <f>SUBTOTAL(9,B1082:B1088)</f>
        <v>530</v>
      </c>
      <c r="C1081" s="64">
        <f>SUBTOTAL(9,C1082:C1088)</f>
        <v>45</v>
      </c>
      <c r="D1081" s="457">
        <v>194</v>
      </c>
      <c r="E1081" s="454">
        <v>431.11</v>
      </c>
      <c r="F1081" s="460">
        <v>-55.3</v>
      </c>
    </row>
    <row r="1082" spans="1:6">
      <c r="A1082" s="459" t="s">
        <v>121</v>
      </c>
      <c r="B1082" s="87">
        <v>0</v>
      </c>
      <c r="C1082" s="64">
        <v>0</v>
      </c>
      <c r="D1082" s="457">
        <v>0</v>
      </c>
      <c r="E1082" s="454"/>
      <c r="F1082" s="460"/>
    </row>
    <row r="1083" spans="1:6">
      <c r="A1083" s="459" t="s">
        <v>122</v>
      </c>
      <c r="B1083" s="87">
        <v>0</v>
      </c>
      <c r="C1083" s="64">
        <v>0</v>
      </c>
      <c r="D1083" s="457">
        <v>0</v>
      </c>
      <c r="E1083" s="454"/>
      <c r="F1083" s="460"/>
    </row>
    <row r="1084" spans="1:6">
      <c r="A1084" s="459" t="s">
        <v>123</v>
      </c>
      <c r="B1084" s="87">
        <v>0</v>
      </c>
      <c r="C1084" s="64">
        <v>0</v>
      </c>
      <c r="D1084" s="457">
        <v>0</v>
      </c>
      <c r="E1084" s="454"/>
      <c r="F1084" s="460"/>
    </row>
    <row r="1085" spans="1:6">
      <c r="A1085" s="459" t="s">
        <v>911</v>
      </c>
      <c r="B1085" s="87">
        <v>0</v>
      </c>
      <c r="C1085" s="64">
        <v>0</v>
      </c>
      <c r="D1085" s="457">
        <v>0</v>
      </c>
      <c r="E1085" s="454"/>
      <c r="F1085" s="460"/>
    </row>
    <row r="1086" spans="1:6">
      <c r="A1086" s="459" t="s">
        <v>912</v>
      </c>
      <c r="B1086" s="81">
        <v>30</v>
      </c>
      <c r="C1086" s="64">
        <v>45</v>
      </c>
      <c r="D1086" s="457">
        <v>194</v>
      </c>
      <c r="E1086" s="454">
        <v>431.11</v>
      </c>
      <c r="F1086" s="460">
        <v>-55.3</v>
      </c>
    </row>
    <row r="1087" spans="1:6">
      <c r="A1087" s="459" t="s">
        <v>913</v>
      </c>
      <c r="B1087" s="87">
        <v>0</v>
      </c>
      <c r="C1087" s="64">
        <v>0</v>
      </c>
      <c r="D1087" s="457">
        <v>0</v>
      </c>
      <c r="E1087" s="454"/>
      <c r="F1087" s="460"/>
    </row>
    <row r="1088" spans="1:6">
      <c r="A1088" s="459" t="s">
        <v>914</v>
      </c>
      <c r="B1088" s="81">
        <v>500</v>
      </c>
      <c r="C1088" s="64">
        <v>0</v>
      </c>
      <c r="D1088" s="457">
        <v>0</v>
      </c>
      <c r="E1088" s="454"/>
      <c r="F1088" s="460"/>
    </row>
    <row r="1089" spans="1:6">
      <c r="A1089" s="458" t="s">
        <v>915</v>
      </c>
      <c r="B1089" s="289">
        <f>SUBTOTAL(9,B1090:B1094)</f>
        <v>0</v>
      </c>
      <c r="C1089" s="289">
        <f>SUBTOTAL(9,C1090:C1094)</f>
        <v>56</v>
      </c>
      <c r="D1089" s="457">
        <v>56</v>
      </c>
      <c r="E1089" s="454">
        <v>100</v>
      </c>
      <c r="F1089" s="460"/>
    </row>
    <row r="1090" spans="1:6">
      <c r="A1090" s="459" t="s">
        <v>916</v>
      </c>
      <c r="B1090" s="87">
        <v>0</v>
      </c>
      <c r="C1090" s="64">
        <v>0</v>
      </c>
      <c r="D1090" s="457">
        <v>0</v>
      </c>
      <c r="E1090" s="454"/>
      <c r="F1090" s="460"/>
    </row>
    <row r="1091" spans="1:6">
      <c r="A1091" s="459" t="s">
        <v>917</v>
      </c>
      <c r="B1091" s="87">
        <v>0</v>
      </c>
      <c r="C1091" s="64">
        <v>0</v>
      </c>
      <c r="D1091" s="457">
        <v>0</v>
      </c>
      <c r="E1091" s="454"/>
      <c r="F1091" s="460"/>
    </row>
    <row r="1092" spans="1:6">
      <c r="A1092" s="459" t="s">
        <v>918</v>
      </c>
      <c r="B1092" s="87">
        <v>0</v>
      </c>
      <c r="C1092" s="64">
        <v>0</v>
      </c>
      <c r="D1092" s="457">
        <v>0</v>
      </c>
      <c r="E1092" s="454"/>
      <c r="F1092" s="460"/>
    </row>
    <row r="1093" spans="1:6">
      <c r="A1093" s="459" t="s">
        <v>919</v>
      </c>
      <c r="B1093" s="87">
        <v>0</v>
      </c>
      <c r="C1093" s="64">
        <v>0</v>
      </c>
      <c r="D1093" s="457">
        <v>0</v>
      </c>
      <c r="E1093" s="454"/>
      <c r="F1093" s="460"/>
    </row>
    <row r="1094" spans="1:6">
      <c r="A1094" s="459" t="s">
        <v>915</v>
      </c>
      <c r="B1094" s="87">
        <v>0</v>
      </c>
      <c r="C1094" s="64">
        <v>56</v>
      </c>
      <c r="D1094" s="457">
        <v>56</v>
      </c>
      <c r="E1094" s="454">
        <v>100</v>
      </c>
      <c r="F1094" s="460"/>
    </row>
    <row r="1095" spans="1:6">
      <c r="A1095" s="456" t="s">
        <v>920</v>
      </c>
      <c r="B1095" s="64">
        <f>SUBTOTAL(9,B1096:B1114)</f>
        <v>864</v>
      </c>
      <c r="C1095" s="64">
        <f>SUBTOTAL(9,C1096:C1114)</f>
        <v>1894</v>
      </c>
      <c r="D1095" s="457">
        <v>1894</v>
      </c>
      <c r="E1095" s="454">
        <v>100</v>
      </c>
      <c r="F1095" s="460">
        <v>40.71</v>
      </c>
    </row>
    <row r="1096" spans="1:6">
      <c r="A1096" s="458" t="s">
        <v>921</v>
      </c>
      <c r="B1096" s="64">
        <f>SUBTOTAL(9,B1097:B1105)</f>
        <v>864</v>
      </c>
      <c r="C1096" s="64">
        <f>SUBTOTAL(9,C1097:C1105)</f>
        <v>1099</v>
      </c>
      <c r="D1096" s="457">
        <v>1099</v>
      </c>
      <c r="E1096" s="454">
        <v>100</v>
      </c>
      <c r="F1096" s="460">
        <v>11.23</v>
      </c>
    </row>
    <row r="1097" spans="1:6">
      <c r="A1097" s="459" t="s">
        <v>121</v>
      </c>
      <c r="B1097" s="81">
        <v>125</v>
      </c>
      <c r="C1097" s="64">
        <v>151</v>
      </c>
      <c r="D1097" s="457">
        <v>151</v>
      </c>
      <c r="E1097" s="454">
        <v>100</v>
      </c>
      <c r="F1097" s="460">
        <v>13.53</v>
      </c>
    </row>
    <row r="1098" spans="1:6">
      <c r="A1098" s="459" t="s">
        <v>122</v>
      </c>
      <c r="B1098" s="87">
        <v>0</v>
      </c>
      <c r="C1098" s="64">
        <v>0</v>
      </c>
      <c r="D1098" s="457">
        <v>0</v>
      </c>
      <c r="E1098" s="454"/>
      <c r="F1098" s="460"/>
    </row>
    <row r="1099" spans="1:6">
      <c r="A1099" s="459" t="s">
        <v>123</v>
      </c>
      <c r="B1099" s="87">
        <v>0</v>
      </c>
      <c r="C1099" s="64">
        <v>0</v>
      </c>
      <c r="D1099" s="457">
        <v>0</v>
      </c>
      <c r="E1099" s="454"/>
      <c r="F1099" s="460"/>
    </row>
    <row r="1100" spans="1:6">
      <c r="A1100" s="459" t="s">
        <v>922</v>
      </c>
      <c r="B1100" s="87">
        <v>0</v>
      </c>
      <c r="C1100" s="64">
        <v>0</v>
      </c>
      <c r="D1100" s="457">
        <v>0</v>
      </c>
      <c r="E1100" s="454"/>
      <c r="F1100" s="460"/>
    </row>
    <row r="1101" spans="1:6">
      <c r="A1101" s="459" t="s">
        <v>923</v>
      </c>
      <c r="B1101" s="87">
        <v>0</v>
      </c>
      <c r="C1101" s="64">
        <v>0</v>
      </c>
      <c r="D1101" s="457">
        <v>0</v>
      </c>
      <c r="E1101" s="454"/>
      <c r="F1101" s="460"/>
    </row>
    <row r="1102" spans="1:6">
      <c r="A1102" s="459" t="s">
        <v>924</v>
      </c>
      <c r="B1102" s="87">
        <v>0</v>
      </c>
      <c r="C1102" s="64">
        <v>0</v>
      </c>
      <c r="D1102" s="457">
        <v>0</v>
      </c>
      <c r="E1102" s="454"/>
      <c r="F1102" s="460"/>
    </row>
    <row r="1103" spans="1:6">
      <c r="A1103" s="459" t="s">
        <v>925</v>
      </c>
      <c r="B1103" s="87">
        <v>0</v>
      </c>
      <c r="C1103" s="64">
        <v>0</v>
      </c>
      <c r="D1103" s="457">
        <v>0</v>
      </c>
      <c r="E1103" s="454"/>
      <c r="F1103" s="460"/>
    </row>
    <row r="1104" spans="1:6">
      <c r="A1104" s="459" t="s">
        <v>130</v>
      </c>
      <c r="B1104" s="87">
        <v>0</v>
      </c>
      <c r="C1104" s="64">
        <v>0</v>
      </c>
      <c r="D1104" s="457">
        <v>0</v>
      </c>
      <c r="E1104" s="454"/>
      <c r="F1104" s="460"/>
    </row>
    <row r="1105" spans="1:6">
      <c r="A1105" s="459" t="s">
        <v>926</v>
      </c>
      <c r="B1105" s="81">
        <v>739</v>
      </c>
      <c r="C1105" s="64">
        <v>948</v>
      </c>
      <c r="D1105" s="457">
        <v>948</v>
      </c>
      <c r="E1105" s="454">
        <v>100</v>
      </c>
      <c r="F1105" s="460">
        <v>10.88</v>
      </c>
    </row>
    <row r="1106" spans="1:6">
      <c r="A1106" s="458" t="s">
        <v>927</v>
      </c>
      <c r="B1106" s="64">
        <f>SUBTOTAL(9,B1107:B1111)</f>
        <v>0</v>
      </c>
      <c r="C1106" s="64">
        <f>SUBTOTAL(9,C1107:C1111)</f>
        <v>44</v>
      </c>
      <c r="D1106" s="457">
        <v>44</v>
      </c>
      <c r="E1106" s="454">
        <v>100</v>
      </c>
      <c r="F1106" s="460">
        <v>-82.4</v>
      </c>
    </row>
    <row r="1107" spans="1:6">
      <c r="A1107" s="459" t="s">
        <v>121</v>
      </c>
      <c r="B1107" s="87">
        <v>0</v>
      </c>
      <c r="C1107" s="64">
        <v>0</v>
      </c>
      <c r="D1107" s="457">
        <v>0</v>
      </c>
      <c r="E1107" s="454"/>
      <c r="F1107" s="460"/>
    </row>
    <row r="1108" spans="1:6">
      <c r="A1108" s="459" t="s">
        <v>122</v>
      </c>
      <c r="B1108" s="87">
        <v>0</v>
      </c>
      <c r="C1108" s="64">
        <v>0</v>
      </c>
      <c r="D1108" s="457">
        <v>0</v>
      </c>
      <c r="E1108" s="454"/>
      <c r="F1108" s="460"/>
    </row>
    <row r="1109" spans="1:6">
      <c r="A1109" s="459" t="s">
        <v>123</v>
      </c>
      <c r="B1109" s="87">
        <v>0</v>
      </c>
      <c r="C1109" s="64">
        <v>0</v>
      </c>
      <c r="D1109" s="457">
        <v>0</v>
      </c>
      <c r="E1109" s="454"/>
      <c r="F1109" s="460"/>
    </row>
    <row r="1110" spans="1:6">
      <c r="A1110" s="459" t="s">
        <v>928</v>
      </c>
      <c r="B1110" s="87">
        <v>0</v>
      </c>
      <c r="C1110" s="64">
        <v>0</v>
      </c>
      <c r="D1110" s="457">
        <v>0</v>
      </c>
      <c r="E1110" s="454"/>
      <c r="F1110" s="460"/>
    </row>
    <row r="1111" spans="1:6">
      <c r="A1111" s="459" t="s">
        <v>929</v>
      </c>
      <c r="B1111" s="81">
        <v>0</v>
      </c>
      <c r="C1111" s="64">
        <v>44</v>
      </c>
      <c r="D1111" s="457">
        <v>44</v>
      </c>
      <c r="E1111" s="454">
        <v>100</v>
      </c>
      <c r="F1111" s="460">
        <v>-82.4</v>
      </c>
    </row>
    <row r="1112" spans="1:6">
      <c r="A1112" s="458" t="s">
        <v>930</v>
      </c>
      <c r="B1112" s="289">
        <f>SUBTOTAL(9,B1113:B1114)</f>
        <v>0</v>
      </c>
      <c r="C1112" s="289">
        <f>SUBTOTAL(9,C1113:C1114)</f>
        <v>751</v>
      </c>
      <c r="D1112" s="457">
        <v>751</v>
      </c>
      <c r="E1112" s="454">
        <v>100</v>
      </c>
      <c r="F1112" s="460">
        <v>595.37</v>
      </c>
    </row>
    <row r="1113" spans="1:6">
      <c r="A1113" s="459" t="s">
        <v>931</v>
      </c>
      <c r="B1113" s="87">
        <v>0</v>
      </c>
      <c r="C1113" s="64">
        <v>0</v>
      </c>
      <c r="D1113" s="457">
        <v>0</v>
      </c>
      <c r="E1113" s="454"/>
      <c r="F1113" s="460"/>
    </row>
    <row r="1114" spans="1:6">
      <c r="A1114" s="459" t="s">
        <v>930</v>
      </c>
      <c r="B1114" s="87">
        <v>0</v>
      </c>
      <c r="C1114" s="64">
        <v>751</v>
      </c>
      <c r="D1114" s="457">
        <v>751</v>
      </c>
      <c r="E1114" s="454">
        <v>100</v>
      </c>
      <c r="F1114" s="460">
        <v>595.37</v>
      </c>
    </row>
    <row r="1115" spans="1:6">
      <c r="A1115" s="456" t="s">
        <v>932</v>
      </c>
      <c r="B1115" s="64">
        <f>SUBTOTAL(9,B1116:B1144)</f>
        <v>0</v>
      </c>
      <c r="C1115" s="64">
        <f>SUBTOTAL(9,C1116:C1144)</f>
        <v>483</v>
      </c>
      <c r="D1115" s="457">
        <v>483</v>
      </c>
      <c r="E1115" s="454">
        <v>100</v>
      </c>
      <c r="F1115" s="460">
        <v>34.92</v>
      </c>
    </row>
    <row r="1116" spans="1:6">
      <c r="A1116" s="458" t="s">
        <v>933</v>
      </c>
      <c r="B1116" s="64">
        <f>SUBTOTAL(9,B1117:B1122)</f>
        <v>0</v>
      </c>
      <c r="C1116" s="64">
        <f>SUBTOTAL(9,C1117:C1122)</f>
        <v>45</v>
      </c>
      <c r="D1116" s="457">
        <v>45</v>
      </c>
      <c r="E1116" s="454">
        <v>100</v>
      </c>
      <c r="F1116" s="460"/>
    </row>
    <row r="1117" spans="1:6">
      <c r="A1117" s="459" t="s">
        <v>121</v>
      </c>
      <c r="B1117" s="87">
        <v>0</v>
      </c>
      <c r="C1117" s="64">
        <v>0</v>
      </c>
      <c r="D1117" s="457">
        <v>0</v>
      </c>
      <c r="E1117" s="454"/>
      <c r="F1117" s="460"/>
    </row>
    <row r="1118" spans="1:6">
      <c r="A1118" s="459" t="s">
        <v>122</v>
      </c>
      <c r="B1118" s="87">
        <v>0</v>
      </c>
      <c r="C1118" s="64">
        <v>0</v>
      </c>
      <c r="D1118" s="457">
        <v>0</v>
      </c>
      <c r="E1118" s="454"/>
      <c r="F1118" s="460"/>
    </row>
    <row r="1119" spans="1:6">
      <c r="A1119" s="459" t="s">
        <v>123</v>
      </c>
      <c r="B1119" s="87">
        <v>0</v>
      </c>
      <c r="C1119" s="64">
        <v>0</v>
      </c>
      <c r="D1119" s="457">
        <v>0</v>
      </c>
      <c r="E1119" s="454"/>
      <c r="F1119" s="460"/>
    </row>
    <row r="1120" spans="1:6">
      <c r="A1120" s="459" t="s">
        <v>934</v>
      </c>
      <c r="B1120" s="87">
        <v>0</v>
      </c>
      <c r="C1120" s="64">
        <v>0</v>
      </c>
      <c r="D1120" s="457">
        <v>0</v>
      </c>
      <c r="E1120" s="454"/>
      <c r="F1120" s="460"/>
    </row>
    <row r="1121" spans="1:6">
      <c r="A1121" s="459" t="s">
        <v>130</v>
      </c>
      <c r="B1121" s="87">
        <v>0</v>
      </c>
      <c r="C1121" s="64">
        <v>0</v>
      </c>
      <c r="D1121" s="457">
        <v>0</v>
      </c>
      <c r="E1121" s="454"/>
      <c r="F1121" s="460"/>
    </row>
    <row r="1122" spans="1:6">
      <c r="A1122" s="459" t="s">
        <v>935</v>
      </c>
      <c r="B1122" s="81">
        <v>0</v>
      </c>
      <c r="C1122" s="64">
        <v>45</v>
      </c>
      <c r="D1122" s="457">
        <v>45</v>
      </c>
      <c r="E1122" s="454">
        <v>100</v>
      </c>
      <c r="F1122" s="460"/>
    </row>
    <row r="1123" spans="1:6">
      <c r="A1123" s="458" t="s">
        <v>936</v>
      </c>
      <c r="B1123" s="289">
        <f>SUBTOTAL(9,B1124:B1132)</f>
        <v>0</v>
      </c>
      <c r="C1123" s="289">
        <f>SUBTOTAL(9,C1124:C1132)</f>
        <v>0</v>
      </c>
      <c r="D1123" s="457">
        <v>0</v>
      </c>
      <c r="E1123" s="454"/>
      <c r="F1123" s="460"/>
    </row>
    <row r="1124" spans="1:6">
      <c r="A1124" s="459" t="s">
        <v>937</v>
      </c>
      <c r="B1124" s="87">
        <v>0</v>
      </c>
      <c r="C1124" s="64">
        <v>0</v>
      </c>
      <c r="D1124" s="457">
        <v>0</v>
      </c>
      <c r="E1124" s="454"/>
      <c r="F1124" s="460"/>
    </row>
    <row r="1125" spans="1:6">
      <c r="A1125" s="459" t="s">
        <v>938</v>
      </c>
      <c r="B1125" s="87">
        <v>0</v>
      </c>
      <c r="C1125" s="64">
        <v>0</v>
      </c>
      <c r="D1125" s="457">
        <v>0</v>
      </c>
      <c r="E1125" s="454"/>
      <c r="F1125" s="460"/>
    </row>
    <row r="1126" spans="1:6">
      <c r="A1126" s="459" t="s">
        <v>939</v>
      </c>
      <c r="B1126" s="87">
        <v>0</v>
      </c>
      <c r="C1126" s="64">
        <v>0</v>
      </c>
      <c r="D1126" s="457">
        <v>0</v>
      </c>
      <c r="E1126" s="454"/>
      <c r="F1126" s="460"/>
    </row>
    <row r="1127" spans="1:6">
      <c r="A1127" s="459" t="s">
        <v>940</v>
      </c>
      <c r="B1127" s="87">
        <v>0</v>
      </c>
      <c r="C1127" s="64">
        <v>0</v>
      </c>
      <c r="D1127" s="457">
        <v>0</v>
      </c>
      <c r="E1127" s="454"/>
      <c r="F1127" s="460"/>
    </row>
    <row r="1128" spans="1:6">
      <c r="A1128" s="459" t="s">
        <v>941</v>
      </c>
      <c r="B1128" s="87">
        <v>0</v>
      </c>
      <c r="C1128" s="64">
        <v>0</v>
      </c>
      <c r="D1128" s="457">
        <v>0</v>
      </c>
      <c r="E1128" s="454"/>
      <c r="F1128" s="460"/>
    </row>
    <row r="1129" spans="1:6">
      <c r="A1129" s="459" t="s">
        <v>942</v>
      </c>
      <c r="B1129" s="87">
        <v>0</v>
      </c>
      <c r="C1129" s="64">
        <v>0</v>
      </c>
      <c r="D1129" s="457">
        <v>0</v>
      </c>
      <c r="E1129" s="454"/>
      <c r="F1129" s="460"/>
    </row>
    <row r="1130" spans="1:6">
      <c r="A1130" s="459" t="s">
        <v>943</v>
      </c>
      <c r="B1130" s="87">
        <v>0</v>
      </c>
      <c r="C1130" s="64">
        <v>0</v>
      </c>
      <c r="D1130" s="457">
        <v>0</v>
      </c>
      <c r="E1130" s="454"/>
      <c r="F1130" s="460"/>
    </row>
    <row r="1131" spans="1:6">
      <c r="A1131" s="459" t="s">
        <v>944</v>
      </c>
      <c r="B1131" s="87">
        <v>0</v>
      </c>
      <c r="C1131" s="64">
        <v>0</v>
      </c>
      <c r="D1131" s="457">
        <v>0</v>
      </c>
      <c r="E1131" s="454"/>
      <c r="F1131" s="460"/>
    </row>
    <row r="1132" spans="1:6">
      <c r="A1132" s="459" t="s">
        <v>945</v>
      </c>
      <c r="B1132" s="87">
        <v>0</v>
      </c>
      <c r="C1132" s="64">
        <v>0</v>
      </c>
      <c r="D1132" s="457">
        <v>0</v>
      </c>
      <c r="E1132" s="454"/>
      <c r="F1132" s="460"/>
    </row>
    <row r="1133" spans="1:6">
      <c r="A1133" s="458" t="s">
        <v>946</v>
      </c>
      <c r="B1133" s="64">
        <f>SUBTOTAL(9,B1134:B1138)</f>
        <v>0</v>
      </c>
      <c r="C1133" s="64">
        <f>SUBTOTAL(9,C1134:C1138)</f>
        <v>0</v>
      </c>
      <c r="D1133" s="457">
        <v>0</v>
      </c>
      <c r="E1133" s="454"/>
      <c r="F1133" s="460">
        <v>-100</v>
      </c>
    </row>
    <row r="1134" spans="1:6">
      <c r="A1134" s="459" t="s">
        <v>947</v>
      </c>
      <c r="B1134" s="87">
        <v>0</v>
      </c>
      <c r="C1134" s="64">
        <v>0</v>
      </c>
      <c r="D1134" s="457">
        <v>0</v>
      </c>
      <c r="E1134" s="454"/>
      <c r="F1134" s="460"/>
    </row>
    <row r="1135" spans="1:6">
      <c r="A1135" s="459" t="s">
        <v>948</v>
      </c>
      <c r="B1135" s="87">
        <v>0</v>
      </c>
      <c r="C1135" s="64">
        <v>0</v>
      </c>
      <c r="D1135" s="457">
        <v>0</v>
      </c>
      <c r="E1135" s="454"/>
      <c r="F1135" s="460"/>
    </row>
    <row r="1136" spans="1:6">
      <c r="A1136" s="459" t="s">
        <v>949</v>
      </c>
      <c r="B1136" s="87">
        <v>0</v>
      </c>
      <c r="C1136" s="64">
        <v>0</v>
      </c>
      <c r="D1136" s="457">
        <v>0</v>
      </c>
      <c r="E1136" s="454"/>
      <c r="F1136" s="460"/>
    </row>
    <row r="1137" spans="1:6">
      <c r="A1137" s="459" t="s">
        <v>950</v>
      </c>
      <c r="B1137" s="87">
        <v>0</v>
      </c>
      <c r="C1137" s="64">
        <v>0</v>
      </c>
      <c r="D1137" s="457">
        <v>0</v>
      </c>
      <c r="E1137" s="454"/>
      <c r="F1137" s="460"/>
    </row>
    <row r="1138" spans="1:6">
      <c r="A1138" s="459" t="s">
        <v>951</v>
      </c>
      <c r="B1138" s="81">
        <v>0</v>
      </c>
      <c r="C1138" s="64">
        <v>0</v>
      </c>
      <c r="D1138" s="457">
        <v>0</v>
      </c>
      <c r="E1138" s="454"/>
      <c r="F1138" s="460">
        <v>-100</v>
      </c>
    </row>
    <row r="1139" spans="1:6">
      <c r="A1139" s="458" t="s">
        <v>952</v>
      </c>
      <c r="B1139" s="289">
        <f>SUBTOTAL(9,B1140:B1141)</f>
        <v>0</v>
      </c>
      <c r="C1139" s="289">
        <f>SUBTOTAL(9,C1140:C1141)</f>
        <v>0</v>
      </c>
      <c r="D1139" s="457">
        <v>0</v>
      </c>
      <c r="E1139" s="454"/>
      <c r="F1139" s="460"/>
    </row>
    <row r="1140" spans="1:6">
      <c r="A1140" s="459" t="s">
        <v>953</v>
      </c>
      <c r="B1140" s="87">
        <v>0</v>
      </c>
      <c r="C1140" s="64">
        <v>0</v>
      </c>
      <c r="D1140" s="457">
        <v>0</v>
      </c>
      <c r="E1140" s="454"/>
      <c r="F1140" s="460"/>
    </row>
    <row r="1141" spans="1:6">
      <c r="A1141" s="459" t="s">
        <v>954</v>
      </c>
      <c r="B1141" s="87">
        <v>0</v>
      </c>
      <c r="C1141" s="64">
        <v>0</v>
      </c>
      <c r="D1141" s="457">
        <v>0</v>
      </c>
      <c r="E1141" s="454"/>
      <c r="F1141" s="460"/>
    </row>
    <row r="1142" spans="1:6">
      <c r="A1142" s="458" t="s">
        <v>955</v>
      </c>
      <c r="B1142" s="64">
        <f>SUBTOTAL(9,B1143:B1144)</f>
        <v>0</v>
      </c>
      <c r="C1142" s="64">
        <f>SUBTOTAL(9,C1143:C1144)</f>
        <v>438</v>
      </c>
      <c r="D1142" s="457">
        <v>438</v>
      </c>
      <c r="E1142" s="454">
        <v>100</v>
      </c>
      <c r="F1142" s="460"/>
    </row>
    <row r="1143" spans="1:6">
      <c r="A1143" s="459" t="s">
        <v>956</v>
      </c>
      <c r="B1143" s="87">
        <v>0</v>
      </c>
      <c r="C1143" s="64">
        <v>0</v>
      </c>
      <c r="D1143" s="457">
        <v>0</v>
      </c>
      <c r="E1143" s="454"/>
      <c r="F1143" s="460"/>
    </row>
    <row r="1144" spans="1:6">
      <c r="A1144" s="459" t="s">
        <v>955</v>
      </c>
      <c r="B1144" s="81">
        <v>0</v>
      </c>
      <c r="C1144" s="64">
        <v>438</v>
      </c>
      <c r="D1144" s="457">
        <v>438</v>
      </c>
      <c r="E1144" s="454">
        <v>100</v>
      </c>
      <c r="F1144" s="460"/>
    </row>
    <row r="1145" spans="1:6">
      <c r="A1145" s="456" t="s">
        <v>957</v>
      </c>
      <c r="B1145" s="289"/>
      <c r="C1145" s="64">
        <f>SUBTOTAL(9,C1146:C1154)</f>
        <v>463</v>
      </c>
      <c r="D1145" s="457">
        <v>463</v>
      </c>
      <c r="E1145" s="454">
        <v>100</v>
      </c>
      <c r="F1145" s="460">
        <v>12.38</v>
      </c>
    </row>
    <row r="1146" spans="1:6">
      <c r="A1146" s="458" t="s">
        <v>958</v>
      </c>
      <c r="B1146" s="462"/>
      <c r="C1146" s="462"/>
      <c r="D1146" s="457">
        <v>0</v>
      </c>
      <c r="E1146" s="454"/>
      <c r="F1146" s="460"/>
    </row>
    <row r="1147" spans="1:6">
      <c r="A1147" s="458" t="s">
        <v>959</v>
      </c>
      <c r="B1147" s="462"/>
      <c r="C1147" s="462"/>
      <c r="D1147" s="457">
        <v>0</v>
      </c>
      <c r="E1147" s="454"/>
      <c r="F1147" s="460"/>
    </row>
    <row r="1148" spans="1:6">
      <c r="A1148" s="458" t="s">
        <v>960</v>
      </c>
      <c r="B1148" s="462"/>
      <c r="C1148" s="462"/>
      <c r="D1148" s="457">
        <v>0</v>
      </c>
      <c r="E1148" s="454"/>
      <c r="F1148" s="460"/>
    </row>
    <row r="1149" spans="1:6">
      <c r="A1149" s="458" t="s">
        <v>961</v>
      </c>
      <c r="B1149" s="462"/>
      <c r="C1149" s="462"/>
      <c r="D1149" s="457">
        <v>0</v>
      </c>
      <c r="E1149" s="454"/>
      <c r="F1149" s="460"/>
    </row>
    <row r="1150" spans="1:6">
      <c r="A1150" s="458" t="s">
        <v>962</v>
      </c>
      <c r="B1150" s="462"/>
      <c r="C1150" s="462"/>
      <c r="D1150" s="457">
        <v>0</v>
      </c>
      <c r="E1150" s="454"/>
      <c r="F1150" s="460"/>
    </row>
    <row r="1151" spans="1:6">
      <c r="A1151" s="458" t="s">
        <v>963</v>
      </c>
      <c r="B1151" s="289"/>
      <c r="C1151" s="289">
        <v>463</v>
      </c>
      <c r="D1151" s="457">
        <v>463</v>
      </c>
      <c r="E1151" s="454">
        <v>100</v>
      </c>
      <c r="F1151" s="460">
        <v>12.38</v>
      </c>
    </row>
    <row r="1152" spans="1:6">
      <c r="A1152" s="458" t="s">
        <v>964</v>
      </c>
      <c r="B1152" s="462"/>
      <c r="C1152" s="462"/>
      <c r="D1152" s="457">
        <v>0</v>
      </c>
      <c r="E1152" s="454"/>
      <c r="F1152" s="460"/>
    </row>
    <row r="1153" spans="1:6">
      <c r="A1153" s="458" t="s">
        <v>965</v>
      </c>
      <c r="B1153" s="462"/>
      <c r="C1153" s="462"/>
      <c r="D1153" s="457">
        <v>0</v>
      </c>
      <c r="E1153" s="454"/>
      <c r="F1153" s="460"/>
    </row>
    <row r="1154" spans="1:6">
      <c r="A1154" s="458" t="s">
        <v>271</v>
      </c>
      <c r="B1154" s="289"/>
      <c r="C1154" s="462"/>
      <c r="D1154" s="457">
        <v>0</v>
      </c>
      <c r="E1154" s="454"/>
      <c r="F1154" s="460"/>
    </row>
    <row r="1155" spans="1:6">
      <c r="A1155" s="456" t="s">
        <v>966</v>
      </c>
      <c r="B1155" s="64">
        <f>SUBTOTAL(9,B1156:B1199)</f>
        <v>3089</v>
      </c>
      <c r="C1155" s="64">
        <f>SUBTOTAL(9,C1156:C1199)</f>
        <v>3583</v>
      </c>
      <c r="D1155" s="457">
        <v>3581</v>
      </c>
      <c r="E1155" s="454">
        <v>99.94</v>
      </c>
      <c r="F1155" s="460">
        <v>2.73</v>
      </c>
    </row>
    <row r="1156" spans="1:6">
      <c r="A1156" s="458" t="s">
        <v>967</v>
      </c>
      <c r="B1156" s="64">
        <f>SUBTOTAL(9,B1157:B1182)</f>
        <v>3049</v>
      </c>
      <c r="C1156" s="64">
        <f>SUBTOTAL(9,C1157:C1182)</f>
        <v>3506</v>
      </c>
      <c r="D1156" s="457">
        <v>3504</v>
      </c>
      <c r="E1156" s="454">
        <v>99.94</v>
      </c>
      <c r="F1156" s="460">
        <v>1.68</v>
      </c>
    </row>
    <row r="1157" spans="1:6">
      <c r="A1157" s="459" t="s">
        <v>121</v>
      </c>
      <c r="B1157" s="81">
        <v>752</v>
      </c>
      <c r="C1157" s="64">
        <v>948</v>
      </c>
      <c r="D1157" s="457">
        <v>947</v>
      </c>
      <c r="E1157" s="454">
        <v>99.89</v>
      </c>
      <c r="F1157" s="460">
        <v>24.12</v>
      </c>
    </row>
    <row r="1158" spans="1:6">
      <c r="A1158" s="459" t="s">
        <v>122</v>
      </c>
      <c r="B1158" s="87">
        <v>0</v>
      </c>
      <c r="C1158" s="64">
        <v>0</v>
      </c>
      <c r="D1158" s="457">
        <v>0</v>
      </c>
      <c r="E1158" s="454"/>
      <c r="F1158" s="460"/>
    </row>
    <row r="1159" spans="1:6">
      <c r="A1159" s="459" t="s">
        <v>123</v>
      </c>
      <c r="B1159" s="87">
        <v>0</v>
      </c>
      <c r="C1159" s="64">
        <v>0</v>
      </c>
      <c r="D1159" s="457">
        <v>0</v>
      </c>
      <c r="E1159" s="454"/>
      <c r="F1159" s="460"/>
    </row>
    <row r="1160" spans="1:6">
      <c r="A1160" s="459" t="s">
        <v>968</v>
      </c>
      <c r="B1160" s="81">
        <v>926</v>
      </c>
      <c r="C1160" s="64">
        <v>431</v>
      </c>
      <c r="D1160" s="457">
        <v>431</v>
      </c>
      <c r="E1160" s="454">
        <v>100</v>
      </c>
      <c r="F1160" s="460">
        <v>-55.29</v>
      </c>
    </row>
    <row r="1161" spans="1:6">
      <c r="A1161" s="459" t="s">
        <v>969</v>
      </c>
      <c r="B1161" s="81">
        <v>215</v>
      </c>
      <c r="C1161" s="64">
        <v>572</v>
      </c>
      <c r="D1161" s="457">
        <v>572</v>
      </c>
      <c r="E1161" s="454">
        <v>100</v>
      </c>
      <c r="F1161" s="460">
        <v>94.56</v>
      </c>
    </row>
    <row r="1162" spans="1:6">
      <c r="A1162" s="459" t="s">
        <v>970</v>
      </c>
      <c r="B1162" s="87">
        <v>0</v>
      </c>
      <c r="C1162" s="64">
        <v>0</v>
      </c>
      <c r="D1162" s="457">
        <v>0</v>
      </c>
      <c r="E1162" s="454"/>
      <c r="F1162" s="460"/>
    </row>
    <row r="1163" spans="1:6">
      <c r="A1163" s="459" t="s">
        <v>971</v>
      </c>
      <c r="B1163" s="87">
        <v>0</v>
      </c>
      <c r="C1163" s="64">
        <v>70</v>
      </c>
      <c r="D1163" s="457">
        <v>70</v>
      </c>
      <c r="E1163" s="454">
        <v>100</v>
      </c>
      <c r="F1163" s="460">
        <v>-68.18</v>
      </c>
    </row>
    <row r="1164" spans="1:6">
      <c r="A1164" s="459" t="s">
        <v>972</v>
      </c>
      <c r="B1164" s="87">
        <v>0</v>
      </c>
      <c r="C1164" s="64">
        <v>107</v>
      </c>
      <c r="D1164" s="457">
        <v>107</v>
      </c>
      <c r="E1164" s="454">
        <v>100</v>
      </c>
      <c r="F1164" s="460"/>
    </row>
    <row r="1165" spans="1:6">
      <c r="A1165" s="459" t="s">
        <v>973</v>
      </c>
      <c r="B1165" s="81">
        <v>28</v>
      </c>
      <c r="C1165" s="64">
        <v>31</v>
      </c>
      <c r="D1165" s="457">
        <v>31</v>
      </c>
      <c r="E1165" s="454">
        <v>100</v>
      </c>
      <c r="F1165" s="460">
        <v>3.33</v>
      </c>
    </row>
    <row r="1166" spans="1:6">
      <c r="A1166" s="459" t="s">
        <v>974</v>
      </c>
      <c r="B1166" s="81">
        <v>0</v>
      </c>
      <c r="C1166" s="64">
        <v>0</v>
      </c>
      <c r="D1166" s="457">
        <v>0</v>
      </c>
      <c r="E1166" s="454"/>
      <c r="F1166" s="460"/>
    </row>
    <row r="1167" spans="1:6">
      <c r="A1167" s="459" t="s">
        <v>975</v>
      </c>
      <c r="B1167" s="81">
        <v>127</v>
      </c>
      <c r="C1167" s="64">
        <v>210</v>
      </c>
      <c r="D1167" s="457">
        <v>210</v>
      </c>
      <c r="E1167" s="454">
        <v>100</v>
      </c>
      <c r="F1167" s="460">
        <v>65.35</v>
      </c>
    </row>
    <row r="1168" spans="1:6">
      <c r="A1168" s="459" t="s">
        <v>976</v>
      </c>
      <c r="B1168" s="87">
        <v>0</v>
      </c>
      <c r="C1168" s="64">
        <v>0</v>
      </c>
      <c r="D1168" s="457">
        <v>0</v>
      </c>
      <c r="E1168" s="454"/>
      <c r="F1168" s="460"/>
    </row>
    <row r="1169" spans="1:6">
      <c r="A1169" s="459" t="s">
        <v>977</v>
      </c>
      <c r="B1169" s="87">
        <v>0</v>
      </c>
      <c r="C1169" s="64">
        <v>0</v>
      </c>
      <c r="D1169" s="457">
        <v>0</v>
      </c>
      <c r="E1169" s="454"/>
      <c r="F1169" s="460"/>
    </row>
    <row r="1170" spans="1:6">
      <c r="A1170" s="459" t="s">
        <v>978</v>
      </c>
      <c r="B1170" s="87">
        <v>0</v>
      </c>
      <c r="C1170" s="64">
        <v>0</v>
      </c>
      <c r="D1170" s="457">
        <v>0</v>
      </c>
      <c r="E1170" s="454"/>
      <c r="F1170" s="460"/>
    </row>
    <row r="1171" spans="1:6">
      <c r="A1171" s="459" t="s">
        <v>979</v>
      </c>
      <c r="B1171" s="87">
        <v>0</v>
      </c>
      <c r="C1171" s="64">
        <v>0</v>
      </c>
      <c r="D1171" s="457">
        <v>0</v>
      </c>
      <c r="E1171" s="454"/>
      <c r="F1171" s="460"/>
    </row>
    <row r="1172" spans="1:6">
      <c r="A1172" s="459" t="s">
        <v>980</v>
      </c>
      <c r="B1172" s="87">
        <v>0</v>
      </c>
      <c r="C1172" s="64">
        <v>0</v>
      </c>
      <c r="D1172" s="457">
        <v>0</v>
      </c>
      <c r="E1172" s="454"/>
      <c r="F1172" s="460"/>
    </row>
    <row r="1173" spans="1:6">
      <c r="A1173" s="459" t="s">
        <v>981</v>
      </c>
      <c r="B1173" s="87">
        <v>0</v>
      </c>
      <c r="C1173" s="64">
        <v>0</v>
      </c>
      <c r="D1173" s="457">
        <v>0</v>
      </c>
      <c r="E1173" s="454"/>
      <c r="F1173" s="460"/>
    </row>
    <row r="1174" spans="1:6">
      <c r="A1174" s="459" t="s">
        <v>982</v>
      </c>
      <c r="B1174" s="87">
        <v>0</v>
      </c>
      <c r="C1174" s="64">
        <v>0</v>
      </c>
      <c r="D1174" s="457">
        <v>0</v>
      </c>
      <c r="E1174" s="454"/>
      <c r="F1174" s="460"/>
    </row>
    <row r="1175" spans="1:6">
      <c r="A1175" s="459" t="s">
        <v>983</v>
      </c>
      <c r="B1175" s="87">
        <v>0</v>
      </c>
      <c r="C1175" s="64">
        <v>0</v>
      </c>
      <c r="D1175" s="457">
        <v>0</v>
      </c>
      <c r="E1175" s="454"/>
      <c r="F1175" s="460"/>
    </row>
    <row r="1176" spans="1:6">
      <c r="A1176" s="459" t="s">
        <v>984</v>
      </c>
      <c r="B1176" s="87">
        <v>0</v>
      </c>
      <c r="C1176" s="64">
        <v>0</v>
      </c>
      <c r="D1176" s="457">
        <v>0</v>
      </c>
      <c r="E1176" s="454"/>
      <c r="F1176" s="460"/>
    </row>
    <row r="1177" spans="1:6">
      <c r="A1177" s="459" t="s">
        <v>985</v>
      </c>
      <c r="B1177" s="87">
        <v>0</v>
      </c>
      <c r="C1177" s="64">
        <v>0</v>
      </c>
      <c r="D1177" s="457">
        <v>0</v>
      </c>
      <c r="E1177" s="454"/>
      <c r="F1177" s="460"/>
    </row>
    <row r="1178" spans="1:6">
      <c r="A1178" s="459" t="s">
        <v>986</v>
      </c>
      <c r="B1178" s="87">
        <v>0</v>
      </c>
      <c r="C1178" s="64">
        <v>0</v>
      </c>
      <c r="D1178" s="457">
        <v>0</v>
      </c>
      <c r="E1178" s="454"/>
      <c r="F1178" s="460"/>
    </row>
    <row r="1179" spans="1:6">
      <c r="A1179" s="459" t="s">
        <v>987</v>
      </c>
      <c r="B1179" s="87">
        <v>0</v>
      </c>
      <c r="C1179" s="64">
        <v>0</v>
      </c>
      <c r="D1179" s="457">
        <v>0</v>
      </c>
      <c r="E1179" s="454"/>
      <c r="F1179" s="460"/>
    </row>
    <row r="1180" spans="1:6">
      <c r="A1180" s="459" t="s">
        <v>988</v>
      </c>
      <c r="B1180" s="87">
        <v>0</v>
      </c>
      <c r="C1180" s="64">
        <v>0</v>
      </c>
      <c r="D1180" s="457">
        <v>0</v>
      </c>
      <c r="E1180" s="454"/>
      <c r="F1180" s="460"/>
    </row>
    <row r="1181" spans="1:6">
      <c r="A1181" s="459" t="s">
        <v>130</v>
      </c>
      <c r="B1181" s="81">
        <v>676</v>
      </c>
      <c r="C1181" s="64">
        <v>989</v>
      </c>
      <c r="D1181" s="457">
        <v>988</v>
      </c>
      <c r="E1181" s="454">
        <v>99.9</v>
      </c>
      <c r="F1181" s="460">
        <v>37.03</v>
      </c>
    </row>
    <row r="1182" spans="1:6">
      <c r="A1182" s="459" t="s">
        <v>989</v>
      </c>
      <c r="B1182" s="81">
        <v>325</v>
      </c>
      <c r="C1182" s="64">
        <v>148</v>
      </c>
      <c r="D1182" s="457">
        <v>148</v>
      </c>
      <c r="E1182" s="454">
        <v>100</v>
      </c>
      <c r="F1182" s="460">
        <v>-54.74</v>
      </c>
    </row>
    <row r="1183" spans="1:6">
      <c r="A1183" s="458" t="s">
        <v>990</v>
      </c>
      <c r="B1183" s="64">
        <f>SUBTOTAL(9,B1184:B1197)</f>
        <v>40</v>
      </c>
      <c r="C1183" s="64">
        <f>SUBTOTAL(9,C1184:C1197)</f>
        <v>47</v>
      </c>
      <c r="D1183" s="457">
        <v>47</v>
      </c>
      <c r="E1183" s="454">
        <v>100</v>
      </c>
      <c r="F1183" s="460">
        <v>17.5</v>
      </c>
    </row>
    <row r="1184" spans="1:6">
      <c r="A1184" s="459" t="s">
        <v>121</v>
      </c>
      <c r="B1184" s="87">
        <v>0</v>
      </c>
      <c r="C1184" s="64">
        <v>0</v>
      </c>
      <c r="D1184" s="457">
        <v>0</v>
      </c>
      <c r="E1184" s="454"/>
      <c r="F1184" s="460"/>
    </row>
    <row r="1185" spans="1:6">
      <c r="A1185" s="459" t="s">
        <v>122</v>
      </c>
      <c r="B1185" s="87">
        <v>0</v>
      </c>
      <c r="C1185" s="64">
        <v>0</v>
      </c>
      <c r="D1185" s="457">
        <v>0</v>
      </c>
      <c r="E1185" s="454"/>
      <c r="F1185" s="460"/>
    </row>
    <row r="1186" spans="1:6">
      <c r="A1186" s="459" t="s">
        <v>123</v>
      </c>
      <c r="B1186" s="87">
        <v>0</v>
      </c>
      <c r="C1186" s="64">
        <v>0</v>
      </c>
      <c r="D1186" s="457">
        <v>0</v>
      </c>
      <c r="E1186" s="454"/>
      <c r="F1186" s="460"/>
    </row>
    <row r="1187" spans="1:6">
      <c r="A1187" s="459" t="s">
        <v>991</v>
      </c>
      <c r="B1187" s="87">
        <v>0</v>
      </c>
      <c r="C1187" s="64">
        <v>0</v>
      </c>
      <c r="D1187" s="457">
        <v>0</v>
      </c>
      <c r="E1187" s="454"/>
      <c r="F1187" s="460"/>
    </row>
    <row r="1188" spans="1:6">
      <c r="A1188" s="459" t="s">
        <v>992</v>
      </c>
      <c r="B1188" s="87">
        <v>0</v>
      </c>
      <c r="C1188" s="64">
        <v>0</v>
      </c>
      <c r="D1188" s="457">
        <v>0</v>
      </c>
      <c r="E1188" s="454"/>
      <c r="F1188" s="460"/>
    </row>
    <row r="1189" spans="1:6">
      <c r="A1189" s="459" t="s">
        <v>993</v>
      </c>
      <c r="B1189" s="87">
        <v>0</v>
      </c>
      <c r="C1189" s="64">
        <v>0</v>
      </c>
      <c r="D1189" s="457">
        <v>0</v>
      </c>
      <c r="E1189" s="454"/>
      <c r="F1189" s="460"/>
    </row>
    <row r="1190" spans="1:6">
      <c r="A1190" s="459" t="s">
        <v>994</v>
      </c>
      <c r="B1190" s="87">
        <v>0</v>
      </c>
      <c r="C1190" s="64">
        <v>40</v>
      </c>
      <c r="D1190" s="457">
        <v>40</v>
      </c>
      <c r="E1190" s="454">
        <v>100</v>
      </c>
      <c r="F1190" s="460"/>
    </row>
    <row r="1191" spans="1:6">
      <c r="A1191" s="459" t="s">
        <v>995</v>
      </c>
      <c r="B1191" s="81">
        <v>40</v>
      </c>
      <c r="C1191" s="64">
        <v>0</v>
      </c>
      <c r="D1191" s="457">
        <v>0</v>
      </c>
      <c r="E1191" s="454"/>
      <c r="F1191" s="460">
        <v>-100</v>
      </c>
    </row>
    <row r="1192" spans="1:6">
      <c r="A1192" s="459" t="s">
        <v>996</v>
      </c>
      <c r="B1192" s="87">
        <v>0</v>
      </c>
      <c r="C1192" s="64">
        <v>7</v>
      </c>
      <c r="D1192" s="457">
        <v>7</v>
      </c>
      <c r="E1192" s="454">
        <v>100</v>
      </c>
      <c r="F1192" s="460"/>
    </row>
    <row r="1193" spans="1:6">
      <c r="A1193" s="459" t="s">
        <v>997</v>
      </c>
      <c r="B1193" s="87">
        <v>0</v>
      </c>
      <c r="C1193" s="64">
        <v>0</v>
      </c>
      <c r="D1193" s="457">
        <v>0</v>
      </c>
      <c r="E1193" s="454"/>
      <c r="F1193" s="460"/>
    </row>
    <row r="1194" spans="1:6">
      <c r="A1194" s="459" t="s">
        <v>998</v>
      </c>
      <c r="B1194" s="87">
        <v>0</v>
      </c>
      <c r="C1194" s="64">
        <v>0</v>
      </c>
      <c r="D1194" s="457">
        <v>0</v>
      </c>
      <c r="E1194" s="454"/>
      <c r="F1194" s="460"/>
    </row>
    <row r="1195" spans="1:6">
      <c r="A1195" s="459" t="s">
        <v>999</v>
      </c>
      <c r="B1195" s="87">
        <v>0</v>
      </c>
      <c r="C1195" s="64">
        <v>0</v>
      </c>
      <c r="D1195" s="457">
        <v>0</v>
      </c>
      <c r="E1195" s="454"/>
      <c r="F1195" s="460"/>
    </row>
    <row r="1196" spans="1:6">
      <c r="A1196" s="459" t="s">
        <v>1000</v>
      </c>
      <c r="B1196" s="87">
        <v>0</v>
      </c>
      <c r="C1196" s="64">
        <v>0</v>
      </c>
      <c r="D1196" s="457">
        <v>0</v>
      </c>
      <c r="E1196" s="454"/>
      <c r="F1196" s="460"/>
    </row>
    <row r="1197" spans="1:6">
      <c r="A1197" s="459" t="s">
        <v>1001</v>
      </c>
      <c r="B1197" s="87">
        <v>0</v>
      </c>
      <c r="C1197" s="64">
        <v>0</v>
      </c>
      <c r="D1197" s="457">
        <v>0</v>
      </c>
      <c r="E1197" s="454"/>
      <c r="F1197" s="460"/>
    </row>
    <row r="1198" spans="1:6">
      <c r="A1198" s="458" t="s">
        <v>1002</v>
      </c>
      <c r="B1198" s="289">
        <f>SUBTOTAL(9,B1199)</f>
        <v>0</v>
      </c>
      <c r="C1198" s="289">
        <f>SUBTOTAL(9,C1199)</f>
        <v>30</v>
      </c>
      <c r="D1198" s="457">
        <v>30</v>
      </c>
      <c r="E1198" s="454">
        <v>100</v>
      </c>
      <c r="F1198" s="460"/>
    </row>
    <row r="1199" spans="1:6">
      <c r="A1199" s="459" t="s">
        <v>1002</v>
      </c>
      <c r="B1199" s="87">
        <v>0</v>
      </c>
      <c r="C1199" s="64">
        <v>30</v>
      </c>
      <c r="D1199" s="457">
        <v>30</v>
      </c>
      <c r="E1199" s="454">
        <v>100</v>
      </c>
      <c r="F1199" s="460"/>
    </row>
    <row r="1200" spans="1:6">
      <c r="A1200" s="456" t="s">
        <v>1003</v>
      </c>
      <c r="B1200" s="64">
        <f>SUBTOTAL(9,B1201:B1220)</f>
        <v>29801</v>
      </c>
      <c r="C1200" s="64">
        <f>SUBTOTAL(9,C1201:C1220)</f>
        <v>26446</v>
      </c>
      <c r="D1200" s="457">
        <v>26445</v>
      </c>
      <c r="E1200" s="454">
        <v>100</v>
      </c>
      <c r="F1200" s="460">
        <v>-19.36</v>
      </c>
    </row>
    <row r="1201" spans="1:6">
      <c r="A1201" s="458" t="s">
        <v>1004</v>
      </c>
      <c r="B1201" s="64">
        <f>SUBTOTAL(9,B1202:B1212)</f>
        <v>8925</v>
      </c>
      <c r="C1201" s="64">
        <f>SUBTOTAL(9,C1202:C1212)</f>
        <v>6917</v>
      </c>
      <c r="D1201" s="457">
        <v>6917</v>
      </c>
      <c r="E1201" s="454">
        <v>100</v>
      </c>
      <c r="F1201" s="460">
        <v>-49.32</v>
      </c>
    </row>
    <row r="1202" spans="1:6">
      <c r="A1202" s="459" t="s">
        <v>1005</v>
      </c>
      <c r="B1202" s="87">
        <v>0</v>
      </c>
      <c r="C1202" s="64">
        <v>0</v>
      </c>
      <c r="D1202" s="457">
        <v>0</v>
      </c>
      <c r="E1202" s="454"/>
      <c r="F1202" s="460"/>
    </row>
    <row r="1203" spans="1:6">
      <c r="A1203" s="459" t="s">
        <v>1006</v>
      </c>
      <c r="B1203" s="87">
        <v>0</v>
      </c>
      <c r="C1203" s="64">
        <v>0</v>
      </c>
      <c r="D1203" s="457">
        <v>0</v>
      </c>
      <c r="E1203" s="454"/>
      <c r="F1203" s="460"/>
    </row>
    <row r="1204" spans="1:6">
      <c r="A1204" s="459" t="s">
        <v>1007</v>
      </c>
      <c r="B1204" s="81">
        <v>0</v>
      </c>
      <c r="C1204" s="64">
        <v>1053</v>
      </c>
      <c r="D1204" s="457">
        <v>1053</v>
      </c>
      <c r="E1204" s="454">
        <v>100</v>
      </c>
      <c r="F1204" s="460"/>
    </row>
    <row r="1205" spans="1:6">
      <c r="A1205" s="459" t="s">
        <v>1008</v>
      </c>
      <c r="B1205" s="87">
        <v>0</v>
      </c>
      <c r="C1205" s="64">
        <v>0</v>
      </c>
      <c r="D1205" s="457">
        <v>0</v>
      </c>
      <c r="E1205" s="454"/>
      <c r="F1205" s="460"/>
    </row>
    <row r="1206" spans="1:6">
      <c r="A1206" s="459" t="s">
        <v>1009</v>
      </c>
      <c r="B1206" s="81">
        <v>247</v>
      </c>
      <c r="C1206" s="64">
        <v>56</v>
      </c>
      <c r="D1206" s="457">
        <v>56</v>
      </c>
      <c r="E1206" s="454">
        <v>100</v>
      </c>
      <c r="F1206" s="460">
        <v>-77.33</v>
      </c>
    </row>
    <row r="1207" spans="1:6">
      <c r="A1207" s="459" t="s">
        <v>1010</v>
      </c>
      <c r="B1207" s="81">
        <v>50</v>
      </c>
      <c r="C1207" s="64">
        <v>1673</v>
      </c>
      <c r="D1207" s="457">
        <v>1673</v>
      </c>
      <c r="E1207" s="454">
        <v>100</v>
      </c>
      <c r="F1207" s="460">
        <v>21.58</v>
      </c>
    </row>
    <row r="1208" spans="1:6">
      <c r="A1208" s="459" t="s">
        <v>1011</v>
      </c>
      <c r="B1208" s="87">
        <v>0</v>
      </c>
      <c r="C1208" s="64">
        <v>771</v>
      </c>
      <c r="D1208" s="457">
        <v>771</v>
      </c>
      <c r="E1208" s="454">
        <v>100</v>
      </c>
      <c r="F1208" s="460"/>
    </row>
    <row r="1209" spans="1:6">
      <c r="A1209" s="459" t="s">
        <v>1012</v>
      </c>
      <c r="B1209" s="81">
        <v>3810</v>
      </c>
      <c r="C1209" s="64">
        <v>3246</v>
      </c>
      <c r="D1209" s="457">
        <v>3246</v>
      </c>
      <c r="E1209" s="454">
        <v>100</v>
      </c>
      <c r="F1209" s="460">
        <v>-15.16</v>
      </c>
    </row>
    <row r="1210" spans="1:6">
      <c r="A1210" s="459" t="s">
        <v>1013</v>
      </c>
      <c r="B1210" s="87">
        <v>0</v>
      </c>
      <c r="C1210" s="64">
        <v>0</v>
      </c>
      <c r="D1210" s="457">
        <v>0</v>
      </c>
      <c r="E1210" s="454"/>
      <c r="F1210" s="460"/>
    </row>
    <row r="1211" spans="1:6">
      <c r="A1211" s="463" t="s">
        <v>1014</v>
      </c>
      <c r="B1211" s="87">
        <v>0</v>
      </c>
      <c r="C1211" s="64">
        <v>0</v>
      </c>
      <c r="D1211" s="457">
        <v>0</v>
      </c>
      <c r="E1211" s="454"/>
      <c r="F1211" s="460"/>
    </row>
    <row r="1212" spans="1:6">
      <c r="A1212" s="459" t="s">
        <v>1015</v>
      </c>
      <c r="B1212" s="87">
        <v>4818</v>
      </c>
      <c r="C1212" s="64">
        <v>118</v>
      </c>
      <c r="D1212" s="457">
        <v>118</v>
      </c>
      <c r="E1212" s="454">
        <v>100</v>
      </c>
      <c r="F1212" s="460">
        <v>-98.56</v>
      </c>
    </row>
    <row r="1213" spans="1:6">
      <c r="A1213" s="458" t="s">
        <v>1016</v>
      </c>
      <c r="B1213" s="64">
        <f>SUBTOTAL(9,B1214:B1216)</f>
        <v>20876</v>
      </c>
      <c r="C1213" s="64">
        <f>SUBTOTAL(9,C1214:C1216)</f>
        <v>19529</v>
      </c>
      <c r="D1213" s="457">
        <v>19528</v>
      </c>
      <c r="E1213" s="454">
        <v>99.99</v>
      </c>
      <c r="F1213" s="460">
        <v>2</v>
      </c>
    </row>
    <row r="1214" spans="1:6">
      <c r="A1214" s="459" t="s">
        <v>1017</v>
      </c>
      <c r="B1214" s="81">
        <v>20876</v>
      </c>
      <c r="C1214" s="64">
        <v>19529</v>
      </c>
      <c r="D1214" s="457">
        <v>19528</v>
      </c>
      <c r="E1214" s="454">
        <v>99.99</v>
      </c>
      <c r="F1214" s="460">
        <v>2</v>
      </c>
    </row>
    <row r="1215" spans="1:6">
      <c r="A1215" s="459" t="s">
        <v>1018</v>
      </c>
      <c r="B1215" s="87">
        <v>0</v>
      </c>
      <c r="C1215" s="64">
        <v>0</v>
      </c>
      <c r="D1215" s="457">
        <v>0</v>
      </c>
      <c r="E1215" s="454"/>
      <c r="F1215" s="460"/>
    </row>
    <row r="1216" spans="1:6">
      <c r="A1216" s="459" t="s">
        <v>1019</v>
      </c>
      <c r="B1216" s="87">
        <v>0</v>
      </c>
      <c r="C1216" s="64">
        <v>0</v>
      </c>
      <c r="D1216" s="457">
        <v>0</v>
      </c>
      <c r="E1216" s="454"/>
      <c r="F1216" s="460"/>
    </row>
    <row r="1217" spans="1:6">
      <c r="A1217" s="458" t="s">
        <v>1020</v>
      </c>
      <c r="B1217" s="289">
        <f>SUBTOTAL(9,B1218:B1220)</f>
        <v>0</v>
      </c>
      <c r="C1217" s="289">
        <f>SUBTOTAL(9,C1218:C1220)</f>
        <v>0</v>
      </c>
      <c r="D1217" s="457">
        <v>0</v>
      </c>
      <c r="E1217" s="454"/>
      <c r="F1217" s="460"/>
    </row>
    <row r="1218" spans="1:6">
      <c r="A1218" s="459" t="s">
        <v>1021</v>
      </c>
      <c r="B1218" s="87">
        <v>0</v>
      </c>
      <c r="C1218" s="64">
        <v>0</v>
      </c>
      <c r="D1218" s="457">
        <v>0</v>
      </c>
      <c r="E1218" s="454"/>
      <c r="F1218" s="460"/>
    </row>
    <row r="1219" spans="1:6">
      <c r="A1219" s="459" t="s">
        <v>1022</v>
      </c>
      <c r="B1219" s="87">
        <v>0</v>
      </c>
      <c r="C1219" s="64">
        <v>0</v>
      </c>
      <c r="D1219" s="457">
        <v>0</v>
      </c>
      <c r="E1219" s="454"/>
      <c r="F1219" s="460"/>
    </row>
    <row r="1220" spans="1:6">
      <c r="A1220" s="459" t="s">
        <v>1023</v>
      </c>
      <c r="B1220" s="87">
        <v>0</v>
      </c>
      <c r="C1220" s="64">
        <v>0</v>
      </c>
      <c r="D1220" s="457">
        <v>0</v>
      </c>
      <c r="E1220" s="454"/>
      <c r="F1220" s="460"/>
    </row>
    <row r="1221" spans="1:6">
      <c r="A1221" s="456" t="s">
        <v>1024</v>
      </c>
      <c r="B1221" s="64">
        <f>SUBTOTAL(9,B1222:B1264)</f>
        <v>3173</v>
      </c>
      <c r="C1221" s="64">
        <f>SUBTOTAL(9,C1222:C1264)</f>
        <v>6216</v>
      </c>
      <c r="D1221" s="457">
        <v>6216</v>
      </c>
      <c r="E1221" s="454">
        <v>100</v>
      </c>
      <c r="F1221" s="460">
        <v>47.58</v>
      </c>
    </row>
    <row r="1222" spans="1:6">
      <c r="A1222" s="458" t="s">
        <v>1025</v>
      </c>
      <c r="B1222" s="64">
        <f>SUBTOTAL(9,B1223:B1239)</f>
        <v>3173</v>
      </c>
      <c r="C1222" s="64">
        <f>SUBTOTAL(9,C1223:C1239)</f>
        <v>6216</v>
      </c>
      <c r="D1222" s="457">
        <v>6216</v>
      </c>
      <c r="E1222" s="454">
        <v>100</v>
      </c>
      <c r="F1222" s="460">
        <v>286.81</v>
      </c>
    </row>
    <row r="1223" spans="1:6">
      <c r="A1223" s="459" t="s">
        <v>121</v>
      </c>
      <c r="B1223" s="81">
        <v>290</v>
      </c>
      <c r="C1223" s="64">
        <v>307</v>
      </c>
      <c r="D1223" s="457">
        <v>307</v>
      </c>
      <c r="E1223" s="454">
        <v>100</v>
      </c>
      <c r="F1223" s="460">
        <v>2.33</v>
      </c>
    </row>
    <row r="1224" spans="1:6">
      <c r="A1224" s="459" t="s">
        <v>122</v>
      </c>
      <c r="B1224" s="81">
        <v>0</v>
      </c>
      <c r="C1224" s="64">
        <v>0</v>
      </c>
      <c r="D1224" s="457">
        <v>0</v>
      </c>
      <c r="E1224" s="454"/>
      <c r="F1224" s="460"/>
    </row>
    <row r="1225" spans="1:6">
      <c r="A1225" s="459" t="s">
        <v>123</v>
      </c>
      <c r="B1225" s="87">
        <v>0</v>
      </c>
      <c r="C1225" s="64">
        <v>0</v>
      </c>
      <c r="D1225" s="457">
        <v>0</v>
      </c>
      <c r="E1225" s="454"/>
      <c r="F1225" s="460"/>
    </row>
    <row r="1226" spans="1:6">
      <c r="A1226" s="459" t="s">
        <v>1026</v>
      </c>
      <c r="B1226" s="87">
        <v>0</v>
      </c>
      <c r="C1226" s="64">
        <v>39</v>
      </c>
      <c r="D1226" s="457">
        <v>39</v>
      </c>
      <c r="E1226" s="454">
        <v>100</v>
      </c>
      <c r="F1226" s="460"/>
    </row>
    <row r="1227" spans="1:6">
      <c r="A1227" s="459" t="s">
        <v>1027</v>
      </c>
      <c r="B1227" s="81">
        <v>0</v>
      </c>
      <c r="C1227" s="64">
        <v>0</v>
      </c>
      <c r="D1227" s="457">
        <v>0</v>
      </c>
      <c r="E1227" s="454"/>
      <c r="F1227" s="460"/>
    </row>
    <row r="1228" spans="1:6">
      <c r="A1228" s="459" t="s">
        <v>1028</v>
      </c>
      <c r="B1228" s="87">
        <v>0</v>
      </c>
      <c r="C1228" s="64">
        <v>0</v>
      </c>
      <c r="D1228" s="457">
        <v>0</v>
      </c>
      <c r="E1228" s="454"/>
      <c r="F1228" s="460"/>
    </row>
    <row r="1229" spans="1:6">
      <c r="A1229" s="459" t="s">
        <v>1029</v>
      </c>
      <c r="B1229" s="81">
        <v>0</v>
      </c>
      <c r="C1229" s="64">
        <v>0</v>
      </c>
      <c r="D1229" s="457">
        <v>0</v>
      </c>
      <c r="E1229" s="454"/>
      <c r="F1229" s="460"/>
    </row>
    <row r="1230" spans="1:6">
      <c r="A1230" s="459" t="s">
        <v>1030</v>
      </c>
      <c r="B1230" s="81">
        <v>0</v>
      </c>
      <c r="C1230" s="64">
        <v>0</v>
      </c>
      <c r="D1230" s="457">
        <v>0</v>
      </c>
      <c r="E1230" s="454"/>
      <c r="F1230" s="460"/>
    </row>
    <row r="1231" spans="1:6">
      <c r="A1231" s="459" t="s">
        <v>1031</v>
      </c>
      <c r="B1231" s="87">
        <v>0</v>
      </c>
      <c r="C1231" s="64">
        <v>0</v>
      </c>
      <c r="D1231" s="457">
        <v>0</v>
      </c>
      <c r="E1231" s="454"/>
      <c r="F1231" s="460"/>
    </row>
    <row r="1232" spans="1:6">
      <c r="A1232" s="459" t="s">
        <v>1032</v>
      </c>
      <c r="B1232" s="87">
        <v>0</v>
      </c>
      <c r="C1232" s="64">
        <v>0</v>
      </c>
      <c r="D1232" s="457">
        <v>0</v>
      </c>
      <c r="E1232" s="454"/>
      <c r="F1232" s="460"/>
    </row>
    <row r="1233" spans="1:6">
      <c r="A1233" s="459" t="s">
        <v>1033</v>
      </c>
      <c r="B1233" s="87">
        <v>0</v>
      </c>
      <c r="C1233" s="64">
        <v>51</v>
      </c>
      <c r="D1233" s="457">
        <v>51</v>
      </c>
      <c r="E1233" s="454">
        <v>100</v>
      </c>
      <c r="F1233" s="460"/>
    </row>
    <row r="1234" spans="1:6">
      <c r="A1234" s="459" t="s">
        <v>1034</v>
      </c>
      <c r="B1234" s="87">
        <v>0</v>
      </c>
      <c r="C1234" s="64">
        <v>0</v>
      </c>
      <c r="D1234" s="457">
        <v>0</v>
      </c>
      <c r="E1234" s="454"/>
      <c r="F1234" s="460"/>
    </row>
    <row r="1235" spans="1:6">
      <c r="A1235" s="459" t="s">
        <v>1035</v>
      </c>
      <c r="B1235" s="87">
        <v>0</v>
      </c>
      <c r="C1235" s="64">
        <v>0</v>
      </c>
      <c r="D1235" s="457">
        <v>0</v>
      </c>
      <c r="E1235" s="454"/>
      <c r="F1235" s="460"/>
    </row>
    <row r="1236" spans="1:6">
      <c r="A1236" s="459" t="s">
        <v>1036</v>
      </c>
      <c r="B1236" s="87">
        <v>0</v>
      </c>
      <c r="C1236" s="64">
        <v>0</v>
      </c>
      <c r="D1236" s="457">
        <v>0</v>
      </c>
      <c r="E1236" s="454"/>
      <c r="F1236" s="460"/>
    </row>
    <row r="1237" spans="1:6">
      <c r="A1237" s="459" t="s">
        <v>1037</v>
      </c>
      <c r="B1237" s="87">
        <v>0</v>
      </c>
      <c r="C1237" s="64">
        <v>0</v>
      </c>
      <c r="D1237" s="457">
        <v>0</v>
      </c>
      <c r="E1237" s="454"/>
      <c r="F1237" s="460"/>
    </row>
    <row r="1238" spans="1:6">
      <c r="A1238" s="459" t="s">
        <v>130</v>
      </c>
      <c r="B1238" s="81">
        <v>3</v>
      </c>
      <c r="C1238" s="64">
        <v>0</v>
      </c>
      <c r="D1238" s="457">
        <v>0</v>
      </c>
      <c r="E1238" s="454"/>
      <c r="F1238" s="460">
        <v>-100</v>
      </c>
    </row>
    <row r="1239" spans="1:6">
      <c r="A1239" s="459" t="s">
        <v>1038</v>
      </c>
      <c r="B1239" s="81">
        <v>2880</v>
      </c>
      <c r="C1239" s="64">
        <v>5819</v>
      </c>
      <c r="D1239" s="457">
        <v>5819</v>
      </c>
      <c r="E1239" s="454">
        <v>100</v>
      </c>
      <c r="F1239" s="460">
        <v>345.9</v>
      </c>
    </row>
    <row r="1240" spans="1:6">
      <c r="A1240" s="458" t="s">
        <v>1039</v>
      </c>
      <c r="B1240" s="289">
        <f>SUBTOTAL(9,B1241:B1245)</f>
        <v>0</v>
      </c>
      <c r="C1240" s="289">
        <f>SUBTOTAL(9,C1241:C1245)</f>
        <v>0</v>
      </c>
      <c r="D1240" s="457">
        <v>0</v>
      </c>
      <c r="E1240" s="454"/>
      <c r="F1240" s="460"/>
    </row>
    <row r="1241" spans="1:6">
      <c r="A1241" s="459" t="s">
        <v>1040</v>
      </c>
      <c r="B1241" s="87">
        <v>0</v>
      </c>
      <c r="C1241" s="64">
        <v>0</v>
      </c>
      <c r="D1241" s="457">
        <v>0</v>
      </c>
      <c r="E1241" s="454"/>
      <c r="F1241" s="460"/>
    </row>
    <row r="1242" spans="1:6">
      <c r="A1242" s="459" t="s">
        <v>1041</v>
      </c>
      <c r="B1242" s="87">
        <v>0</v>
      </c>
      <c r="C1242" s="64">
        <v>0</v>
      </c>
      <c r="D1242" s="457">
        <v>0</v>
      </c>
      <c r="E1242" s="454"/>
      <c r="F1242" s="460"/>
    </row>
    <row r="1243" spans="1:6">
      <c r="A1243" s="459" t="s">
        <v>1042</v>
      </c>
      <c r="B1243" s="87">
        <v>0</v>
      </c>
      <c r="C1243" s="64">
        <v>0</v>
      </c>
      <c r="D1243" s="457">
        <v>0</v>
      </c>
      <c r="E1243" s="454"/>
      <c r="F1243" s="460"/>
    </row>
    <row r="1244" spans="1:6">
      <c r="A1244" s="459" t="s">
        <v>1043</v>
      </c>
      <c r="B1244" s="87">
        <v>0</v>
      </c>
      <c r="C1244" s="64">
        <v>0</v>
      </c>
      <c r="D1244" s="457">
        <v>0</v>
      </c>
      <c r="E1244" s="454"/>
      <c r="F1244" s="460"/>
    </row>
    <row r="1245" spans="1:6">
      <c r="A1245" s="459" t="s">
        <v>1044</v>
      </c>
      <c r="B1245" s="87">
        <v>0</v>
      </c>
      <c r="C1245" s="64">
        <v>0</v>
      </c>
      <c r="D1245" s="457">
        <v>0</v>
      </c>
      <c r="E1245" s="454"/>
      <c r="F1245" s="460"/>
    </row>
    <row r="1246" spans="1:6">
      <c r="A1246" s="458" t="s">
        <v>1045</v>
      </c>
      <c r="B1246" s="64">
        <f>SUBTOTAL(9,B1247:B1251)</f>
        <v>0</v>
      </c>
      <c r="C1246" s="64">
        <f>SUBTOTAL(9,C1247:C1251)</f>
        <v>0</v>
      </c>
      <c r="D1246" s="457">
        <v>0</v>
      </c>
      <c r="E1246" s="454"/>
      <c r="F1246" s="460"/>
    </row>
    <row r="1247" spans="1:6">
      <c r="A1247" s="459" t="s">
        <v>1046</v>
      </c>
      <c r="B1247" s="81">
        <v>0</v>
      </c>
      <c r="C1247" s="64">
        <v>0</v>
      </c>
      <c r="D1247" s="457">
        <v>0</v>
      </c>
      <c r="E1247" s="454"/>
      <c r="F1247" s="460"/>
    </row>
    <row r="1248" spans="1:6">
      <c r="A1248" s="459" t="s">
        <v>1047</v>
      </c>
      <c r="B1248" s="87">
        <v>0</v>
      </c>
      <c r="C1248" s="64">
        <v>0</v>
      </c>
      <c r="D1248" s="457">
        <v>0</v>
      </c>
      <c r="E1248" s="454"/>
      <c r="F1248" s="460"/>
    </row>
    <row r="1249" spans="1:6">
      <c r="A1249" s="459" t="s">
        <v>1048</v>
      </c>
      <c r="B1249" s="81">
        <v>0</v>
      </c>
      <c r="C1249" s="64">
        <v>0</v>
      </c>
      <c r="D1249" s="457">
        <v>0</v>
      </c>
      <c r="E1249" s="454"/>
      <c r="F1249" s="460"/>
    </row>
    <row r="1250" spans="1:6">
      <c r="A1250" s="459" t="s">
        <v>1049</v>
      </c>
      <c r="B1250" s="87">
        <v>0</v>
      </c>
      <c r="C1250" s="64">
        <v>0</v>
      </c>
      <c r="D1250" s="457">
        <v>0</v>
      </c>
      <c r="E1250" s="454"/>
      <c r="F1250" s="460"/>
    </row>
    <row r="1251" spans="1:6">
      <c r="A1251" s="459" t="s">
        <v>1050</v>
      </c>
      <c r="B1251" s="87">
        <v>0</v>
      </c>
      <c r="C1251" s="64">
        <v>0</v>
      </c>
      <c r="D1251" s="457">
        <v>0</v>
      </c>
      <c r="E1251" s="454"/>
      <c r="F1251" s="460"/>
    </row>
    <row r="1252" spans="1:6">
      <c r="A1252" s="458" t="s">
        <v>1051</v>
      </c>
      <c r="B1252" s="289">
        <f>SUBTOTAL(9,B1253:B1264)</f>
        <v>0</v>
      </c>
      <c r="C1252" s="289">
        <f>SUBTOTAL(9,C1253:C1264)</f>
        <v>0</v>
      </c>
      <c r="D1252" s="457">
        <v>0</v>
      </c>
      <c r="E1252" s="454"/>
      <c r="F1252" s="460">
        <v>-100</v>
      </c>
    </row>
    <row r="1253" spans="1:6">
      <c r="A1253" s="459" t="s">
        <v>1052</v>
      </c>
      <c r="B1253" s="87">
        <v>0</v>
      </c>
      <c r="C1253" s="64">
        <v>0</v>
      </c>
      <c r="D1253" s="457">
        <v>0</v>
      </c>
      <c r="E1253" s="454"/>
      <c r="F1253" s="460"/>
    </row>
    <row r="1254" spans="1:6">
      <c r="A1254" s="459" t="s">
        <v>1053</v>
      </c>
      <c r="B1254" s="87">
        <v>0</v>
      </c>
      <c r="C1254" s="64">
        <v>0</v>
      </c>
      <c r="D1254" s="457">
        <v>0</v>
      </c>
      <c r="E1254" s="454"/>
      <c r="F1254" s="460"/>
    </row>
    <row r="1255" spans="1:6">
      <c r="A1255" s="459" t="s">
        <v>1054</v>
      </c>
      <c r="B1255" s="87">
        <v>0</v>
      </c>
      <c r="C1255" s="64">
        <v>0</v>
      </c>
      <c r="D1255" s="457">
        <v>0</v>
      </c>
      <c r="E1255" s="454"/>
      <c r="F1255" s="460"/>
    </row>
    <row r="1256" spans="1:6">
      <c r="A1256" s="459" t="s">
        <v>1055</v>
      </c>
      <c r="B1256" s="87">
        <v>0</v>
      </c>
      <c r="C1256" s="64">
        <v>0</v>
      </c>
      <c r="D1256" s="457">
        <v>0</v>
      </c>
      <c r="E1256" s="454"/>
      <c r="F1256" s="460"/>
    </row>
    <row r="1257" spans="1:6">
      <c r="A1257" s="459" t="s">
        <v>1056</v>
      </c>
      <c r="B1257" s="87">
        <v>0</v>
      </c>
      <c r="C1257" s="64">
        <v>0</v>
      </c>
      <c r="D1257" s="457">
        <v>0</v>
      </c>
      <c r="E1257" s="454"/>
      <c r="F1257" s="460"/>
    </row>
    <row r="1258" spans="1:6">
      <c r="A1258" s="459" t="s">
        <v>1057</v>
      </c>
      <c r="B1258" s="87">
        <v>0</v>
      </c>
      <c r="C1258" s="64">
        <v>0</v>
      </c>
      <c r="D1258" s="457">
        <v>0</v>
      </c>
      <c r="E1258" s="454"/>
      <c r="F1258" s="460"/>
    </row>
    <row r="1259" spans="1:6">
      <c r="A1259" s="459" t="s">
        <v>1058</v>
      </c>
      <c r="B1259" s="87">
        <v>0</v>
      </c>
      <c r="C1259" s="64">
        <v>0</v>
      </c>
      <c r="D1259" s="457">
        <v>0</v>
      </c>
      <c r="E1259" s="454"/>
      <c r="F1259" s="460"/>
    </row>
    <row r="1260" spans="1:6">
      <c r="A1260" s="459" t="s">
        <v>1059</v>
      </c>
      <c r="B1260" s="87">
        <v>0</v>
      </c>
      <c r="C1260" s="64">
        <v>0</v>
      </c>
      <c r="D1260" s="457">
        <v>0</v>
      </c>
      <c r="E1260" s="454"/>
      <c r="F1260" s="460"/>
    </row>
    <row r="1261" spans="1:6">
      <c r="A1261" s="459" t="s">
        <v>1060</v>
      </c>
      <c r="B1261" s="87">
        <v>0</v>
      </c>
      <c r="C1261" s="64">
        <v>0</v>
      </c>
      <c r="D1261" s="457">
        <v>0</v>
      </c>
      <c r="E1261" s="454"/>
      <c r="F1261" s="460"/>
    </row>
    <row r="1262" spans="1:6">
      <c r="A1262" s="459" t="s">
        <v>1061</v>
      </c>
      <c r="B1262" s="87">
        <v>0</v>
      </c>
      <c r="C1262" s="64">
        <v>0</v>
      </c>
      <c r="D1262" s="457">
        <v>0</v>
      </c>
      <c r="E1262" s="454"/>
      <c r="F1262" s="460"/>
    </row>
    <row r="1263" spans="1:6">
      <c r="A1263" s="459" t="s">
        <v>1062</v>
      </c>
      <c r="B1263" s="87">
        <v>0</v>
      </c>
      <c r="C1263" s="64">
        <v>0</v>
      </c>
      <c r="D1263" s="457">
        <v>0</v>
      </c>
      <c r="E1263" s="454"/>
      <c r="F1263" s="460"/>
    </row>
    <row r="1264" spans="1:6">
      <c r="A1264" s="459" t="s">
        <v>1063</v>
      </c>
      <c r="B1264" s="87">
        <v>0</v>
      </c>
      <c r="C1264" s="64">
        <v>0</v>
      </c>
      <c r="D1264" s="457">
        <v>0</v>
      </c>
      <c r="E1264" s="454"/>
      <c r="F1264" s="460">
        <v>-100</v>
      </c>
    </row>
    <row r="1265" spans="1:6">
      <c r="A1265" s="456" t="s">
        <v>1064</v>
      </c>
      <c r="B1265" s="64">
        <f>SUBTOTAL(9,B1266:B1321)</f>
        <v>4227</v>
      </c>
      <c r="C1265" s="64">
        <f>SUBTOTAL(9,C1266:C1321)</f>
        <v>5490</v>
      </c>
      <c r="D1265" s="457">
        <v>5488</v>
      </c>
      <c r="E1265" s="454">
        <v>99.96</v>
      </c>
      <c r="F1265" s="460">
        <v>44.23</v>
      </c>
    </row>
    <row r="1266" spans="1:6">
      <c r="A1266" s="458" t="s">
        <v>1065</v>
      </c>
      <c r="B1266" s="64">
        <f>SUBTOTAL(9,B1267:B1277)</f>
        <v>1043</v>
      </c>
      <c r="C1266" s="64">
        <f>SUBTOTAL(9,C1267:C1277)</f>
        <v>1492</v>
      </c>
      <c r="D1266" s="457">
        <v>1490</v>
      </c>
      <c r="E1266" s="454">
        <v>99.87</v>
      </c>
      <c r="F1266" s="460">
        <v>15.59</v>
      </c>
    </row>
    <row r="1267" spans="1:6">
      <c r="A1267" s="459" t="s">
        <v>121</v>
      </c>
      <c r="B1267" s="81">
        <v>440</v>
      </c>
      <c r="C1267" s="64">
        <v>664</v>
      </c>
      <c r="D1267" s="457">
        <v>664</v>
      </c>
      <c r="E1267" s="454">
        <v>100</v>
      </c>
      <c r="F1267" s="460">
        <v>41.58</v>
      </c>
    </row>
    <row r="1268" spans="1:6">
      <c r="A1268" s="459" t="s">
        <v>122</v>
      </c>
      <c r="B1268" s="87">
        <v>0</v>
      </c>
      <c r="C1268" s="64">
        <v>0</v>
      </c>
      <c r="D1268" s="457">
        <v>0</v>
      </c>
      <c r="E1268" s="454"/>
      <c r="F1268" s="460"/>
    </row>
    <row r="1269" spans="1:6">
      <c r="A1269" s="459" t="s">
        <v>123</v>
      </c>
      <c r="B1269" s="87">
        <v>0</v>
      </c>
      <c r="C1269" s="64">
        <v>0</v>
      </c>
      <c r="D1269" s="457">
        <v>0</v>
      </c>
      <c r="E1269" s="454"/>
      <c r="F1269" s="460"/>
    </row>
    <row r="1270" spans="1:6">
      <c r="A1270" s="459" t="s">
        <v>1066</v>
      </c>
      <c r="B1270" s="87">
        <v>11</v>
      </c>
      <c r="C1270" s="64">
        <v>0</v>
      </c>
      <c r="D1270" s="457">
        <v>0</v>
      </c>
      <c r="E1270" s="454"/>
      <c r="F1270" s="460">
        <v>-100</v>
      </c>
    </row>
    <row r="1271" spans="1:6">
      <c r="A1271" s="459" t="s">
        <v>1067</v>
      </c>
      <c r="B1271" s="87">
        <v>0</v>
      </c>
      <c r="C1271" s="64">
        <v>0</v>
      </c>
      <c r="D1271" s="457">
        <v>0</v>
      </c>
      <c r="E1271" s="454"/>
      <c r="F1271" s="460"/>
    </row>
    <row r="1272" spans="1:6">
      <c r="A1272" s="459" t="s">
        <v>1068</v>
      </c>
      <c r="B1272" s="81">
        <v>65</v>
      </c>
      <c r="C1272" s="64">
        <v>57</v>
      </c>
      <c r="D1272" s="457">
        <v>56</v>
      </c>
      <c r="E1272" s="454">
        <v>98.25</v>
      </c>
      <c r="F1272" s="460">
        <v>-25.33</v>
      </c>
    </row>
    <row r="1273" spans="1:6">
      <c r="A1273" s="459" t="s">
        <v>1069</v>
      </c>
      <c r="B1273" s="87"/>
      <c r="C1273" s="64"/>
      <c r="D1273" s="457"/>
      <c r="E1273" s="454"/>
      <c r="F1273" s="460"/>
    </row>
    <row r="1274" spans="1:6">
      <c r="A1274" s="459" t="s">
        <v>1070</v>
      </c>
      <c r="B1274" s="87">
        <v>0</v>
      </c>
      <c r="C1274" s="64">
        <v>264</v>
      </c>
      <c r="D1274" s="457">
        <v>264</v>
      </c>
      <c r="E1274" s="454">
        <v>100</v>
      </c>
      <c r="F1274" s="460">
        <v>1452.94</v>
      </c>
    </row>
    <row r="1275" spans="1:6">
      <c r="A1275" s="459" t="s">
        <v>1071</v>
      </c>
      <c r="B1275" s="87">
        <v>200</v>
      </c>
      <c r="C1275" s="64">
        <v>3</v>
      </c>
      <c r="D1275" s="457">
        <v>2</v>
      </c>
      <c r="E1275" s="454">
        <v>66.67</v>
      </c>
      <c r="F1275" s="460">
        <v>-99.49</v>
      </c>
    </row>
    <row r="1276" spans="1:6">
      <c r="A1276" s="459" t="s">
        <v>130</v>
      </c>
      <c r="B1276" s="81">
        <v>308</v>
      </c>
      <c r="C1276" s="64">
        <v>481</v>
      </c>
      <c r="D1276" s="457">
        <v>481</v>
      </c>
      <c r="E1276" s="454">
        <v>100</v>
      </c>
      <c r="F1276" s="460">
        <v>56.17</v>
      </c>
    </row>
    <row r="1277" spans="1:6">
      <c r="A1277" s="459" t="s">
        <v>1072</v>
      </c>
      <c r="B1277" s="81">
        <v>19</v>
      </c>
      <c r="C1277" s="64">
        <v>23</v>
      </c>
      <c r="D1277" s="457">
        <v>23</v>
      </c>
      <c r="E1277" s="454">
        <v>100</v>
      </c>
      <c r="F1277" s="460">
        <v>21.05</v>
      </c>
    </row>
    <row r="1278" spans="1:6">
      <c r="A1278" s="458" t="s">
        <v>1073</v>
      </c>
      <c r="B1278" s="64">
        <f>SUBTOTAL(9,B1279:B1284)</f>
        <v>671</v>
      </c>
      <c r="C1278" s="64">
        <f>SUBTOTAL(9,C1279:C1284)</f>
        <v>1238</v>
      </c>
      <c r="D1278" s="457">
        <v>1239</v>
      </c>
      <c r="E1278" s="454">
        <v>100.08</v>
      </c>
      <c r="F1278" s="460">
        <v>85.48</v>
      </c>
    </row>
    <row r="1279" spans="1:6">
      <c r="A1279" s="459" t="s">
        <v>121</v>
      </c>
      <c r="B1279" s="87">
        <v>391</v>
      </c>
      <c r="C1279" s="64">
        <v>454</v>
      </c>
      <c r="D1279" s="457">
        <v>454</v>
      </c>
      <c r="E1279" s="454">
        <v>100</v>
      </c>
      <c r="F1279" s="460">
        <v>17.01</v>
      </c>
    </row>
    <row r="1280" spans="1:6">
      <c r="A1280" s="459" t="s">
        <v>122</v>
      </c>
      <c r="B1280" s="87">
        <v>0</v>
      </c>
      <c r="C1280" s="64">
        <v>0</v>
      </c>
      <c r="D1280" s="457">
        <v>0</v>
      </c>
      <c r="E1280" s="454"/>
      <c r="F1280" s="460"/>
    </row>
    <row r="1281" spans="1:6">
      <c r="A1281" s="459" t="s">
        <v>123</v>
      </c>
      <c r="B1281" s="87">
        <v>0</v>
      </c>
      <c r="C1281" s="64">
        <v>0</v>
      </c>
      <c r="D1281" s="457">
        <v>0</v>
      </c>
      <c r="E1281" s="454"/>
      <c r="F1281" s="460"/>
    </row>
    <row r="1282" spans="1:6">
      <c r="A1282" s="459" t="s">
        <v>1074</v>
      </c>
      <c r="B1282" s="81">
        <v>0</v>
      </c>
      <c r="C1282" s="64">
        <v>784</v>
      </c>
      <c r="D1282" s="457">
        <v>785</v>
      </c>
      <c r="E1282" s="454">
        <v>100.13</v>
      </c>
      <c r="F1282" s="460">
        <v>180.36</v>
      </c>
    </row>
    <row r="1283" spans="1:6">
      <c r="A1283" s="463" t="s">
        <v>554</v>
      </c>
      <c r="B1283" s="81">
        <v>280</v>
      </c>
      <c r="C1283" s="64">
        <v>0</v>
      </c>
      <c r="D1283" s="457">
        <v>0</v>
      </c>
      <c r="E1283" s="454"/>
      <c r="F1283" s="460"/>
    </row>
    <row r="1284" spans="1:6">
      <c r="A1284" s="459" t="s">
        <v>1075</v>
      </c>
      <c r="B1284" s="81">
        <v>0</v>
      </c>
      <c r="C1284" s="64">
        <v>0</v>
      </c>
      <c r="D1284" s="457">
        <v>0</v>
      </c>
      <c r="E1284" s="454"/>
      <c r="F1284" s="460"/>
    </row>
    <row r="1285" spans="1:6">
      <c r="A1285" s="458" t="s">
        <v>1076</v>
      </c>
      <c r="B1285" s="289">
        <f>SUBTOTAL(9,B1286:B1290)</f>
        <v>0</v>
      </c>
      <c r="C1285" s="289">
        <f>SUBTOTAL(9,C1286:C1290)</f>
        <v>0</v>
      </c>
      <c r="D1285" s="457">
        <v>0</v>
      </c>
      <c r="E1285" s="454"/>
      <c r="F1285" s="460"/>
    </row>
    <row r="1286" spans="1:6">
      <c r="A1286" s="459" t="s">
        <v>121</v>
      </c>
      <c r="B1286" s="87"/>
      <c r="C1286" s="64"/>
      <c r="D1286" s="457"/>
      <c r="E1286" s="454"/>
      <c r="F1286" s="460"/>
    </row>
    <row r="1287" spans="1:6">
      <c r="A1287" s="459" t="s">
        <v>122</v>
      </c>
      <c r="B1287" s="87"/>
      <c r="C1287" s="64"/>
      <c r="D1287" s="457"/>
      <c r="E1287" s="454"/>
      <c r="F1287" s="460"/>
    </row>
    <row r="1288" spans="1:6">
      <c r="A1288" s="459" t="s">
        <v>123</v>
      </c>
      <c r="B1288" s="87"/>
      <c r="C1288" s="64"/>
      <c r="D1288" s="457"/>
      <c r="E1288" s="454"/>
      <c r="F1288" s="460"/>
    </row>
    <row r="1289" spans="1:6">
      <c r="A1289" s="459" t="s">
        <v>1077</v>
      </c>
      <c r="B1289" s="87"/>
      <c r="C1289" s="64"/>
      <c r="D1289" s="457"/>
      <c r="E1289" s="454"/>
      <c r="F1289" s="460"/>
    </row>
    <row r="1290" spans="1:6">
      <c r="A1290" s="459" t="s">
        <v>1078</v>
      </c>
      <c r="B1290" s="87"/>
      <c r="C1290" s="64"/>
      <c r="D1290" s="457"/>
      <c r="E1290" s="454"/>
      <c r="F1290" s="460"/>
    </row>
    <row r="1291" spans="1:6">
      <c r="A1291" s="458" t="s">
        <v>1079</v>
      </c>
      <c r="B1291" s="64">
        <f>SUBTOTAL(9,B1292:B1298)</f>
        <v>624</v>
      </c>
      <c r="C1291" s="64">
        <f>SUBTOTAL(9,C1292:C1298)</f>
        <v>52</v>
      </c>
      <c r="D1291" s="457">
        <v>52</v>
      </c>
      <c r="E1291" s="454">
        <v>100</v>
      </c>
      <c r="F1291" s="460">
        <v>-93.04</v>
      </c>
    </row>
    <row r="1292" spans="1:6">
      <c r="A1292" s="459" t="s">
        <v>121</v>
      </c>
      <c r="B1292" s="87">
        <v>0</v>
      </c>
      <c r="C1292" s="64">
        <v>0</v>
      </c>
      <c r="D1292" s="457">
        <v>0</v>
      </c>
      <c r="E1292" s="454"/>
      <c r="F1292" s="460"/>
    </row>
    <row r="1293" spans="1:6">
      <c r="A1293" s="459" t="s">
        <v>122</v>
      </c>
      <c r="B1293" s="87">
        <v>0</v>
      </c>
      <c r="C1293" s="64">
        <v>0</v>
      </c>
      <c r="D1293" s="457">
        <v>0</v>
      </c>
      <c r="E1293" s="454"/>
      <c r="F1293" s="460"/>
    </row>
    <row r="1294" spans="1:6">
      <c r="A1294" s="459" t="s">
        <v>123</v>
      </c>
      <c r="B1294" s="87">
        <v>0</v>
      </c>
      <c r="C1294" s="64">
        <v>0</v>
      </c>
      <c r="D1294" s="457">
        <v>0</v>
      </c>
      <c r="E1294" s="454"/>
      <c r="F1294" s="460"/>
    </row>
    <row r="1295" spans="1:6">
      <c r="A1295" s="459" t="s">
        <v>1080</v>
      </c>
      <c r="B1295" s="87">
        <v>124</v>
      </c>
      <c r="C1295" s="64">
        <v>52</v>
      </c>
      <c r="D1295" s="457">
        <v>52</v>
      </c>
      <c r="E1295" s="454">
        <v>100</v>
      </c>
      <c r="F1295" s="460">
        <v>-59.69</v>
      </c>
    </row>
    <row r="1296" spans="1:6">
      <c r="A1296" s="459" t="s">
        <v>1081</v>
      </c>
      <c r="B1296" s="81">
        <v>0</v>
      </c>
      <c r="C1296" s="64">
        <v>0</v>
      </c>
      <c r="D1296" s="457">
        <v>0</v>
      </c>
      <c r="E1296" s="454"/>
      <c r="F1296" s="460"/>
    </row>
    <row r="1297" spans="1:6">
      <c r="A1297" s="459" t="s">
        <v>130</v>
      </c>
      <c r="B1297" s="87">
        <v>0</v>
      </c>
      <c r="C1297" s="64">
        <v>0</v>
      </c>
      <c r="D1297" s="457">
        <v>0</v>
      </c>
      <c r="E1297" s="454"/>
      <c r="F1297" s="460"/>
    </row>
    <row r="1298" spans="1:6">
      <c r="A1298" s="459" t="s">
        <v>1082</v>
      </c>
      <c r="B1298" s="81">
        <v>500</v>
      </c>
      <c r="C1298" s="64">
        <v>0</v>
      </c>
      <c r="D1298" s="457">
        <v>0</v>
      </c>
      <c r="E1298" s="454"/>
      <c r="F1298" s="460">
        <v>-100</v>
      </c>
    </row>
    <row r="1299" spans="1:6">
      <c r="A1299" s="458" t="s">
        <v>1083</v>
      </c>
      <c r="B1299" s="289">
        <f>SUBTOTAL(9,B1300:B1311)</f>
        <v>0</v>
      </c>
      <c r="C1299" s="289">
        <f>SUBTOTAL(9,C1300:C1311)</f>
        <v>0</v>
      </c>
      <c r="D1299" s="457">
        <v>0</v>
      </c>
      <c r="E1299" s="454"/>
      <c r="F1299" s="460"/>
    </row>
    <row r="1300" spans="1:6">
      <c r="A1300" s="459" t="s">
        <v>121</v>
      </c>
      <c r="B1300" s="87">
        <v>0</v>
      </c>
      <c r="C1300" s="64">
        <v>0</v>
      </c>
      <c r="D1300" s="457">
        <v>0</v>
      </c>
      <c r="E1300" s="454"/>
      <c r="F1300" s="460"/>
    </row>
    <row r="1301" spans="1:6">
      <c r="A1301" s="459" t="s">
        <v>122</v>
      </c>
      <c r="B1301" s="87">
        <v>0</v>
      </c>
      <c r="C1301" s="64">
        <v>0</v>
      </c>
      <c r="D1301" s="457">
        <v>0</v>
      </c>
      <c r="E1301" s="454"/>
      <c r="F1301" s="460"/>
    </row>
    <row r="1302" spans="1:6">
      <c r="A1302" s="459" t="s">
        <v>123</v>
      </c>
      <c r="B1302" s="87">
        <v>0</v>
      </c>
      <c r="C1302" s="64">
        <v>0</v>
      </c>
      <c r="D1302" s="457">
        <v>0</v>
      </c>
      <c r="E1302" s="454"/>
      <c r="F1302" s="460"/>
    </row>
    <row r="1303" spans="1:6">
      <c r="A1303" s="459" t="s">
        <v>1084</v>
      </c>
      <c r="B1303" s="87">
        <v>0</v>
      </c>
      <c r="C1303" s="64">
        <v>0</v>
      </c>
      <c r="D1303" s="457">
        <v>0</v>
      </c>
      <c r="E1303" s="454"/>
      <c r="F1303" s="460"/>
    </row>
    <row r="1304" spans="1:6">
      <c r="A1304" s="459" t="s">
        <v>1085</v>
      </c>
      <c r="B1304" s="87">
        <v>0</v>
      </c>
      <c r="C1304" s="64">
        <v>0</v>
      </c>
      <c r="D1304" s="457">
        <v>0</v>
      </c>
      <c r="E1304" s="454"/>
      <c r="F1304" s="460"/>
    </row>
    <row r="1305" spans="1:6">
      <c r="A1305" s="459" t="s">
        <v>1086</v>
      </c>
      <c r="B1305" s="87">
        <v>0</v>
      </c>
      <c r="C1305" s="64">
        <v>0</v>
      </c>
      <c r="D1305" s="457">
        <v>0</v>
      </c>
      <c r="E1305" s="454"/>
      <c r="F1305" s="460"/>
    </row>
    <row r="1306" spans="1:6">
      <c r="A1306" s="459" t="s">
        <v>1087</v>
      </c>
      <c r="B1306" s="87">
        <v>0</v>
      </c>
      <c r="C1306" s="64">
        <v>0</v>
      </c>
      <c r="D1306" s="457">
        <v>0</v>
      </c>
      <c r="E1306" s="454"/>
      <c r="F1306" s="460"/>
    </row>
    <row r="1307" spans="1:6">
      <c r="A1307" s="459" t="s">
        <v>1088</v>
      </c>
      <c r="B1307" s="87">
        <v>0</v>
      </c>
      <c r="C1307" s="64">
        <v>0</v>
      </c>
      <c r="D1307" s="457">
        <v>0</v>
      </c>
      <c r="E1307" s="454"/>
      <c r="F1307" s="460"/>
    </row>
    <row r="1308" spans="1:6">
      <c r="A1308" s="459" t="s">
        <v>1089</v>
      </c>
      <c r="B1308" s="87">
        <v>0</v>
      </c>
      <c r="C1308" s="64">
        <v>0</v>
      </c>
      <c r="D1308" s="457">
        <v>0</v>
      </c>
      <c r="E1308" s="454"/>
      <c r="F1308" s="460"/>
    </row>
    <row r="1309" spans="1:6">
      <c r="A1309" s="459" t="s">
        <v>1090</v>
      </c>
      <c r="B1309" s="87">
        <v>0</v>
      </c>
      <c r="C1309" s="64">
        <v>0</v>
      </c>
      <c r="D1309" s="457">
        <v>0</v>
      </c>
      <c r="E1309" s="454"/>
      <c r="F1309" s="460"/>
    </row>
    <row r="1310" spans="1:6">
      <c r="A1310" s="459" t="s">
        <v>1091</v>
      </c>
      <c r="B1310" s="87">
        <v>0</v>
      </c>
      <c r="C1310" s="64">
        <v>0</v>
      </c>
      <c r="D1310" s="457">
        <v>0</v>
      </c>
      <c r="E1310" s="454"/>
      <c r="F1310" s="460"/>
    </row>
    <row r="1311" spans="1:6">
      <c r="A1311" s="459" t="s">
        <v>1092</v>
      </c>
      <c r="B1311" s="87">
        <v>0</v>
      </c>
      <c r="C1311" s="64">
        <v>0</v>
      </c>
      <c r="D1311" s="457">
        <v>0</v>
      </c>
      <c r="E1311" s="454"/>
      <c r="F1311" s="460"/>
    </row>
    <row r="1312" spans="1:6">
      <c r="A1312" s="458" t="s">
        <v>1093</v>
      </c>
      <c r="B1312" s="64">
        <f>SUBTOTAL(9,B1313:B1315)</f>
        <v>632</v>
      </c>
      <c r="C1312" s="64">
        <f>SUBTOTAL(9,C1313:C1315)</f>
        <v>1275</v>
      </c>
      <c r="D1312" s="457">
        <v>1275</v>
      </c>
      <c r="E1312" s="454">
        <v>100</v>
      </c>
      <c r="F1312" s="460">
        <v>101.74</v>
      </c>
    </row>
    <row r="1313" spans="1:6">
      <c r="A1313" s="459" t="s">
        <v>1094</v>
      </c>
      <c r="B1313" s="81">
        <v>632</v>
      </c>
      <c r="C1313" s="64">
        <v>1275</v>
      </c>
      <c r="D1313" s="457">
        <v>1275</v>
      </c>
      <c r="E1313" s="454">
        <v>100</v>
      </c>
      <c r="F1313" s="460">
        <v>101.74</v>
      </c>
    </row>
    <row r="1314" spans="1:6">
      <c r="A1314" s="459" t="s">
        <v>1095</v>
      </c>
      <c r="B1314" s="87">
        <v>0</v>
      </c>
      <c r="C1314" s="64">
        <v>0</v>
      </c>
      <c r="D1314" s="457">
        <v>0</v>
      </c>
      <c r="E1314" s="454"/>
      <c r="F1314" s="460"/>
    </row>
    <row r="1315" spans="1:6">
      <c r="A1315" s="459" t="s">
        <v>1096</v>
      </c>
      <c r="B1315" s="87">
        <v>0</v>
      </c>
      <c r="C1315" s="64">
        <v>0</v>
      </c>
      <c r="D1315" s="457">
        <v>0</v>
      </c>
      <c r="E1315" s="454"/>
      <c r="F1315" s="460"/>
    </row>
    <row r="1316" spans="1:6">
      <c r="A1316" s="458" t="s">
        <v>1097</v>
      </c>
      <c r="B1316" s="64">
        <f>SUBTOTAL(9,B1317:B1319)</f>
        <v>989</v>
      </c>
      <c r="C1316" s="64">
        <f>SUBTOTAL(9,C1317:C1319)</f>
        <v>1430</v>
      </c>
      <c r="D1316" s="457">
        <v>1430</v>
      </c>
      <c r="E1316" s="454">
        <v>100</v>
      </c>
      <c r="F1316" s="460">
        <v>611.44</v>
      </c>
    </row>
    <row r="1317" spans="1:6">
      <c r="A1317" s="459" t="s">
        <v>1098</v>
      </c>
      <c r="B1317" s="81">
        <v>988</v>
      </c>
      <c r="C1317" s="64">
        <v>1430</v>
      </c>
      <c r="D1317" s="457">
        <v>1430</v>
      </c>
      <c r="E1317" s="454">
        <v>100</v>
      </c>
      <c r="F1317" s="460">
        <v>615</v>
      </c>
    </row>
    <row r="1318" spans="1:6">
      <c r="A1318" s="459" t="s">
        <v>1099</v>
      </c>
      <c r="B1318" s="81">
        <v>1</v>
      </c>
      <c r="C1318" s="64">
        <v>0</v>
      </c>
      <c r="D1318" s="457">
        <v>0</v>
      </c>
      <c r="E1318" s="454"/>
      <c r="F1318" s="460">
        <v>-100</v>
      </c>
    </row>
    <row r="1319" spans="1:6">
      <c r="A1319" s="459" t="s">
        <v>1100</v>
      </c>
      <c r="B1319" s="87">
        <v>0</v>
      </c>
      <c r="C1319" s="64">
        <v>0</v>
      </c>
      <c r="D1319" s="457">
        <v>0</v>
      </c>
      <c r="E1319" s="454"/>
      <c r="F1319" s="460"/>
    </row>
    <row r="1320" spans="1:6">
      <c r="A1320" s="458" t="s">
        <v>1101</v>
      </c>
      <c r="B1320" s="64">
        <f>SUBTOTAL(9,B1321)</f>
        <v>268</v>
      </c>
      <c r="C1320" s="64">
        <f>SUBTOTAL(9,C1321)</f>
        <v>3</v>
      </c>
      <c r="D1320" s="457">
        <v>2</v>
      </c>
      <c r="E1320" s="454">
        <v>66.67</v>
      </c>
      <c r="F1320" s="460">
        <v>-99.25</v>
      </c>
    </row>
    <row r="1321" spans="1:6">
      <c r="A1321" s="459" t="s">
        <v>1100</v>
      </c>
      <c r="B1321" s="81">
        <v>268</v>
      </c>
      <c r="C1321" s="64">
        <v>3</v>
      </c>
      <c r="D1321" s="457">
        <v>2</v>
      </c>
      <c r="E1321" s="454">
        <v>66.67</v>
      </c>
      <c r="F1321" s="460">
        <v>-99.25</v>
      </c>
    </row>
    <row r="1322" spans="1:6">
      <c r="A1322" s="456" t="s">
        <v>1102</v>
      </c>
      <c r="B1322" s="64">
        <v>6000</v>
      </c>
      <c r="C1322" s="464"/>
      <c r="D1322" s="457"/>
      <c r="E1322" s="454"/>
      <c r="F1322" s="460"/>
    </row>
    <row r="1323" spans="1:6">
      <c r="A1323" s="456" t="s">
        <v>271</v>
      </c>
      <c r="B1323" s="64">
        <f>SUBTOTAL(9,B1324:B1326)</f>
        <v>0</v>
      </c>
      <c r="C1323" s="64">
        <f>SUBTOTAL(9,C1324:C1326)</f>
        <v>1144</v>
      </c>
      <c r="D1323" s="457">
        <v>1144</v>
      </c>
      <c r="E1323" s="454">
        <v>100</v>
      </c>
      <c r="F1323" s="460">
        <v>2188</v>
      </c>
    </row>
    <row r="1324" spans="1:6">
      <c r="A1324" s="458" t="s">
        <v>1103</v>
      </c>
      <c r="B1324" s="289"/>
      <c r="C1324" s="289"/>
      <c r="D1324" s="457"/>
      <c r="E1324" s="454"/>
      <c r="F1324" s="460"/>
    </row>
    <row r="1325" spans="1:6">
      <c r="A1325" s="458" t="s">
        <v>271</v>
      </c>
      <c r="B1325" s="64">
        <f>SUBTOTAL(9,B1326)</f>
        <v>0</v>
      </c>
      <c r="C1325" s="64">
        <f>SUBTOTAL(9,C1326)</f>
        <v>1144</v>
      </c>
      <c r="D1325" s="457">
        <v>1144</v>
      </c>
      <c r="E1325" s="454">
        <v>100</v>
      </c>
      <c r="F1325" s="460">
        <v>2188</v>
      </c>
    </row>
    <row r="1326" spans="1:6">
      <c r="A1326" s="459" t="s">
        <v>271</v>
      </c>
      <c r="B1326" s="81">
        <v>0</v>
      </c>
      <c r="C1326" s="64">
        <v>1144</v>
      </c>
      <c r="D1326" s="457">
        <v>1144</v>
      </c>
      <c r="E1326" s="454">
        <v>100</v>
      </c>
      <c r="F1326" s="460">
        <v>2188</v>
      </c>
    </row>
    <row r="1327" spans="1:6">
      <c r="A1327" s="456" t="s">
        <v>1104</v>
      </c>
      <c r="B1327" s="289">
        <f>SUBTOTAL(9,B1328:B1334)</f>
        <v>0</v>
      </c>
      <c r="C1327" s="289">
        <f>SUBTOTAL(9,C1328:C1334)</f>
        <v>0</v>
      </c>
      <c r="D1327" s="457"/>
      <c r="E1327" s="454"/>
      <c r="F1327" s="460"/>
    </row>
    <row r="1328" spans="1:6">
      <c r="A1328" s="458" t="s">
        <v>1105</v>
      </c>
      <c r="B1328" s="289"/>
      <c r="C1328" s="289"/>
      <c r="D1328" s="457"/>
      <c r="E1328" s="454"/>
      <c r="F1328" s="460"/>
    </row>
    <row r="1329" spans="1:6">
      <c r="A1329" s="458" t="s">
        <v>1106</v>
      </c>
      <c r="B1329" s="289"/>
      <c r="C1329" s="289"/>
      <c r="D1329" s="457"/>
      <c r="E1329" s="454"/>
      <c r="F1329" s="460"/>
    </row>
    <row r="1330" spans="1:6">
      <c r="A1330" s="458" t="s">
        <v>1107</v>
      </c>
      <c r="B1330" s="289">
        <f>SUBTOTAL(9,B1331:B1334)</f>
        <v>0</v>
      </c>
      <c r="C1330" s="289">
        <f>SUBTOTAL(9,C1331:C1334)</f>
        <v>0</v>
      </c>
      <c r="D1330" s="457"/>
      <c r="E1330" s="454"/>
      <c r="F1330" s="460"/>
    </row>
    <row r="1331" spans="1:6">
      <c r="A1331" s="459" t="s">
        <v>1108</v>
      </c>
      <c r="B1331" s="87">
        <v>0</v>
      </c>
      <c r="C1331" s="64">
        <v>0</v>
      </c>
      <c r="D1331" s="457"/>
      <c r="E1331" s="454"/>
      <c r="F1331" s="460"/>
    </row>
    <row r="1332" spans="1:6">
      <c r="A1332" s="459" t="s">
        <v>1109</v>
      </c>
      <c r="B1332" s="87">
        <v>0</v>
      </c>
      <c r="C1332" s="64">
        <v>0</v>
      </c>
      <c r="D1332" s="457"/>
      <c r="E1332" s="454"/>
      <c r="F1332" s="460"/>
    </row>
    <row r="1333" spans="1:6">
      <c r="A1333" s="459" t="s">
        <v>1110</v>
      </c>
      <c r="B1333" s="87">
        <v>0</v>
      </c>
      <c r="C1333" s="64">
        <v>0</v>
      </c>
      <c r="D1333" s="457"/>
      <c r="E1333" s="454"/>
      <c r="F1333" s="460"/>
    </row>
    <row r="1334" spans="1:6">
      <c r="A1334" s="459" t="s">
        <v>1111</v>
      </c>
      <c r="B1334" s="87">
        <v>0</v>
      </c>
      <c r="C1334" s="64">
        <v>0</v>
      </c>
      <c r="D1334" s="457"/>
      <c r="E1334" s="454"/>
      <c r="F1334" s="460"/>
    </row>
    <row r="1335" spans="1:6">
      <c r="A1335" s="456" t="s">
        <v>1112</v>
      </c>
      <c r="B1335" s="64">
        <f>SUBTOTAL(9,B1336:B1342)</f>
        <v>13614</v>
      </c>
      <c r="C1335" s="64">
        <f>SUBTOTAL(9,C1336:C1342)</f>
        <v>13551</v>
      </c>
      <c r="D1335" s="457">
        <v>13551</v>
      </c>
      <c r="E1335" s="454">
        <v>100</v>
      </c>
      <c r="F1335" s="460">
        <v>16.08</v>
      </c>
    </row>
    <row r="1336" spans="1:6">
      <c r="A1336" s="458" t="s">
        <v>1113</v>
      </c>
      <c r="B1336" s="289"/>
      <c r="C1336" s="289"/>
      <c r="D1336" s="457">
        <v>0</v>
      </c>
      <c r="E1336" s="454"/>
      <c r="F1336" s="460"/>
    </row>
    <row r="1337" spans="1:6">
      <c r="A1337" s="458" t="s">
        <v>1114</v>
      </c>
      <c r="B1337" s="289"/>
      <c r="C1337" s="289"/>
      <c r="D1337" s="457">
        <v>0</v>
      </c>
      <c r="E1337" s="454"/>
      <c r="F1337" s="460"/>
    </row>
    <row r="1338" spans="1:6">
      <c r="A1338" s="458" t="s">
        <v>1115</v>
      </c>
      <c r="B1338" s="64">
        <f>SUBTOTAL(9,B1339:B1342)</f>
        <v>13614</v>
      </c>
      <c r="C1338" s="64">
        <f>SUBTOTAL(9,C1339:C1342)</f>
        <v>13551</v>
      </c>
      <c r="D1338" s="457">
        <v>13551</v>
      </c>
      <c r="E1338" s="454">
        <v>100</v>
      </c>
      <c r="F1338" s="460">
        <v>16.08</v>
      </c>
    </row>
    <row r="1339" spans="1:6">
      <c r="A1339" s="459" t="s">
        <v>1116</v>
      </c>
      <c r="B1339" s="81">
        <v>11614</v>
      </c>
      <c r="C1339" s="64">
        <v>11167</v>
      </c>
      <c r="D1339" s="457">
        <v>11167</v>
      </c>
      <c r="E1339" s="454">
        <v>100</v>
      </c>
      <c r="F1339" s="465">
        <v>-4.34</v>
      </c>
    </row>
    <row r="1340" spans="1:6">
      <c r="A1340" s="459" t="s">
        <v>1117</v>
      </c>
      <c r="B1340" s="87">
        <v>0</v>
      </c>
      <c r="C1340" s="64">
        <v>0</v>
      </c>
      <c r="D1340" s="457">
        <v>0</v>
      </c>
      <c r="E1340" s="454"/>
      <c r="F1340" s="465"/>
    </row>
    <row r="1341" spans="1:6">
      <c r="A1341" s="459" t="s">
        <v>1118</v>
      </c>
      <c r="B1341" s="81">
        <v>2000</v>
      </c>
      <c r="C1341" s="64">
        <v>2384</v>
      </c>
      <c r="D1341" s="457">
        <v>2384</v>
      </c>
      <c r="E1341" s="454">
        <v>100</v>
      </c>
      <c r="F1341" s="465"/>
    </row>
    <row r="1342" spans="1:6">
      <c r="A1342" s="459" t="s">
        <v>1119</v>
      </c>
      <c r="B1342" s="81">
        <v>0</v>
      </c>
      <c r="C1342" s="64">
        <v>0</v>
      </c>
      <c r="D1342" s="457">
        <v>0</v>
      </c>
      <c r="E1342" s="454"/>
      <c r="F1342" s="465"/>
    </row>
    <row r="1343" spans="1:6">
      <c r="A1343" s="456" t="s">
        <v>1120</v>
      </c>
      <c r="B1343" s="289">
        <v>50</v>
      </c>
      <c r="C1343" s="289">
        <v>50</v>
      </c>
      <c r="D1343" s="457">
        <v>53</v>
      </c>
      <c r="E1343" s="454">
        <v>106</v>
      </c>
      <c r="F1343" s="465">
        <v>32.5</v>
      </c>
    </row>
    <row r="1344" spans="1:6">
      <c r="A1344" s="458" t="s">
        <v>1121</v>
      </c>
      <c r="B1344" s="462"/>
      <c r="C1344" s="462"/>
      <c r="D1344" s="457">
        <v>0</v>
      </c>
      <c r="E1344" s="454"/>
      <c r="F1344" s="465"/>
    </row>
    <row r="1345" spans="1:6">
      <c r="A1345" s="458" t="s">
        <v>1122</v>
      </c>
      <c r="B1345" s="462"/>
      <c r="C1345" s="462"/>
      <c r="D1345" s="457">
        <v>0</v>
      </c>
      <c r="E1345" s="454"/>
      <c r="F1345" s="465"/>
    </row>
    <row r="1346" spans="1:6">
      <c r="A1346" s="458" t="s">
        <v>1123</v>
      </c>
      <c r="B1346" s="64">
        <v>50</v>
      </c>
      <c r="C1346" s="64">
        <v>50</v>
      </c>
      <c r="D1346" s="457">
        <v>53</v>
      </c>
      <c r="E1346" s="454">
        <v>106</v>
      </c>
      <c r="F1346" s="465">
        <v>32.5</v>
      </c>
    </row>
  </sheetData>
  <mergeCells count="2">
    <mergeCell ref="A2:F2"/>
    <mergeCell ref="B3:F3"/>
  </mergeCells>
  <printOptions horizontalCentered="1"/>
  <pageMargins left="0.590277777777778" right="0.590277777777778" top="0.393055555555556" bottom="0.590277777777778" header="0.590277777777778" footer="0.393055555555556"/>
  <pageSetup paperSize="9" firstPageNumber="0" fitToHeight="0" orientation="portrait" blackAndWhite="1" useFirstPageNumber="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72"/>
  <sheetViews>
    <sheetView topLeftCell="A56" workbookViewId="0">
      <selection activeCell="A4" sqref="A4:B72"/>
    </sheetView>
  </sheetViews>
  <sheetFormatPr defaultColWidth="9" defaultRowHeight="13.5" outlineLevelCol="1"/>
  <cols>
    <col min="1" max="1" width="44" customWidth="1"/>
    <col min="2" max="2" width="53.225" customWidth="1"/>
  </cols>
  <sheetData>
    <row r="1" ht="14.25" spans="1:2">
      <c r="A1" s="437" t="s">
        <v>1124</v>
      </c>
      <c r="B1" s="438"/>
    </row>
    <row r="2" ht="27" spans="1:2">
      <c r="A2" s="439" t="s">
        <v>1125</v>
      </c>
      <c r="B2" s="439"/>
    </row>
    <row r="3" ht="19.5" customHeight="1" spans="1:2">
      <c r="A3" s="440"/>
      <c r="B3" s="441" t="s">
        <v>38</v>
      </c>
    </row>
    <row r="4" ht="18.75" customHeight="1" spans="1:2">
      <c r="A4" s="344" t="s">
        <v>71</v>
      </c>
      <c r="B4" s="345">
        <f>SUM(B5,B10,B21,B29,B36,B40,B43,B47,B52,B58,B62,B67)</f>
        <v>306905</v>
      </c>
    </row>
    <row r="5" spans="1:2">
      <c r="A5" s="344" t="s">
        <v>1126</v>
      </c>
      <c r="B5" s="345">
        <f>SUM(B6:B9)</f>
        <v>80400</v>
      </c>
    </row>
    <row r="6" ht="21.75" customHeight="1" spans="1:2">
      <c r="A6" s="346" t="s">
        <v>1127</v>
      </c>
      <c r="B6" s="345">
        <v>52638</v>
      </c>
    </row>
    <row r="7" ht="21.75" customHeight="1" spans="1:2">
      <c r="A7" s="346" t="s">
        <v>1128</v>
      </c>
      <c r="B7" s="345">
        <v>11974</v>
      </c>
    </row>
    <row r="8" ht="21.75" customHeight="1" spans="1:2">
      <c r="A8" s="346" t="s">
        <v>1129</v>
      </c>
      <c r="B8" s="345">
        <v>5959</v>
      </c>
    </row>
    <row r="9" ht="21.75" customHeight="1" spans="1:2">
      <c r="A9" s="346" t="s">
        <v>1130</v>
      </c>
      <c r="B9" s="345">
        <v>9829</v>
      </c>
    </row>
    <row r="10" ht="21.75" customHeight="1" spans="1:2">
      <c r="A10" s="344" t="s">
        <v>1131</v>
      </c>
      <c r="B10" s="345">
        <f>SUM(B11:B20)</f>
        <v>48828</v>
      </c>
    </row>
    <row r="11" ht="21.75" customHeight="1" spans="1:2">
      <c r="A11" s="346" t="s">
        <v>1132</v>
      </c>
      <c r="B11" s="345">
        <v>28637</v>
      </c>
    </row>
    <row r="12" ht="21.75" customHeight="1" spans="1:2">
      <c r="A12" s="346" t="s">
        <v>1133</v>
      </c>
      <c r="B12" s="345">
        <v>95</v>
      </c>
    </row>
    <row r="13" ht="21.75" customHeight="1" spans="1:2">
      <c r="A13" s="346" t="s">
        <v>1134</v>
      </c>
      <c r="B13" s="345">
        <v>152</v>
      </c>
    </row>
    <row r="14" ht="21.75" customHeight="1" spans="1:2">
      <c r="A14" s="346" t="s">
        <v>1135</v>
      </c>
      <c r="B14" s="345">
        <v>466</v>
      </c>
    </row>
    <row r="15" ht="21.75" customHeight="1" spans="1:2">
      <c r="A15" s="346" t="s">
        <v>1136</v>
      </c>
      <c r="B15" s="345">
        <v>7238</v>
      </c>
    </row>
    <row r="16" ht="21.75" customHeight="1" spans="1:2">
      <c r="A16" s="346" t="s">
        <v>1137</v>
      </c>
      <c r="B16" s="345">
        <v>344</v>
      </c>
    </row>
    <row r="17" ht="21.75" customHeight="1" spans="1:2">
      <c r="A17" s="346" t="s">
        <v>1138</v>
      </c>
      <c r="B17" s="345">
        <v>0</v>
      </c>
    </row>
    <row r="18" ht="21.75" customHeight="1" spans="1:2">
      <c r="A18" s="346" t="s">
        <v>1139</v>
      </c>
      <c r="B18" s="345">
        <v>534</v>
      </c>
    </row>
    <row r="19" ht="21.75" customHeight="1" spans="1:2">
      <c r="A19" s="346" t="s">
        <v>1140</v>
      </c>
      <c r="B19" s="345">
        <v>286</v>
      </c>
    </row>
    <row r="20" ht="21.75" customHeight="1" spans="1:2">
      <c r="A20" s="346" t="s">
        <v>1141</v>
      </c>
      <c r="B20" s="345">
        <v>11076</v>
      </c>
    </row>
    <row r="21" ht="21.75" customHeight="1" spans="1:2">
      <c r="A21" s="344" t="s">
        <v>1142</v>
      </c>
      <c r="B21" s="345">
        <f>SUM(B22:B28)</f>
        <v>0</v>
      </c>
    </row>
    <row r="22" ht="21.75" customHeight="1" spans="1:2">
      <c r="A22" s="346" t="s">
        <v>1143</v>
      </c>
      <c r="B22" s="345">
        <v>0</v>
      </c>
    </row>
    <row r="23" ht="21.75" customHeight="1" spans="1:2">
      <c r="A23" s="346" t="s">
        <v>1144</v>
      </c>
      <c r="B23" s="345">
        <v>0</v>
      </c>
    </row>
    <row r="24" ht="21.75" customHeight="1" spans="1:2">
      <c r="A24" s="346" t="s">
        <v>1145</v>
      </c>
      <c r="B24" s="345">
        <v>0</v>
      </c>
    </row>
    <row r="25" ht="21.75" customHeight="1" spans="1:2">
      <c r="A25" s="346" t="s">
        <v>1146</v>
      </c>
      <c r="B25" s="345">
        <v>0</v>
      </c>
    </row>
    <row r="26" ht="21.75" customHeight="1" spans="1:2">
      <c r="A26" s="346" t="s">
        <v>1147</v>
      </c>
      <c r="B26" s="345">
        <v>0</v>
      </c>
    </row>
    <row r="27" ht="21.75" customHeight="1" spans="1:2">
      <c r="A27" s="346" t="s">
        <v>1148</v>
      </c>
      <c r="B27" s="345">
        <v>0</v>
      </c>
    </row>
    <row r="28" ht="21.75" customHeight="1" spans="1:2">
      <c r="A28" s="346" t="s">
        <v>1149</v>
      </c>
      <c r="B28" s="345">
        <v>0</v>
      </c>
    </row>
    <row r="29" ht="21.75" customHeight="1" spans="1:2">
      <c r="A29" s="344" t="s">
        <v>1150</v>
      </c>
      <c r="B29" s="345">
        <f>SUM(B30:B35)</f>
        <v>0</v>
      </c>
    </row>
    <row r="30" ht="21.75" customHeight="1" spans="1:2">
      <c r="A30" s="346" t="s">
        <v>1143</v>
      </c>
      <c r="B30" s="345">
        <v>0</v>
      </c>
    </row>
    <row r="31" ht="21.75" customHeight="1" spans="1:2">
      <c r="A31" s="346" t="s">
        <v>1144</v>
      </c>
      <c r="B31" s="345">
        <v>0</v>
      </c>
    </row>
    <row r="32" ht="21.75" customHeight="1" spans="1:2">
      <c r="A32" s="346" t="s">
        <v>1145</v>
      </c>
      <c r="B32" s="345">
        <v>0</v>
      </c>
    </row>
    <row r="33" ht="21.75" customHeight="1" spans="1:2">
      <c r="A33" s="346" t="s">
        <v>1147</v>
      </c>
      <c r="B33" s="345">
        <v>0</v>
      </c>
    </row>
    <row r="34" ht="21.75" customHeight="1" spans="1:2">
      <c r="A34" s="346" t="s">
        <v>1148</v>
      </c>
      <c r="B34" s="345">
        <v>0</v>
      </c>
    </row>
    <row r="35" ht="21.75" customHeight="1" spans="1:2">
      <c r="A35" s="346" t="s">
        <v>1149</v>
      </c>
      <c r="B35" s="345">
        <v>0</v>
      </c>
    </row>
    <row r="36" ht="21.75" customHeight="1" spans="1:2">
      <c r="A36" s="344" t="s">
        <v>1151</v>
      </c>
      <c r="B36" s="345">
        <f>SUM(B37:B39)</f>
        <v>177508</v>
      </c>
    </row>
    <row r="37" ht="21.75" customHeight="1" spans="1:2">
      <c r="A37" s="346" t="s">
        <v>1152</v>
      </c>
      <c r="B37" s="345">
        <v>155662</v>
      </c>
    </row>
    <row r="38" ht="21.75" customHeight="1" spans="1:2">
      <c r="A38" s="346" t="s">
        <v>1153</v>
      </c>
      <c r="B38" s="345">
        <v>21846</v>
      </c>
    </row>
    <row r="39" ht="21.75" customHeight="1" spans="1:2">
      <c r="A39" s="346" t="s">
        <v>1154</v>
      </c>
      <c r="B39" s="345">
        <v>0</v>
      </c>
    </row>
    <row r="40" ht="21.75" customHeight="1" spans="1:2">
      <c r="A40" s="344" t="s">
        <v>1155</v>
      </c>
      <c r="B40" s="345">
        <f>SUM(B41:B42)</f>
        <v>0</v>
      </c>
    </row>
    <row r="41" ht="21.75" customHeight="1" spans="1:2">
      <c r="A41" s="346" t="s">
        <v>1156</v>
      </c>
      <c r="B41" s="345">
        <v>0</v>
      </c>
    </row>
    <row r="42" ht="21.75" customHeight="1" spans="1:2">
      <c r="A42" s="346" t="s">
        <v>1157</v>
      </c>
      <c r="B42" s="345">
        <v>0</v>
      </c>
    </row>
    <row r="43" ht="21.75" customHeight="1" spans="1:2">
      <c r="A43" s="344" t="s">
        <v>1158</v>
      </c>
      <c r="B43" s="345">
        <f>SUM(B44:B46)</f>
        <v>0</v>
      </c>
    </row>
    <row r="44" ht="21.75" customHeight="1" spans="1:2">
      <c r="A44" s="346" t="s">
        <v>1159</v>
      </c>
      <c r="B44" s="345">
        <v>0</v>
      </c>
    </row>
    <row r="45" ht="21.75" customHeight="1" spans="1:2">
      <c r="A45" s="346" t="s">
        <v>1160</v>
      </c>
      <c r="B45" s="345">
        <v>0</v>
      </c>
    </row>
    <row r="46" ht="21.75" customHeight="1" spans="1:2">
      <c r="A46" s="346" t="s">
        <v>1161</v>
      </c>
      <c r="B46" s="345">
        <v>0</v>
      </c>
    </row>
    <row r="47" ht="21.75" customHeight="1" spans="1:2">
      <c r="A47" s="344" t="s">
        <v>1162</v>
      </c>
      <c r="B47" s="345">
        <f>SUM(B48:B51)</f>
        <v>0</v>
      </c>
    </row>
    <row r="48" ht="21.75" customHeight="1" spans="1:2">
      <c r="A48" s="346" t="s">
        <v>1163</v>
      </c>
      <c r="B48" s="345">
        <v>0</v>
      </c>
    </row>
    <row r="49" ht="21.75" customHeight="1" spans="1:2">
      <c r="A49" s="346" t="s">
        <v>1164</v>
      </c>
      <c r="B49" s="345">
        <v>0</v>
      </c>
    </row>
    <row r="50" ht="21.75" customHeight="1" spans="1:2">
      <c r="A50" s="346" t="s">
        <v>1165</v>
      </c>
      <c r="B50" s="345">
        <v>0</v>
      </c>
    </row>
    <row r="51" ht="21.75" customHeight="1" spans="1:2">
      <c r="A51" s="346" t="s">
        <v>1166</v>
      </c>
      <c r="B51" s="345">
        <v>0</v>
      </c>
    </row>
    <row r="52" ht="21.75" customHeight="1" spans="1:2">
      <c r="A52" s="344" t="s">
        <v>1167</v>
      </c>
      <c r="B52" s="345">
        <f>SUM(B53:B57)</f>
        <v>169</v>
      </c>
    </row>
    <row r="53" ht="21.75" customHeight="1" spans="1:2">
      <c r="A53" s="346" t="s">
        <v>1168</v>
      </c>
      <c r="B53" s="345">
        <v>0</v>
      </c>
    </row>
    <row r="54" ht="21.75" customHeight="1" spans="1:2">
      <c r="A54" s="346" t="s">
        <v>1169</v>
      </c>
      <c r="B54" s="345">
        <v>0</v>
      </c>
    </row>
    <row r="55" ht="21.75" customHeight="1" spans="1:2">
      <c r="A55" s="346" t="s">
        <v>1170</v>
      </c>
      <c r="B55" s="345">
        <v>0</v>
      </c>
    </row>
    <row r="56" ht="21.75" customHeight="1" spans="1:2">
      <c r="A56" s="346" t="s">
        <v>1171</v>
      </c>
      <c r="B56" s="345">
        <v>169</v>
      </c>
    </row>
    <row r="57" ht="21.75" customHeight="1" spans="1:2">
      <c r="A57" s="346" t="s">
        <v>1172</v>
      </c>
      <c r="B57" s="345">
        <v>0</v>
      </c>
    </row>
    <row r="58" ht="21.75" customHeight="1" spans="1:2">
      <c r="A58" s="344" t="s">
        <v>1173</v>
      </c>
      <c r="B58" s="345">
        <f>SUM(B59:B61)</f>
        <v>0</v>
      </c>
    </row>
    <row r="59" ht="21.75" customHeight="1" spans="1:2">
      <c r="A59" s="346" t="s">
        <v>1174</v>
      </c>
      <c r="B59" s="345">
        <v>0</v>
      </c>
    </row>
    <row r="60" ht="21.75" customHeight="1" spans="1:2">
      <c r="A60" s="346" t="s">
        <v>1175</v>
      </c>
      <c r="B60" s="345">
        <v>0</v>
      </c>
    </row>
    <row r="61" ht="21.75" customHeight="1" spans="1:2">
      <c r="A61" s="346" t="s">
        <v>1176</v>
      </c>
      <c r="B61" s="345">
        <v>0</v>
      </c>
    </row>
    <row r="62" ht="21.75" customHeight="1" spans="1:2">
      <c r="A62" s="344" t="s">
        <v>1177</v>
      </c>
      <c r="B62" s="345">
        <f>SUM(B63:B66)</f>
        <v>0</v>
      </c>
    </row>
    <row r="63" ht="21.75" customHeight="1" spans="1:2">
      <c r="A63" s="346" t="s">
        <v>1178</v>
      </c>
      <c r="B63" s="345">
        <v>0</v>
      </c>
    </row>
    <row r="64" ht="21.75" customHeight="1" spans="1:2">
      <c r="A64" s="346" t="s">
        <v>1179</v>
      </c>
      <c r="B64" s="345">
        <v>0</v>
      </c>
    </row>
    <row r="65" ht="21.75" customHeight="1" spans="1:2">
      <c r="A65" s="346" t="s">
        <v>1180</v>
      </c>
      <c r="B65" s="345">
        <v>0</v>
      </c>
    </row>
    <row r="66" ht="21.75" customHeight="1" spans="1:2">
      <c r="A66" s="346" t="s">
        <v>1181</v>
      </c>
      <c r="B66" s="345">
        <v>0</v>
      </c>
    </row>
    <row r="67" ht="21.75" customHeight="1" spans="1:2">
      <c r="A67" s="344" t="s">
        <v>1182</v>
      </c>
      <c r="B67" s="345">
        <f>SUM(B68:B72)</f>
        <v>0</v>
      </c>
    </row>
    <row r="68" ht="21.75" customHeight="1" spans="1:2">
      <c r="A68" s="346" t="s">
        <v>1183</v>
      </c>
      <c r="B68" s="345">
        <v>0</v>
      </c>
    </row>
    <row r="69" ht="21.75" customHeight="1" spans="1:2">
      <c r="A69" s="346" t="s">
        <v>1184</v>
      </c>
      <c r="B69" s="345">
        <v>0</v>
      </c>
    </row>
    <row r="70" ht="21.75" customHeight="1" spans="1:2">
      <c r="A70" s="346" t="s">
        <v>1185</v>
      </c>
      <c r="B70" s="345">
        <v>0</v>
      </c>
    </row>
    <row r="71" ht="21.75" customHeight="1" spans="1:2">
      <c r="A71" s="346" t="s">
        <v>1186</v>
      </c>
      <c r="B71" s="345">
        <v>0</v>
      </c>
    </row>
    <row r="72" ht="21.75" customHeight="1" spans="1:2">
      <c r="A72" s="346" t="s">
        <v>1187</v>
      </c>
      <c r="B72" s="345">
        <v>0</v>
      </c>
    </row>
  </sheetData>
  <mergeCells count="1">
    <mergeCell ref="A2:B2"/>
  </mergeCells>
  <pageMargins left="0.7" right="0.7" top="0.75" bottom="0.75"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H64"/>
  <sheetViews>
    <sheetView showZeros="0" view="pageBreakPreview" zoomScale="90" zoomScaleNormal="100" workbookViewId="0">
      <selection activeCell="A1" sqref="$A1:$XFD1048576"/>
    </sheetView>
  </sheetViews>
  <sheetFormatPr defaultColWidth="9" defaultRowHeight="13.5"/>
  <cols>
    <col min="1" max="1" width="39.2583333333333" customWidth="1"/>
    <col min="2" max="2" width="13.6916666666667" customWidth="1"/>
    <col min="3" max="3" width="38.5166666666667" customWidth="1"/>
    <col min="4" max="4" width="11.6333333333333" customWidth="1"/>
  </cols>
  <sheetData>
    <row r="1" ht="24" customHeight="1" spans="1:242">
      <c r="A1" s="424" t="s">
        <v>1188</v>
      </c>
      <c r="B1" s="424"/>
      <c r="C1" s="424"/>
      <c r="D1" s="424"/>
      <c r="E1" s="424"/>
      <c r="F1" s="424"/>
      <c r="G1" s="424"/>
      <c r="H1" s="424"/>
      <c r="I1" s="424"/>
      <c r="J1" s="424"/>
      <c r="K1" s="424"/>
      <c r="L1" s="424"/>
      <c r="M1" s="424"/>
      <c r="N1" s="424"/>
      <c r="O1" s="424"/>
      <c r="P1" s="424"/>
      <c r="Q1" s="424"/>
      <c r="R1" s="424"/>
      <c r="S1" s="424"/>
      <c r="T1" s="424"/>
      <c r="U1" s="424"/>
      <c r="V1" s="424"/>
      <c r="W1" s="424"/>
      <c r="X1" s="424"/>
      <c r="Y1" s="424"/>
      <c r="Z1" s="424"/>
      <c r="AA1" s="424"/>
      <c r="AB1" s="424"/>
      <c r="AC1" s="424"/>
      <c r="AD1" s="424"/>
      <c r="AE1" s="424"/>
      <c r="AF1" s="424"/>
      <c r="AG1" s="424"/>
      <c r="AH1" s="424"/>
      <c r="AI1" s="424"/>
      <c r="AJ1" s="424"/>
      <c r="AK1" s="424"/>
      <c r="AL1" s="424"/>
      <c r="AM1" s="424"/>
      <c r="AN1" s="424"/>
      <c r="AO1" s="424"/>
      <c r="AP1" s="424"/>
      <c r="AQ1" s="424"/>
      <c r="AR1" s="424"/>
      <c r="AS1" s="424"/>
      <c r="AT1" s="424"/>
      <c r="AU1" s="424"/>
      <c r="AV1" s="424"/>
      <c r="AW1" s="424"/>
      <c r="AX1" s="424"/>
      <c r="AY1" s="424"/>
      <c r="AZ1" s="424"/>
      <c r="BA1" s="424"/>
      <c r="BB1" s="424"/>
      <c r="BC1" s="424"/>
      <c r="BD1" s="424"/>
      <c r="BE1" s="424"/>
      <c r="BF1" s="424"/>
      <c r="BG1" s="424"/>
      <c r="BH1" s="424"/>
      <c r="BI1" s="424"/>
      <c r="BJ1" s="424"/>
      <c r="BK1" s="424"/>
      <c r="BL1" s="424"/>
      <c r="BM1" s="424"/>
      <c r="BN1" s="424"/>
      <c r="BO1" s="424"/>
      <c r="BP1" s="424"/>
      <c r="BQ1" s="424"/>
      <c r="BR1" s="424"/>
      <c r="BS1" s="424"/>
      <c r="BT1" s="424"/>
      <c r="BU1" s="424"/>
      <c r="BV1" s="424"/>
      <c r="BW1" s="424"/>
      <c r="BX1" s="424"/>
      <c r="BY1" s="424"/>
      <c r="BZ1" s="424"/>
      <c r="CA1" s="424"/>
      <c r="CB1" s="424"/>
      <c r="CC1" s="424"/>
      <c r="CD1" s="424"/>
      <c r="CE1" s="424"/>
      <c r="CF1" s="424"/>
      <c r="CG1" s="424"/>
      <c r="CH1" s="424"/>
      <c r="CI1" s="424"/>
      <c r="CJ1" s="424"/>
      <c r="CK1" s="424"/>
      <c r="CL1" s="424"/>
      <c r="CM1" s="424"/>
      <c r="CN1" s="424"/>
      <c r="CO1" s="424"/>
      <c r="CP1" s="424"/>
      <c r="CQ1" s="424"/>
      <c r="CR1" s="424"/>
      <c r="CS1" s="424"/>
      <c r="CT1" s="424"/>
      <c r="CU1" s="424"/>
      <c r="CV1" s="424"/>
      <c r="CW1" s="424"/>
      <c r="CX1" s="424"/>
      <c r="CY1" s="424"/>
      <c r="CZ1" s="424"/>
      <c r="DA1" s="424"/>
      <c r="DB1" s="424"/>
      <c r="DC1" s="424"/>
      <c r="DD1" s="424"/>
      <c r="DE1" s="424"/>
      <c r="DF1" s="424"/>
      <c r="DG1" s="424"/>
      <c r="DH1" s="424"/>
      <c r="DI1" s="424"/>
      <c r="DJ1" s="424"/>
      <c r="DK1" s="424"/>
      <c r="DL1" s="424"/>
      <c r="DM1" s="424"/>
      <c r="DN1" s="424"/>
      <c r="DO1" s="424"/>
      <c r="DP1" s="424"/>
      <c r="DQ1" s="424"/>
      <c r="DR1" s="424"/>
      <c r="DS1" s="424"/>
      <c r="DT1" s="424"/>
      <c r="DU1" s="424"/>
      <c r="DV1" s="424"/>
      <c r="DW1" s="424"/>
      <c r="DX1" s="424"/>
      <c r="DY1" s="424"/>
      <c r="DZ1" s="424"/>
      <c r="EA1" s="424"/>
      <c r="EB1" s="424"/>
      <c r="EC1" s="424"/>
      <c r="ED1" s="424"/>
      <c r="EE1" s="424"/>
      <c r="EF1" s="424"/>
      <c r="EG1" s="424"/>
      <c r="EH1" s="424"/>
      <c r="EI1" s="424"/>
      <c r="EJ1" s="424"/>
      <c r="EK1" s="424"/>
      <c r="EL1" s="424"/>
      <c r="EM1" s="424"/>
      <c r="EN1" s="424"/>
      <c r="EO1" s="424"/>
      <c r="EP1" s="424"/>
      <c r="EQ1" s="424"/>
      <c r="ER1" s="424"/>
      <c r="ES1" s="424"/>
      <c r="ET1" s="424"/>
      <c r="EU1" s="424"/>
      <c r="EV1" s="424"/>
      <c r="EW1" s="424"/>
      <c r="EX1" s="424"/>
      <c r="EY1" s="424"/>
      <c r="EZ1" s="424"/>
      <c r="FA1" s="424"/>
      <c r="FB1" s="424"/>
      <c r="FC1" s="424"/>
      <c r="FD1" s="424"/>
      <c r="FE1" s="424"/>
      <c r="FF1" s="424"/>
      <c r="FG1" s="424"/>
      <c r="FH1" s="424"/>
      <c r="FI1" s="424"/>
      <c r="FJ1" s="424"/>
      <c r="FK1" s="424"/>
      <c r="FL1" s="424"/>
      <c r="FM1" s="424"/>
      <c r="FN1" s="424"/>
      <c r="FO1" s="424"/>
      <c r="FP1" s="424"/>
      <c r="FQ1" s="424"/>
      <c r="FR1" s="424"/>
      <c r="FS1" s="424"/>
      <c r="FT1" s="424"/>
      <c r="FU1" s="424"/>
      <c r="FV1" s="424"/>
      <c r="FW1" s="424"/>
      <c r="FX1" s="424"/>
      <c r="FY1" s="424"/>
      <c r="FZ1" s="424"/>
      <c r="GA1" s="424"/>
      <c r="GB1" s="424"/>
      <c r="GC1" s="424"/>
      <c r="GD1" s="424"/>
      <c r="GE1" s="424"/>
      <c r="GF1" s="424"/>
      <c r="GG1" s="424"/>
      <c r="GH1" s="424"/>
      <c r="GI1" s="424"/>
      <c r="GJ1" s="424"/>
      <c r="GK1" s="424"/>
      <c r="GL1" s="424"/>
      <c r="GM1" s="424"/>
      <c r="GN1" s="424"/>
      <c r="GO1" s="424"/>
      <c r="GP1" s="424"/>
      <c r="GQ1" s="424"/>
      <c r="GR1" s="424"/>
      <c r="GS1" s="424"/>
      <c r="GT1" s="424"/>
      <c r="GU1" s="424"/>
      <c r="GV1" s="424"/>
      <c r="GW1" s="424"/>
      <c r="GX1" s="424"/>
      <c r="GY1" s="424"/>
      <c r="GZ1" s="424"/>
      <c r="HA1" s="424"/>
      <c r="HB1" s="424"/>
      <c r="HC1" s="424"/>
      <c r="HD1" s="424"/>
      <c r="HE1" s="424"/>
      <c r="HF1" s="424"/>
      <c r="HG1" s="424"/>
      <c r="HH1" s="424"/>
      <c r="HI1" s="424"/>
      <c r="HJ1" s="424"/>
      <c r="HK1" s="424"/>
      <c r="HL1" s="424"/>
      <c r="HM1" s="424"/>
      <c r="HN1" s="424"/>
      <c r="HO1" s="424"/>
      <c r="HP1" s="424"/>
      <c r="HQ1" s="424"/>
      <c r="HR1" s="424"/>
      <c r="HS1" s="424"/>
      <c r="HT1" s="424"/>
      <c r="HU1" s="424"/>
      <c r="HV1" s="424"/>
      <c r="HW1" s="424"/>
      <c r="HX1" s="424"/>
      <c r="HY1" s="424"/>
      <c r="HZ1" s="424"/>
      <c r="IA1" s="424"/>
      <c r="IB1" s="424"/>
      <c r="IC1" s="424"/>
      <c r="ID1" s="424"/>
      <c r="IE1" s="424"/>
      <c r="IF1" s="424"/>
      <c r="IG1" s="424"/>
      <c r="IH1" s="424"/>
    </row>
    <row r="2" ht="42" customHeight="1" spans="1:4">
      <c r="A2" s="425" t="s">
        <v>1189</v>
      </c>
      <c r="B2" s="426"/>
      <c r="C2" s="426"/>
      <c r="D2" s="426"/>
    </row>
    <row r="3" ht="27" customHeight="1" spans="2:4">
      <c r="B3" s="187"/>
      <c r="C3" s="187"/>
      <c r="D3" s="187" t="s">
        <v>67</v>
      </c>
    </row>
    <row r="4" ht="30" customHeight="1" spans="1:4">
      <c r="A4" s="116" t="s">
        <v>68</v>
      </c>
      <c r="B4" s="117" t="s">
        <v>6</v>
      </c>
      <c r="C4" s="118" t="s">
        <v>69</v>
      </c>
      <c r="D4" s="118" t="s">
        <v>6</v>
      </c>
    </row>
    <row r="5" ht="20.1" customHeight="1" spans="1:4">
      <c r="A5" s="427" t="s">
        <v>70</v>
      </c>
      <c r="B5" s="64">
        <v>167549</v>
      </c>
      <c r="C5" s="427" t="s">
        <v>71</v>
      </c>
      <c r="D5" s="428">
        <v>543361</v>
      </c>
    </row>
    <row r="6" ht="20.1" customHeight="1" spans="1:4">
      <c r="A6" s="427" t="s">
        <v>72</v>
      </c>
      <c r="B6" s="64">
        <f>SUM(B7:B9)</f>
        <v>360429</v>
      </c>
      <c r="C6" s="427" t="s">
        <v>73</v>
      </c>
      <c r="D6" s="428"/>
    </row>
    <row r="7" ht="20.1" customHeight="1" spans="1:4">
      <c r="A7" s="427" t="s">
        <v>74</v>
      </c>
      <c r="B7" s="64">
        <v>10446</v>
      </c>
      <c r="C7" s="427" t="s">
        <v>75</v>
      </c>
      <c r="D7" s="429"/>
    </row>
    <row r="8" ht="20.1" customHeight="1" spans="1:4">
      <c r="A8" s="427" t="s">
        <v>76</v>
      </c>
      <c r="B8" s="64">
        <v>331861</v>
      </c>
      <c r="C8" s="427" t="s">
        <v>77</v>
      </c>
      <c r="D8" s="429"/>
    </row>
    <row r="9" ht="20.1" customHeight="1" spans="1:4">
      <c r="A9" s="427" t="s">
        <v>78</v>
      </c>
      <c r="B9" s="64">
        <v>18122</v>
      </c>
      <c r="C9" s="427" t="s">
        <v>79</v>
      </c>
      <c r="D9" s="429"/>
    </row>
    <row r="10" ht="20.1" customHeight="1" spans="1:4">
      <c r="A10" s="427" t="s">
        <v>80</v>
      </c>
      <c r="B10" s="64"/>
      <c r="C10" s="427" t="s">
        <v>81</v>
      </c>
      <c r="D10" s="428">
        <f>SUM(D11:D12)</f>
        <v>23021</v>
      </c>
    </row>
    <row r="11" ht="20.1" customHeight="1" spans="1:4">
      <c r="A11" s="427" t="s">
        <v>82</v>
      </c>
      <c r="B11" s="64"/>
      <c r="C11" s="427" t="s">
        <v>83</v>
      </c>
      <c r="D11" s="428">
        <v>46</v>
      </c>
    </row>
    <row r="12" ht="20.1" customHeight="1" spans="1:4">
      <c r="A12" s="427"/>
      <c r="B12" s="64"/>
      <c r="C12" s="427" t="s">
        <v>84</v>
      </c>
      <c r="D12" s="428">
        <v>22975</v>
      </c>
    </row>
    <row r="13" ht="20.1" customHeight="1" spans="1:4">
      <c r="A13" s="427" t="s">
        <v>85</v>
      </c>
      <c r="B13" s="64">
        <v>64590</v>
      </c>
      <c r="C13" s="427" t="s">
        <v>86</v>
      </c>
      <c r="D13" s="429">
        <v>46590</v>
      </c>
    </row>
    <row r="14" ht="20.1" customHeight="1" spans="1:4">
      <c r="A14" s="427" t="s">
        <v>87</v>
      </c>
      <c r="B14" s="64"/>
      <c r="C14" s="427" t="s">
        <v>88</v>
      </c>
      <c r="D14" s="429"/>
    </row>
    <row r="15" ht="20.1" customHeight="1" spans="1:4">
      <c r="A15" s="427" t="s">
        <v>89</v>
      </c>
      <c r="B15" s="64"/>
      <c r="C15" s="427" t="s">
        <v>90</v>
      </c>
      <c r="D15" s="429">
        <v>20434</v>
      </c>
    </row>
    <row r="16" ht="20.1" customHeight="1" spans="1:4">
      <c r="A16" s="427" t="s">
        <v>91</v>
      </c>
      <c r="B16" s="64"/>
      <c r="C16" s="427" t="s">
        <v>92</v>
      </c>
      <c r="D16" s="429"/>
    </row>
    <row r="17" ht="20.1" customHeight="1" spans="1:4">
      <c r="A17" s="427" t="s">
        <v>93</v>
      </c>
      <c r="B17" s="64">
        <v>17836</v>
      </c>
      <c r="C17" s="427" t="s">
        <v>94</v>
      </c>
      <c r="D17" s="429"/>
    </row>
    <row r="18" ht="20.1" customHeight="1" spans="1:4">
      <c r="A18" s="427" t="s">
        <v>95</v>
      </c>
      <c r="B18" s="64">
        <f>SUM(B19:B21)</f>
        <v>27463</v>
      </c>
      <c r="C18" s="427" t="s">
        <v>96</v>
      </c>
      <c r="D18" s="429"/>
    </row>
    <row r="19" ht="20.1" customHeight="1" spans="1:8">
      <c r="A19" s="430" t="s">
        <v>97</v>
      </c>
      <c r="B19" s="64">
        <v>26463</v>
      </c>
      <c r="C19" s="427" t="s">
        <v>98</v>
      </c>
      <c r="D19" s="429"/>
      <c r="G19" s="431"/>
      <c r="H19" s="432"/>
    </row>
    <row r="20" ht="20.1" customHeight="1" spans="1:8">
      <c r="A20" s="430" t="s">
        <v>99</v>
      </c>
      <c r="B20" s="64">
        <v>1000</v>
      </c>
      <c r="C20" s="427" t="s">
        <v>100</v>
      </c>
      <c r="D20" s="428">
        <f>D21+D22</f>
        <v>6306</v>
      </c>
      <c r="G20" s="433"/>
      <c r="H20" s="432"/>
    </row>
    <row r="21" ht="20.1" customHeight="1" spans="1:8">
      <c r="A21" s="430" t="s">
        <v>101</v>
      </c>
      <c r="B21" s="64"/>
      <c r="C21" s="430" t="s">
        <v>102</v>
      </c>
      <c r="D21" s="428"/>
      <c r="G21" s="433"/>
      <c r="H21" s="432"/>
    </row>
    <row r="22" ht="20.1" customHeight="1" spans="1:8">
      <c r="A22" s="427" t="s">
        <v>103</v>
      </c>
      <c r="B22" s="64">
        <f>B23+B24</f>
        <v>1845</v>
      </c>
      <c r="C22" s="430" t="s">
        <v>104</v>
      </c>
      <c r="D22" s="429">
        <v>6306</v>
      </c>
      <c r="G22" s="433"/>
      <c r="H22" s="432"/>
    </row>
    <row r="23" ht="20.1" customHeight="1" spans="1:8">
      <c r="A23" s="430" t="s">
        <v>102</v>
      </c>
      <c r="B23" s="64"/>
      <c r="C23" s="427" t="s">
        <v>105</v>
      </c>
      <c r="D23" s="429"/>
      <c r="G23" s="433"/>
      <c r="H23" s="432"/>
    </row>
    <row r="24" ht="20.1" customHeight="1" spans="1:4">
      <c r="A24" s="430" t="s">
        <v>106</v>
      </c>
      <c r="B24" s="64">
        <v>1845</v>
      </c>
      <c r="C24" s="434"/>
      <c r="D24" s="429"/>
    </row>
    <row r="25" ht="20.1" customHeight="1" spans="1:4">
      <c r="A25" s="435" t="s">
        <v>107</v>
      </c>
      <c r="B25" s="45">
        <f>B22+B18+B17+B13+B11+B6+B5+B10</f>
        <v>639712</v>
      </c>
      <c r="C25" s="435" t="s">
        <v>108</v>
      </c>
      <c r="D25" s="436">
        <f>D20+D18+D13+D10+D5+D6+D19+D14+D15</f>
        <v>639712</v>
      </c>
    </row>
    <row r="26" ht="24" customHeight="1"/>
    <row r="27" ht="24" customHeight="1"/>
    <row r="28" ht="24" customHeight="1"/>
    <row r="29" ht="24" customHeight="1"/>
    <row r="30" ht="24" customHeight="1"/>
    <row r="31" ht="24" customHeight="1"/>
    <row r="32"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sheetData>
  <mergeCells count="1">
    <mergeCell ref="A2:D2"/>
  </mergeCells>
  <printOptions horizontalCentered="1"/>
  <pageMargins left="0.590277777777778" right="0.590277777777778" top="0.393055555555556" bottom="0.590277777777778" header="0.590277777777778" footer="0.393055555555556"/>
  <pageSetup paperSize="9" scale="89" firstPageNumber="0" fitToHeight="0" orientation="portrait" blackAndWhite="1" useFirstPageNumber="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R73"/>
  <sheetViews>
    <sheetView showZeros="0" workbookViewId="0">
      <selection activeCell="A1" sqref="$A1:$XFD1048576"/>
    </sheetView>
  </sheetViews>
  <sheetFormatPr defaultColWidth="10.1333333333333" defaultRowHeight="13.5"/>
  <cols>
    <col min="1" max="1" width="49" customWidth="1"/>
    <col min="2" max="2" width="34.8833333333333" customWidth="1"/>
    <col min="3" max="3" width="10.6333333333333"/>
    <col min="6" max="6" width="10.5"/>
  </cols>
  <sheetData>
    <row r="1" ht="24" customHeight="1" spans="1:252">
      <c r="A1" s="421" t="s">
        <v>1190</v>
      </c>
      <c r="B1" s="422"/>
      <c r="C1" s="413"/>
      <c r="D1" s="413"/>
      <c r="E1" s="413"/>
      <c r="F1" s="413"/>
      <c r="G1" s="413"/>
      <c r="H1" s="413"/>
      <c r="I1" s="413"/>
      <c r="J1" s="413"/>
      <c r="K1" s="413"/>
      <c r="L1" s="413"/>
      <c r="M1" s="413"/>
      <c r="N1" s="413"/>
      <c r="O1" s="413"/>
      <c r="P1" s="413"/>
      <c r="Q1" s="413"/>
      <c r="R1" s="413"/>
      <c r="S1" s="413"/>
      <c r="T1" s="413"/>
      <c r="U1" s="413"/>
      <c r="V1" s="413"/>
      <c r="W1" s="413"/>
      <c r="X1" s="413"/>
      <c r="Y1" s="413"/>
      <c r="Z1" s="413"/>
      <c r="AA1" s="413"/>
      <c r="AB1" s="413"/>
      <c r="AC1" s="413"/>
      <c r="AD1" s="413"/>
      <c r="AE1" s="413"/>
      <c r="AF1" s="413"/>
      <c r="AG1" s="413"/>
      <c r="AH1" s="413"/>
      <c r="AI1" s="413"/>
      <c r="AJ1" s="413"/>
      <c r="AK1" s="413"/>
      <c r="AL1" s="413"/>
      <c r="AM1" s="413"/>
      <c r="AN1" s="413"/>
      <c r="AO1" s="413"/>
      <c r="AP1" s="413"/>
      <c r="AQ1" s="413"/>
      <c r="AR1" s="413"/>
      <c r="AS1" s="413"/>
      <c r="AT1" s="413"/>
      <c r="AU1" s="413"/>
      <c r="AV1" s="413"/>
      <c r="AW1" s="413"/>
      <c r="AX1" s="413"/>
      <c r="AY1" s="413"/>
      <c r="AZ1" s="413"/>
      <c r="BA1" s="413"/>
      <c r="BB1" s="413"/>
      <c r="BC1" s="413"/>
      <c r="BD1" s="413"/>
      <c r="BE1" s="413"/>
      <c r="BF1" s="413"/>
      <c r="BG1" s="413"/>
      <c r="BH1" s="413"/>
      <c r="BI1" s="413"/>
      <c r="BJ1" s="413"/>
      <c r="BK1" s="413"/>
      <c r="BL1" s="413"/>
      <c r="BM1" s="413"/>
      <c r="BN1" s="413"/>
      <c r="BO1" s="413"/>
      <c r="BP1" s="413"/>
      <c r="BQ1" s="413"/>
      <c r="BR1" s="413"/>
      <c r="BS1" s="413"/>
      <c r="BT1" s="413"/>
      <c r="BU1" s="413"/>
      <c r="BV1" s="413"/>
      <c r="BW1" s="413"/>
      <c r="BX1" s="413"/>
      <c r="BY1" s="413"/>
      <c r="BZ1" s="413"/>
      <c r="CA1" s="413"/>
      <c r="CB1" s="413"/>
      <c r="CC1" s="413"/>
      <c r="CD1" s="413"/>
      <c r="CE1" s="413"/>
      <c r="CF1" s="413"/>
      <c r="CG1" s="413"/>
      <c r="CH1" s="413"/>
      <c r="CI1" s="413"/>
      <c r="CJ1" s="413"/>
      <c r="CK1" s="413"/>
      <c r="CL1" s="413"/>
      <c r="CM1" s="413"/>
      <c r="CN1" s="413"/>
      <c r="CO1" s="413"/>
      <c r="CP1" s="413"/>
      <c r="CQ1" s="413"/>
      <c r="CR1" s="413"/>
      <c r="CS1" s="413"/>
      <c r="CT1" s="413"/>
      <c r="CU1" s="413"/>
      <c r="CV1" s="413"/>
      <c r="CW1" s="413"/>
      <c r="CX1" s="413"/>
      <c r="CY1" s="413"/>
      <c r="CZ1" s="413"/>
      <c r="DA1" s="413"/>
      <c r="DB1" s="413"/>
      <c r="DC1" s="413"/>
      <c r="DD1" s="413"/>
      <c r="DE1" s="413"/>
      <c r="DF1" s="413"/>
      <c r="DG1" s="413"/>
      <c r="DH1" s="413"/>
      <c r="DI1" s="413"/>
      <c r="DJ1" s="413"/>
      <c r="DK1" s="413"/>
      <c r="DL1" s="413"/>
      <c r="DM1" s="413"/>
      <c r="DN1" s="413"/>
      <c r="DO1" s="413"/>
      <c r="DP1" s="413"/>
      <c r="DQ1" s="413"/>
      <c r="DR1" s="413"/>
      <c r="DS1" s="413"/>
      <c r="DT1" s="413"/>
      <c r="DU1" s="413"/>
      <c r="DV1" s="413"/>
      <c r="DW1" s="413"/>
      <c r="DX1" s="413"/>
      <c r="DY1" s="413"/>
      <c r="DZ1" s="413"/>
      <c r="EA1" s="413"/>
      <c r="EB1" s="413"/>
      <c r="EC1" s="413"/>
      <c r="ED1" s="413"/>
      <c r="EE1" s="413"/>
      <c r="EF1" s="413"/>
      <c r="EG1" s="413"/>
      <c r="EH1" s="413"/>
      <c r="EI1" s="413"/>
      <c r="EJ1" s="413"/>
      <c r="EK1" s="413"/>
      <c r="EL1" s="413"/>
      <c r="EM1" s="413"/>
      <c r="EN1" s="413"/>
      <c r="EO1" s="413"/>
      <c r="EP1" s="413"/>
      <c r="EQ1" s="413"/>
      <c r="ER1" s="413"/>
      <c r="ES1" s="413"/>
      <c r="ET1" s="413"/>
      <c r="EU1" s="413"/>
      <c r="EV1" s="413"/>
      <c r="EW1" s="413"/>
      <c r="EX1" s="413"/>
      <c r="EY1" s="413"/>
      <c r="EZ1" s="413"/>
      <c r="FA1" s="413"/>
      <c r="FB1" s="413"/>
      <c r="FC1" s="413"/>
      <c r="FD1" s="413"/>
      <c r="FE1" s="413"/>
      <c r="FF1" s="413"/>
      <c r="FG1" s="413"/>
      <c r="FH1" s="413"/>
      <c r="FI1" s="413"/>
      <c r="FJ1" s="413"/>
      <c r="FK1" s="413"/>
      <c r="FL1" s="413"/>
      <c r="FM1" s="413"/>
      <c r="FN1" s="413"/>
      <c r="FO1" s="413"/>
      <c r="FP1" s="413"/>
      <c r="FQ1" s="413"/>
      <c r="FR1" s="413"/>
      <c r="FS1" s="413"/>
      <c r="FT1" s="413"/>
      <c r="FU1" s="413"/>
      <c r="FV1" s="413"/>
      <c r="FW1" s="413"/>
      <c r="FX1" s="413"/>
      <c r="FY1" s="413"/>
      <c r="FZ1" s="413"/>
      <c r="GA1" s="413"/>
      <c r="GB1" s="413"/>
      <c r="GC1" s="413"/>
      <c r="GD1" s="413"/>
      <c r="GE1" s="413"/>
      <c r="GF1" s="413"/>
      <c r="GG1" s="413"/>
      <c r="GH1" s="413"/>
      <c r="GI1" s="413"/>
      <c r="GJ1" s="413"/>
      <c r="GK1" s="413"/>
      <c r="GL1" s="413"/>
      <c r="GM1" s="413"/>
      <c r="GN1" s="413"/>
      <c r="GO1" s="413"/>
      <c r="GP1" s="413"/>
      <c r="GQ1" s="413"/>
      <c r="GR1" s="413"/>
      <c r="GS1" s="413"/>
      <c r="GT1" s="413"/>
      <c r="GU1" s="413"/>
      <c r="GV1" s="413"/>
      <c r="GW1" s="413"/>
      <c r="GX1" s="413"/>
      <c r="GY1" s="413"/>
      <c r="GZ1" s="413"/>
      <c r="HA1" s="413"/>
      <c r="HB1" s="413"/>
      <c r="HC1" s="413"/>
      <c r="HD1" s="413"/>
      <c r="HE1" s="413"/>
      <c r="HF1" s="413"/>
      <c r="HG1" s="413"/>
      <c r="HH1" s="413"/>
      <c r="HI1" s="413"/>
      <c r="HJ1" s="413"/>
      <c r="HK1" s="413"/>
      <c r="HL1" s="413"/>
      <c r="HM1" s="413"/>
      <c r="HN1" s="413"/>
      <c r="HO1" s="413"/>
      <c r="HP1" s="413"/>
      <c r="HQ1" s="413"/>
      <c r="HR1" s="413"/>
      <c r="HS1" s="413"/>
      <c r="HT1" s="413"/>
      <c r="HU1" s="413"/>
      <c r="HV1" s="413"/>
      <c r="HW1" s="413"/>
      <c r="HX1" s="413"/>
      <c r="HY1" s="413"/>
      <c r="HZ1" s="413"/>
      <c r="IA1" s="413"/>
      <c r="IB1" s="413"/>
      <c r="IC1" s="413"/>
      <c r="ID1" s="413"/>
      <c r="IE1" s="413"/>
      <c r="IF1" s="413"/>
      <c r="IG1" s="413"/>
      <c r="IH1" s="413"/>
      <c r="II1" s="413"/>
      <c r="IJ1" s="413"/>
      <c r="IK1" s="413"/>
      <c r="IL1" s="413"/>
      <c r="IM1" s="413"/>
      <c r="IN1" s="413"/>
      <c r="IO1" s="413"/>
      <c r="IP1" s="413"/>
      <c r="IQ1" s="413"/>
      <c r="IR1" s="413"/>
    </row>
    <row r="2" ht="60" customHeight="1" spans="1:2">
      <c r="A2" s="162" t="s">
        <v>1191</v>
      </c>
      <c r="B2" s="162"/>
    </row>
    <row r="3" ht="24" customHeight="1" spans="1:2">
      <c r="A3" s="163"/>
      <c r="B3" s="163" t="s">
        <v>67</v>
      </c>
    </row>
    <row r="4" ht="30" customHeight="1" spans="1:252">
      <c r="A4" s="423" t="s">
        <v>3</v>
      </c>
      <c r="B4" s="394" t="s">
        <v>6</v>
      </c>
      <c r="C4" s="416"/>
      <c r="D4" s="416"/>
      <c r="E4" s="416"/>
      <c r="F4" s="416"/>
      <c r="G4" s="416"/>
      <c r="H4" s="416"/>
      <c r="I4" s="416"/>
      <c r="J4" s="416"/>
      <c r="K4" s="416"/>
      <c r="L4" s="416"/>
      <c r="M4" s="416"/>
      <c r="N4" s="416"/>
      <c r="O4" s="416"/>
      <c r="P4" s="416"/>
      <c r="Q4" s="416"/>
      <c r="R4" s="416"/>
      <c r="S4" s="416"/>
      <c r="T4" s="416"/>
      <c r="U4" s="416"/>
      <c r="V4" s="416"/>
      <c r="W4" s="416"/>
      <c r="X4" s="416"/>
      <c r="Y4" s="416"/>
      <c r="Z4" s="416"/>
      <c r="AA4" s="416"/>
      <c r="AB4" s="416"/>
      <c r="AC4" s="416"/>
      <c r="AD4" s="416"/>
      <c r="AE4" s="416"/>
      <c r="AF4" s="416"/>
      <c r="AG4" s="416"/>
      <c r="AH4" s="416"/>
      <c r="AI4" s="416"/>
      <c r="AJ4" s="416"/>
      <c r="AK4" s="416"/>
      <c r="AL4" s="416"/>
      <c r="AM4" s="416"/>
      <c r="AN4" s="416"/>
      <c r="AO4" s="416"/>
      <c r="AP4" s="416"/>
      <c r="AQ4" s="416"/>
      <c r="AR4" s="416"/>
      <c r="AS4" s="416"/>
      <c r="AT4" s="416"/>
      <c r="AU4" s="416"/>
      <c r="AV4" s="416"/>
      <c r="AW4" s="416"/>
      <c r="AX4" s="416"/>
      <c r="AY4" s="416"/>
      <c r="AZ4" s="416"/>
      <c r="BA4" s="416"/>
      <c r="BB4" s="416"/>
      <c r="BC4" s="416"/>
      <c r="BD4" s="416"/>
      <c r="BE4" s="416"/>
      <c r="BF4" s="416"/>
      <c r="BG4" s="416"/>
      <c r="BH4" s="416"/>
      <c r="BI4" s="416"/>
      <c r="BJ4" s="416"/>
      <c r="BK4" s="416"/>
      <c r="BL4" s="416"/>
      <c r="BM4" s="416"/>
      <c r="BN4" s="416"/>
      <c r="BO4" s="416"/>
      <c r="BP4" s="416"/>
      <c r="BQ4" s="416"/>
      <c r="BR4" s="416"/>
      <c r="BS4" s="416"/>
      <c r="BT4" s="416"/>
      <c r="BU4" s="416"/>
      <c r="BV4" s="416"/>
      <c r="BW4" s="416"/>
      <c r="BX4" s="416"/>
      <c r="BY4" s="416"/>
      <c r="BZ4" s="416"/>
      <c r="CA4" s="416"/>
      <c r="CB4" s="416"/>
      <c r="CC4" s="416"/>
      <c r="CD4" s="416"/>
      <c r="CE4" s="416"/>
      <c r="CF4" s="416"/>
      <c r="CG4" s="416"/>
      <c r="CH4" s="416"/>
      <c r="CI4" s="416"/>
      <c r="CJ4" s="416"/>
      <c r="CK4" s="416"/>
      <c r="CL4" s="416"/>
      <c r="CM4" s="416"/>
      <c r="CN4" s="416"/>
      <c r="CO4" s="416"/>
      <c r="CP4" s="416"/>
      <c r="CQ4" s="416"/>
      <c r="CR4" s="416"/>
      <c r="CS4" s="416"/>
      <c r="CT4" s="416"/>
      <c r="CU4" s="416"/>
      <c r="CV4" s="416"/>
      <c r="CW4" s="416"/>
      <c r="CX4" s="416"/>
      <c r="CY4" s="416"/>
      <c r="CZ4" s="416"/>
      <c r="DA4" s="416"/>
      <c r="DB4" s="416"/>
      <c r="DC4" s="416"/>
      <c r="DD4" s="416"/>
      <c r="DE4" s="416"/>
      <c r="DF4" s="416"/>
      <c r="DG4" s="416"/>
      <c r="DH4" s="416"/>
      <c r="DI4" s="416"/>
      <c r="DJ4" s="416"/>
      <c r="DK4" s="416"/>
      <c r="DL4" s="416"/>
      <c r="DM4" s="416"/>
      <c r="DN4" s="416"/>
      <c r="DO4" s="416"/>
      <c r="DP4" s="416"/>
      <c r="DQ4" s="416"/>
      <c r="DR4" s="416"/>
      <c r="DS4" s="416"/>
      <c r="DT4" s="416"/>
      <c r="DU4" s="416"/>
      <c r="DV4" s="416"/>
      <c r="DW4" s="416"/>
      <c r="DX4" s="416"/>
      <c r="DY4" s="416"/>
      <c r="DZ4" s="416"/>
      <c r="EA4" s="416"/>
      <c r="EB4" s="416"/>
      <c r="EC4" s="416"/>
      <c r="ED4" s="416"/>
      <c r="EE4" s="416"/>
      <c r="EF4" s="416"/>
      <c r="EG4" s="416"/>
      <c r="EH4" s="416"/>
      <c r="EI4" s="416"/>
      <c r="EJ4" s="416"/>
      <c r="EK4" s="416"/>
      <c r="EL4" s="416"/>
      <c r="EM4" s="416"/>
      <c r="EN4" s="416"/>
      <c r="EO4" s="416"/>
      <c r="EP4" s="416"/>
      <c r="EQ4" s="416"/>
      <c r="ER4" s="416"/>
      <c r="ES4" s="416"/>
      <c r="ET4" s="416"/>
      <c r="EU4" s="416"/>
      <c r="EV4" s="416"/>
      <c r="EW4" s="416"/>
      <c r="EX4" s="416"/>
      <c r="EY4" s="416"/>
      <c r="EZ4" s="416"/>
      <c r="FA4" s="416"/>
      <c r="FB4" s="416"/>
      <c r="FC4" s="416"/>
      <c r="FD4" s="416"/>
      <c r="FE4" s="416"/>
      <c r="FF4" s="416"/>
      <c r="FG4" s="416"/>
      <c r="FH4" s="416"/>
      <c r="FI4" s="416"/>
      <c r="FJ4" s="416"/>
      <c r="FK4" s="416"/>
      <c r="FL4" s="416"/>
      <c r="FM4" s="416"/>
      <c r="FN4" s="416"/>
      <c r="FO4" s="416"/>
      <c r="FP4" s="416"/>
      <c r="FQ4" s="416"/>
      <c r="FR4" s="416"/>
      <c r="FS4" s="416"/>
      <c r="FT4" s="416"/>
      <c r="FU4" s="416"/>
      <c r="FV4" s="416"/>
      <c r="FW4" s="416"/>
      <c r="FX4" s="416"/>
      <c r="FY4" s="416"/>
      <c r="FZ4" s="416"/>
      <c r="GA4" s="416"/>
      <c r="GB4" s="416"/>
      <c r="GC4" s="416"/>
      <c r="GD4" s="416"/>
      <c r="GE4" s="416"/>
      <c r="GF4" s="416"/>
      <c r="GG4" s="416"/>
      <c r="GH4" s="416"/>
      <c r="GI4" s="416"/>
      <c r="GJ4" s="416"/>
      <c r="GK4" s="416"/>
      <c r="GL4" s="416"/>
      <c r="GM4" s="416"/>
      <c r="GN4" s="416"/>
      <c r="GO4" s="416"/>
      <c r="GP4" s="416"/>
      <c r="GQ4" s="416"/>
      <c r="GR4" s="416"/>
      <c r="GS4" s="416"/>
      <c r="GT4" s="416"/>
      <c r="GU4" s="416"/>
      <c r="GV4" s="416"/>
      <c r="GW4" s="416"/>
      <c r="GX4" s="416"/>
      <c r="GY4" s="416"/>
      <c r="GZ4" s="416"/>
      <c r="HA4" s="416"/>
      <c r="HB4" s="416"/>
      <c r="HC4" s="416"/>
      <c r="HD4" s="416"/>
      <c r="HE4" s="416"/>
      <c r="HF4" s="416"/>
      <c r="HG4" s="416"/>
      <c r="HH4" s="416"/>
      <c r="HI4" s="416"/>
      <c r="HJ4" s="416"/>
      <c r="HK4" s="416"/>
      <c r="HL4" s="416"/>
      <c r="HM4" s="416"/>
      <c r="HN4" s="416"/>
      <c r="HO4" s="416"/>
      <c r="HP4" s="416"/>
      <c r="HQ4" s="416"/>
      <c r="HR4" s="416"/>
      <c r="HS4" s="416"/>
      <c r="HT4" s="416"/>
      <c r="HU4" s="416"/>
      <c r="HV4" s="416"/>
      <c r="HW4" s="416"/>
      <c r="HX4" s="416"/>
      <c r="HY4" s="416"/>
      <c r="HZ4" s="416"/>
      <c r="IA4" s="416"/>
      <c r="IB4" s="416"/>
      <c r="IC4" s="416"/>
      <c r="ID4" s="416"/>
      <c r="IE4" s="416"/>
      <c r="IF4" s="416"/>
      <c r="IG4" s="416"/>
      <c r="IH4" s="416"/>
      <c r="II4" s="416"/>
      <c r="IJ4" s="416"/>
      <c r="IK4" s="416"/>
      <c r="IL4" s="416"/>
      <c r="IM4" s="416"/>
      <c r="IN4" s="416"/>
      <c r="IO4" s="416"/>
      <c r="IP4" s="416"/>
      <c r="IQ4" s="416"/>
      <c r="IR4" s="416"/>
    </row>
    <row r="5" ht="24" customHeight="1" spans="1:252">
      <c r="A5" s="344" t="s">
        <v>71</v>
      </c>
      <c r="B5" s="345">
        <f>SUM(B6,B11,B22,B30,B37,B41,B44,B48,B53,B59,B63,B68)</f>
        <v>543361</v>
      </c>
      <c r="C5" s="418"/>
      <c r="D5" s="418"/>
      <c r="E5" s="418"/>
      <c r="F5" s="418"/>
      <c r="G5" s="418"/>
      <c r="H5" s="418"/>
      <c r="I5" s="418"/>
      <c r="J5" s="418"/>
      <c r="K5" s="418"/>
      <c r="L5" s="418"/>
      <c r="M5" s="418"/>
      <c r="N5" s="418"/>
      <c r="O5" s="418"/>
      <c r="P5" s="418"/>
      <c r="Q5" s="418"/>
      <c r="R5" s="418"/>
      <c r="S5" s="418"/>
      <c r="T5" s="418"/>
      <c r="U5" s="418"/>
      <c r="V5" s="418"/>
      <c r="W5" s="418"/>
      <c r="X5" s="418"/>
      <c r="Y5" s="418"/>
      <c r="Z5" s="418"/>
      <c r="AA5" s="418"/>
      <c r="AB5" s="418"/>
      <c r="AC5" s="418"/>
      <c r="AD5" s="418"/>
      <c r="AE5" s="418"/>
      <c r="AF5" s="418"/>
      <c r="AG5" s="418"/>
      <c r="AH5" s="418"/>
      <c r="AI5" s="418"/>
      <c r="AJ5" s="418"/>
      <c r="AK5" s="418"/>
      <c r="AL5" s="418"/>
      <c r="AM5" s="418"/>
      <c r="AN5" s="418"/>
      <c r="AO5" s="418"/>
      <c r="AP5" s="418"/>
      <c r="AQ5" s="418"/>
      <c r="AR5" s="418"/>
      <c r="AS5" s="418"/>
      <c r="AT5" s="418"/>
      <c r="AU5" s="418"/>
      <c r="AV5" s="418"/>
      <c r="AW5" s="418"/>
      <c r="AX5" s="418"/>
      <c r="AY5" s="418"/>
      <c r="AZ5" s="418"/>
      <c r="BA5" s="418"/>
      <c r="BB5" s="418"/>
      <c r="BC5" s="418"/>
      <c r="BD5" s="418"/>
      <c r="BE5" s="418"/>
      <c r="BF5" s="418"/>
      <c r="BG5" s="418"/>
      <c r="BH5" s="418"/>
      <c r="BI5" s="418"/>
      <c r="BJ5" s="418"/>
      <c r="BK5" s="418"/>
      <c r="BL5" s="418"/>
      <c r="BM5" s="418"/>
      <c r="BN5" s="418"/>
      <c r="BO5" s="418"/>
      <c r="BP5" s="418"/>
      <c r="BQ5" s="418"/>
      <c r="BR5" s="418"/>
      <c r="BS5" s="418"/>
      <c r="BT5" s="418"/>
      <c r="BU5" s="418"/>
      <c r="BV5" s="418"/>
      <c r="BW5" s="418"/>
      <c r="BX5" s="418"/>
      <c r="BY5" s="418"/>
      <c r="BZ5" s="418"/>
      <c r="CA5" s="418"/>
      <c r="CB5" s="418"/>
      <c r="CC5" s="418"/>
      <c r="CD5" s="418"/>
      <c r="CE5" s="418"/>
      <c r="CF5" s="418"/>
      <c r="CG5" s="418"/>
      <c r="CH5" s="418"/>
      <c r="CI5" s="418"/>
      <c r="CJ5" s="418"/>
      <c r="CK5" s="418"/>
      <c r="CL5" s="418"/>
      <c r="CM5" s="418"/>
      <c r="CN5" s="418"/>
      <c r="CO5" s="418"/>
      <c r="CP5" s="418"/>
      <c r="CQ5" s="418"/>
      <c r="CR5" s="418"/>
      <c r="CS5" s="418"/>
      <c r="CT5" s="418"/>
      <c r="CU5" s="418"/>
      <c r="CV5" s="418"/>
      <c r="CW5" s="418"/>
      <c r="CX5" s="418"/>
      <c r="CY5" s="418"/>
      <c r="CZ5" s="418"/>
      <c r="DA5" s="418"/>
      <c r="DB5" s="418"/>
      <c r="DC5" s="418"/>
      <c r="DD5" s="418"/>
      <c r="DE5" s="418"/>
      <c r="DF5" s="418"/>
      <c r="DG5" s="418"/>
      <c r="DH5" s="418"/>
      <c r="DI5" s="418"/>
      <c r="DJ5" s="418"/>
      <c r="DK5" s="418"/>
      <c r="DL5" s="418"/>
      <c r="DM5" s="418"/>
      <c r="DN5" s="418"/>
      <c r="DO5" s="418"/>
      <c r="DP5" s="418"/>
      <c r="DQ5" s="418"/>
      <c r="DR5" s="418"/>
      <c r="DS5" s="418"/>
      <c r="DT5" s="418"/>
      <c r="DU5" s="418"/>
      <c r="DV5" s="418"/>
      <c r="DW5" s="418"/>
      <c r="DX5" s="418"/>
      <c r="DY5" s="418"/>
      <c r="DZ5" s="418"/>
      <c r="EA5" s="418"/>
      <c r="EB5" s="418"/>
      <c r="EC5" s="418"/>
      <c r="ED5" s="418"/>
      <c r="EE5" s="418"/>
      <c r="EF5" s="418"/>
      <c r="EG5" s="418"/>
      <c r="EH5" s="418"/>
      <c r="EI5" s="418"/>
      <c r="EJ5" s="418"/>
      <c r="EK5" s="418"/>
      <c r="EL5" s="418"/>
      <c r="EM5" s="418"/>
      <c r="EN5" s="418"/>
      <c r="EO5" s="418"/>
      <c r="EP5" s="418"/>
      <c r="EQ5" s="418"/>
      <c r="ER5" s="418"/>
      <c r="ES5" s="418"/>
      <c r="ET5" s="418"/>
      <c r="EU5" s="418"/>
      <c r="EV5" s="418"/>
      <c r="EW5" s="418"/>
      <c r="EX5" s="418"/>
      <c r="EY5" s="418"/>
      <c r="EZ5" s="418"/>
      <c r="FA5" s="418"/>
      <c r="FB5" s="418"/>
      <c r="FC5" s="418"/>
      <c r="FD5" s="418"/>
      <c r="FE5" s="418"/>
      <c r="FF5" s="418"/>
      <c r="FG5" s="418"/>
      <c r="FH5" s="418"/>
      <c r="FI5" s="418"/>
      <c r="FJ5" s="418"/>
      <c r="FK5" s="418"/>
      <c r="FL5" s="418"/>
      <c r="FM5" s="418"/>
      <c r="FN5" s="418"/>
      <c r="FO5" s="418"/>
      <c r="FP5" s="418"/>
      <c r="FQ5" s="418"/>
      <c r="FR5" s="418"/>
      <c r="FS5" s="418"/>
      <c r="FT5" s="418"/>
      <c r="FU5" s="418"/>
      <c r="FV5" s="418"/>
      <c r="FW5" s="418"/>
      <c r="FX5" s="418"/>
      <c r="FY5" s="418"/>
      <c r="FZ5" s="418"/>
      <c r="GA5" s="418"/>
      <c r="GB5" s="418"/>
      <c r="GC5" s="418"/>
      <c r="GD5" s="418"/>
      <c r="GE5" s="418"/>
      <c r="GF5" s="418"/>
      <c r="GG5" s="418"/>
      <c r="GH5" s="418"/>
      <c r="GI5" s="418"/>
      <c r="GJ5" s="418"/>
      <c r="GK5" s="418"/>
      <c r="GL5" s="418"/>
      <c r="GM5" s="418"/>
      <c r="GN5" s="418"/>
      <c r="GO5" s="418"/>
      <c r="GP5" s="418"/>
      <c r="GQ5" s="418"/>
      <c r="GR5" s="418"/>
      <c r="GS5" s="418"/>
      <c r="GT5" s="418"/>
      <c r="GU5" s="418"/>
      <c r="GV5" s="418"/>
      <c r="GW5" s="418"/>
      <c r="GX5" s="418"/>
      <c r="GY5" s="418"/>
      <c r="GZ5" s="418"/>
      <c r="HA5" s="418"/>
      <c r="HB5" s="418"/>
      <c r="HC5" s="418"/>
      <c r="HD5" s="418"/>
      <c r="HE5" s="418"/>
      <c r="HF5" s="418"/>
      <c r="HG5" s="418"/>
      <c r="HH5" s="418"/>
      <c r="HI5" s="418"/>
      <c r="HJ5" s="418"/>
      <c r="HK5" s="418"/>
      <c r="HL5" s="418"/>
      <c r="HM5" s="418"/>
      <c r="HN5" s="418"/>
      <c r="HO5" s="418"/>
      <c r="HP5" s="418"/>
      <c r="HQ5" s="418"/>
      <c r="HR5" s="418"/>
      <c r="HS5" s="418"/>
      <c r="HT5" s="418"/>
      <c r="HU5" s="418"/>
      <c r="HV5" s="418"/>
      <c r="HW5" s="418"/>
      <c r="HX5" s="418"/>
      <c r="HY5" s="418"/>
      <c r="HZ5" s="418"/>
      <c r="IA5" s="418"/>
      <c r="IB5" s="418"/>
      <c r="IC5" s="418"/>
      <c r="ID5" s="418"/>
      <c r="IE5" s="418"/>
      <c r="IF5" s="418"/>
      <c r="IG5" s="418"/>
      <c r="IH5" s="418"/>
      <c r="II5" s="418"/>
      <c r="IJ5" s="418"/>
      <c r="IK5" s="418"/>
      <c r="IL5" s="418"/>
      <c r="IM5" s="418"/>
      <c r="IN5" s="418"/>
      <c r="IO5" s="418"/>
      <c r="IP5" s="418"/>
      <c r="IQ5" s="418"/>
      <c r="IR5" s="418"/>
    </row>
    <row r="6" ht="24" customHeight="1" spans="1:252">
      <c r="A6" s="344" t="s">
        <v>1126</v>
      </c>
      <c r="B6" s="345">
        <f>SUM(B7:B10)</f>
        <v>80400</v>
      </c>
      <c r="C6" s="418"/>
      <c r="D6" s="418"/>
      <c r="E6" s="418"/>
      <c r="F6" s="418"/>
      <c r="G6" s="418"/>
      <c r="H6" s="418"/>
      <c r="I6" s="418"/>
      <c r="J6" s="418"/>
      <c r="K6" s="418"/>
      <c r="L6" s="418"/>
      <c r="M6" s="418"/>
      <c r="N6" s="418"/>
      <c r="O6" s="418"/>
      <c r="P6" s="418"/>
      <c r="Q6" s="418"/>
      <c r="R6" s="418"/>
      <c r="S6" s="418"/>
      <c r="T6" s="418"/>
      <c r="U6" s="418"/>
      <c r="V6" s="418"/>
      <c r="W6" s="418"/>
      <c r="X6" s="418"/>
      <c r="Y6" s="418"/>
      <c r="Z6" s="418"/>
      <c r="AA6" s="418"/>
      <c r="AB6" s="418"/>
      <c r="AC6" s="418"/>
      <c r="AD6" s="418"/>
      <c r="AE6" s="418"/>
      <c r="AF6" s="418"/>
      <c r="AG6" s="418"/>
      <c r="AH6" s="418"/>
      <c r="AI6" s="418"/>
      <c r="AJ6" s="418"/>
      <c r="AK6" s="418"/>
      <c r="AL6" s="418"/>
      <c r="AM6" s="418"/>
      <c r="AN6" s="418"/>
      <c r="AO6" s="418"/>
      <c r="AP6" s="418"/>
      <c r="AQ6" s="418"/>
      <c r="AR6" s="418"/>
      <c r="AS6" s="418"/>
      <c r="AT6" s="418"/>
      <c r="AU6" s="418"/>
      <c r="AV6" s="418"/>
      <c r="AW6" s="418"/>
      <c r="AX6" s="418"/>
      <c r="AY6" s="418"/>
      <c r="AZ6" s="418"/>
      <c r="BA6" s="418"/>
      <c r="BB6" s="418"/>
      <c r="BC6" s="418"/>
      <c r="BD6" s="418"/>
      <c r="BE6" s="418"/>
      <c r="BF6" s="418"/>
      <c r="BG6" s="418"/>
      <c r="BH6" s="418"/>
      <c r="BI6" s="418"/>
      <c r="BJ6" s="418"/>
      <c r="BK6" s="418"/>
      <c r="BL6" s="418"/>
      <c r="BM6" s="418"/>
      <c r="BN6" s="418"/>
      <c r="BO6" s="418"/>
      <c r="BP6" s="418"/>
      <c r="BQ6" s="418"/>
      <c r="BR6" s="418"/>
      <c r="BS6" s="418"/>
      <c r="BT6" s="418"/>
      <c r="BU6" s="418"/>
      <c r="BV6" s="418"/>
      <c r="BW6" s="418"/>
      <c r="BX6" s="418"/>
      <c r="BY6" s="418"/>
      <c r="BZ6" s="418"/>
      <c r="CA6" s="418"/>
      <c r="CB6" s="418"/>
      <c r="CC6" s="418"/>
      <c r="CD6" s="418"/>
      <c r="CE6" s="418"/>
      <c r="CF6" s="418"/>
      <c r="CG6" s="418"/>
      <c r="CH6" s="418"/>
      <c r="CI6" s="418"/>
      <c r="CJ6" s="418"/>
      <c r="CK6" s="418"/>
      <c r="CL6" s="418"/>
      <c r="CM6" s="418"/>
      <c r="CN6" s="418"/>
      <c r="CO6" s="418"/>
      <c r="CP6" s="418"/>
      <c r="CQ6" s="418"/>
      <c r="CR6" s="418"/>
      <c r="CS6" s="418"/>
      <c r="CT6" s="418"/>
      <c r="CU6" s="418"/>
      <c r="CV6" s="418"/>
      <c r="CW6" s="418"/>
      <c r="CX6" s="418"/>
      <c r="CY6" s="418"/>
      <c r="CZ6" s="418"/>
      <c r="DA6" s="418"/>
      <c r="DB6" s="418"/>
      <c r="DC6" s="418"/>
      <c r="DD6" s="418"/>
      <c r="DE6" s="418"/>
      <c r="DF6" s="418"/>
      <c r="DG6" s="418"/>
      <c r="DH6" s="418"/>
      <c r="DI6" s="418"/>
      <c r="DJ6" s="418"/>
      <c r="DK6" s="418"/>
      <c r="DL6" s="418"/>
      <c r="DM6" s="418"/>
      <c r="DN6" s="418"/>
      <c r="DO6" s="418"/>
      <c r="DP6" s="418"/>
      <c r="DQ6" s="418"/>
      <c r="DR6" s="418"/>
      <c r="DS6" s="418"/>
      <c r="DT6" s="418"/>
      <c r="DU6" s="418"/>
      <c r="DV6" s="418"/>
      <c r="DW6" s="418"/>
      <c r="DX6" s="418"/>
      <c r="DY6" s="418"/>
      <c r="DZ6" s="418"/>
      <c r="EA6" s="418"/>
      <c r="EB6" s="418"/>
      <c r="EC6" s="418"/>
      <c r="ED6" s="418"/>
      <c r="EE6" s="418"/>
      <c r="EF6" s="418"/>
      <c r="EG6" s="418"/>
      <c r="EH6" s="418"/>
      <c r="EI6" s="418"/>
      <c r="EJ6" s="418"/>
      <c r="EK6" s="418"/>
      <c r="EL6" s="418"/>
      <c r="EM6" s="418"/>
      <c r="EN6" s="418"/>
      <c r="EO6" s="418"/>
      <c r="EP6" s="418"/>
      <c r="EQ6" s="418"/>
      <c r="ER6" s="418"/>
      <c r="ES6" s="418"/>
      <c r="ET6" s="418"/>
      <c r="EU6" s="418"/>
      <c r="EV6" s="418"/>
      <c r="EW6" s="418"/>
      <c r="EX6" s="418"/>
      <c r="EY6" s="418"/>
      <c r="EZ6" s="418"/>
      <c r="FA6" s="418"/>
      <c r="FB6" s="418"/>
      <c r="FC6" s="418"/>
      <c r="FD6" s="418"/>
      <c r="FE6" s="418"/>
      <c r="FF6" s="418"/>
      <c r="FG6" s="418"/>
      <c r="FH6" s="418"/>
      <c r="FI6" s="418"/>
      <c r="FJ6" s="418"/>
      <c r="FK6" s="418"/>
      <c r="FL6" s="418"/>
      <c r="FM6" s="418"/>
      <c r="FN6" s="418"/>
      <c r="FO6" s="418"/>
      <c r="FP6" s="418"/>
      <c r="FQ6" s="418"/>
      <c r="FR6" s="418"/>
      <c r="FS6" s="418"/>
      <c r="FT6" s="418"/>
      <c r="FU6" s="418"/>
      <c r="FV6" s="418"/>
      <c r="FW6" s="418"/>
      <c r="FX6" s="418"/>
      <c r="FY6" s="418"/>
      <c r="FZ6" s="418"/>
      <c r="GA6" s="418"/>
      <c r="GB6" s="418"/>
      <c r="GC6" s="418"/>
      <c r="GD6" s="418"/>
      <c r="GE6" s="418"/>
      <c r="GF6" s="418"/>
      <c r="GG6" s="418"/>
      <c r="GH6" s="418"/>
      <c r="GI6" s="418"/>
      <c r="GJ6" s="418"/>
      <c r="GK6" s="418"/>
      <c r="GL6" s="418"/>
      <c r="GM6" s="418"/>
      <c r="GN6" s="418"/>
      <c r="GO6" s="418"/>
      <c r="GP6" s="418"/>
      <c r="GQ6" s="418"/>
      <c r="GR6" s="418"/>
      <c r="GS6" s="418"/>
      <c r="GT6" s="418"/>
      <c r="GU6" s="418"/>
      <c r="GV6" s="418"/>
      <c r="GW6" s="418"/>
      <c r="GX6" s="418"/>
      <c r="GY6" s="418"/>
      <c r="GZ6" s="418"/>
      <c r="HA6" s="418"/>
      <c r="HB6" s="418"/>
      <c r="HC6" s="418"/>
      <c r="HD6" s="418"/>
      <c r="HE6" s="418"/>
      <c r="HF6" s="418"/>
      <c r="HG6" s="418"/>
      <c r="HH6" s="418"/>
      <c r="HI6" s="418"/>
      <c r="HJ6" s="418"/>
      <c r="HK6" s="418"/>
      <c r="HL6" s="418"/>
      <c r="HM6" s="418"/>
      <c r="HN6" s="418"/>
      <c r="HO6" s="418"/>
      <c r="HP6" s="418"/>
      <c r="HQ6" s="418"/>
      <c r="HR6" s="418"/>
      <c r="HS6" s="418"/>
      <c r="HT6" s="418"/>
      <c r="HU6" s="418"/>
      <c r="HV6" s="418"/>
      <c r="HW6" s="418"/>
      <c r="HX6" s="418"/>
      <c r="HY6" s="418"/>
      <c r="HZ6" s="418"/>
      <c r="IA6" s="418"/>
      <c r="IB6" s="418"/>
      <c r="IC6" s="418"/>
      <c r="ID6" s="418"/>
      <c r="IE6" s="418"/>
      <c r="IF6" s="418"/>
      <c r="IG6" s="418"/>
      <c r="IH6" s="418"/>
      <c r="II6" s="418"/>
      <c r="IJ6" s="418"/>
      <c r="IK6" s="418"/>
      <c r="IL6" s="418"/>
      <c r="IM6" s="418"/>
      <c r="IN6" s="418"/>
      <c r="IO6" s="418"/>
      <c r="IP6" s="418"/>
      <c r="IQ6" s="418"/>
      <c r="IR6" s="418"/>
    </row>
    <row r="7" ht="24" customHeight="1" spans="1:252">
      <c r="A7" s="346" t="s">
        <v>1127</v>
      </c>
      <c r="B7" s="345">
        <v>52638</v>
      </c>
      <c r="C7" s="418"/>
      <c r="D7" s="418"/>
      <c r="E7" s="418"/>
      <c r="F7" s="418"/>
      <c r="G7" s="418"/>
      <c r="H7" s="418"/>
      <c r="I7" s="418"/>
      <c r="J7" s="418"/>
      <c r="K7" s="418"/>
      <c r="L7" s="418"/>
      <c r="M7" s="418"/>
      <c r="N7" s="418"/>
      <c r="O7" s="418"/>
      <c r="P7" s="418"/>
      <c r="Q7" s="418"/>
      <c r="R7" s="418"/>
      <c r="S7" s="418"/>
      <c r="T7" s="418"/>
      <c r="U7" s="418"/>
      <c r="V7" s="418"/>
      <c r="W7" s="418"/>
      <c r="X7" s="418"/>
      <c r="Y7" s="418"/>
      <c r="Z7" s="418"/>
      <c r="AA7" s="418"/>
      <c r="AB7" s="418"/>
      <c r="AC7" s="418"/>
      <c r="AD7" s="418"/>
      <c r="AE7" s="418"/>
      <c r="AF7" s="418"/>
      <c r="AG7" s="418"/>
      <c r="AH7" s="418"/>
      <c r="AI7" s="418"/>
      <c r="AJ7" s="418"/>
      <c r="AK7" s="418"/>
      <c r="AL7" s="418"/>
      <c r="AM7" s="418"/>
      <c r="AN7" s="418"/>
      <c r="AO7" s="418"/>
      <c r="AP7" s="418"/>
      <c r="AQ7" s="418"/>
      <c r="AR7" s="418"/>
      <c r="AS7" s="418"/>
      <c r="AT7" s="418"/>
      <c r="AU7" s="418"/>
      <c r="AV7" s="418"/>
      <c r="AW7" s="418"/>
      <c r="AX7" s="418"/>
      <c r="AY7" s="418"/>
      <c r="AZ7" s="418"/>
      <c r="BA7" s="418"/>
      <c r="BB7" s="418"/>
      <c r="BC7" s="418"/>
      <c r="BD7" s="418"/>
      <c r="BE7" s="418"/>
      <c r="BF7" s="418"/>
      <c r="BG7" s="418"/>
      <c r="BH7" s="418"/>
      <c r="BI7" s="418"/>
      <c r="BJ7" s="418"/>
      <c r="BK7" s="418"/>
      <c r="BL7" s="418"/>
      <c r="BM7" s="418"/>
      <c r="BN7" s="418"/>
      <c r="BO7" s="418"/>
      <c r="BP7" s="418"/>
      <c r="BQ7" s="418"/>
      <c r="BR7" s="418"/>
      <c r="BS7" s="418"/>
      <c r="BT7" s="418"/>
      <c r="BU7" s="418"/>
      <c r="BV7" s="418"/>
      <c r="BW7" s="418"/>
      <c r="BX7" s="418"/>
      <c r="BY7" s="418"/>
      <c r="BZ7" s="418"/>
      <c r="CA7" s="418"/>
      <c r="CB7" s="418"/>
      <c r="CC7" s="418"/>
      <c r="CD7" s="418"/>
      <c r="CE7" s="418"/>
      <c r="CF7" s="418"/>
      <c r="CG7" s="418"/>
      <c r="CH7" s="418"/>
      <c r="CI7" s="418"/>
      <c r="CJ7" s="418"/>
      <c r="CK7" s="418"/>
      <c r="CL7" s="418"/>
      <c r="CM7" s="418"/>
      <c r="CN7" s="418"/>
      <c r="CO7" s="418"/>
      <c r="CP7" s="418"/>
      <c r="CQ7" s="418"/>
      <c r="CR7" s="418"/>
      <c r="CS7" s="418"/>
      <c r="CT7" s="418"/>
      <c r="CU7" s="418"/>
      <c r="CV7" s="418"/>
      <c r="CW7" s="418"/>
      <c r="CX7" s="418"/>
      <c r="CY7" s="418"/>
      <c r="CZ7" s="418"/>
      <c r="DA7" s="418"/>
      <c r="DB7" s="418"/>
      <c r="DC7" s="418"/>
      <c r="DD7" s="418"/>
      <c r="DE7" s="418"/>
      <c r="DF7" s="418"/>
      <c r="DG7" s="418"/>
      <c r="DH7" s="418"/>
      <c r="DI7" s="418"/>
      <c r="DJ7" s="418"/>
      <c r="DK7" s="418"/>
      <c r="DL7" s="418"/>
      <c r="DM7" s="418"/>
      <c r="DN7" s="418"/>
      <c r="DO7" s="418"/>
      <c r="DP7" s="418"/>
      <c r="DQ7" s="418"/>
      <c r="DR7" s="418"/>
      <c r="DS7" s="418"/>
      <c r="DT7" s="418"/>
      <c r="DU7" s="418"/>
      <c r="DV7" s="418"/>
      <c r="DW7" s="418"/>
      <c r="DX7" s="418"/>
      <c r="DY7" s="418"/>
      <c r="DZ7" s="418"/>
      <c r="EA7" s="418"/>
      <c r="EB7" s="418"/>
      <c r="EC7" s="418"/>
      <c r="ED7" s="418"/>
      <c r="EE7" s="418"/>
      <c r="EF7" s="418"/>
      <c r="EG7" s="418"/>
      <c r="EH7" s="418"/>
      <c r="EI7" s="418"/>
      <c r="EJ7" s="418"/>
      <c r="EK7" s="418"/>
      <c r="EL7" s="418"/>
      <c r="EM7" s="418"/>
      <c r="EN7" s="418"/>
      <c r="EO7" s="418"/>
      <c r="EP7" s="418"/>
      <c r="EQ7" s="418"/>
      <c r="ER7" s="418"/>
      <c r="ES7" s="418"/>
      <c r="ET7" s="418"/>
      <c r="EU7" s="418"/>
      <c r="EV7" s="418"/>
      <c r="EW7" s="418"/>
      <c r="EX7" s="418"/>
      <c r="EY7" s="418"/>
      <c r="EZ7" s="418"/>
      <c r="FA7" s="418"/>
      <c r="FB7" s="418"/>
      <c r="FC7" s="418"/>
      <c r="FD7" s="418"/>
      <c r="FE7" s="418"/>
      <c r="FF7" s="418"/>
      <c r="FG7" s="418"/>
      <c r="FH7" s="418"/>
      <c r="FI7" s="418"/>
      <c r="FJ7" s="418"/>
      <c r="FK7" s="418"/>
      <c r="FL7" s="418"/>
      <c r="FM7" s="418"/>
      <c r="FN7" s="418"/>
      <c r="FO7" s="418"/>
      <c r="FP7" s="418"/>
      <c r="FQ7" s="418"/>
      <c r="FR7" s="418"/>
      <c r="FS7" s="418"/>
      <c r="FT7" s="418"/>
      <c r="FU7" s="418"/>
      <c r="FV7" s="418"/>
      <c r="FW7" s="418"/>
      <c r="FX7" s="418"/>
      <c r="FY7" s="418"/>
      <c r="FZ7" s="418"/>
      <c r="GA7" s="418"/>
      <c r="GB7" s="418"/>
      <c r="GC7" s="418"/>
      <c r="GD7" s="418"/>
      <c r="GE7" s="418"/>
      <c r="GF7" s="418"/>
      <c r="GG7" s="418"/>
      <c r="GH7" s="418"/>
      <c r="GI7" s="418"/>
      <c r="GJ7" s="418"/>
      <c r="GK7" s="418"/>
      <c r="GL7" s="418"/>
      <c r="GM7" s="418"/>
      <c r="GN7" s="418"/>
      <c r="GO7" s="418"/>
      <c r="GP7" s="418"/>
      <c r="GQ7" s="418"/>
      <c r="GR7" s="418"/>
      <c r="GS7" s="418"/>
      <c r="GT7" s="418"/>
      <c r="GU7" s="418"/>
      <c r="GV7" s="418"/>
      <c r="GW7" s="418"/>
      <c r="GX7" s="418"/>
      <c r="GY7" s="418"/>
      <c r="GZ7" s="418"/>
      <c r="HA7" s="418"/>
      <c r="HB7" s="418"/>
      <c r="HC7" s="418"/>
      <c r="HD7" s="418"/>
      <c r="HE7" s="418"/>
      <c r="HF7" s="418"/>
      <c r="HG7" s="418"/>
      <c r="HH7" s="418"/>
      <c r="HI7" s="418"/>
      <c r="HJ7" s="418"/>
      <c r="HK7" s="418"/>
      <c r="HL7" s="418"/>
      <c r="HM7" s="418"/>
      <c r="HN7" s="418"/>
      <c r="HO7" s="418"/>
      <c r="HP7" s="418"/>
      <c r="HQ7" s="418"/>
      <c r="HR7" s="418"/>
      <c r="HS7" s="418"/>
      <c r="HT7" s="418"/>
      <c r="HU7" s="418"/>
      <c r="HV7" s="418"/>
      <c r="HW7" s="418"/>
      <c r="HX7" s="418"/>
      <c r="HY7" s="418"/>
      <c r="HZ7" s="418"/>
      <c r="IA7" s="418"/>
      <c r="IB7" s="418"/>
      <c r="IC7" s="418"/>
      <c r="ID7" s="418"/>
      <c r="IE7" s="418"/>
      <c r="IF7" s="418"/>
      <c r="IG7" s="418"/>
      <c r="IH7" s="418"/>
      <c r="II7" s="418"/>
      <c r="IJ7" s="418"/>
      <c r="IK7" s="418"/>
      <c r="IL7" s="418"/>
      <c r="IM7" s="418"/>
      <c r="IN7" s="418"/>
      <c r="IO7" s="418"/>
      <c r="IP7" s="418"/>
      <c r="IQ7" s="418"/>
      <c r="IR7" s="418"/>
    </row>
    <row r="8" ht="24" customHeight="1" spans="1:252">
      <c r="A8" s="346" t="s">
        <v>1128</v>
      </c>
      <c r="B8" s="345">
        <v>11974</v>
      </c>
      <c r="C8" s="418"/>
      <c r="D8" s="418"/>
      <c r="E8" s="418"/>
      <c r="F8" s="418"/>
      <c r="G8" s="418"/>
      <c r="H8" s="418"/>
      <c r="I8" s="418"/>
      <c r="J8" s="418"/>
      <c r="K8" s="418"/>
      <c r="L8" s="418"/>
      <c r="M8" s="418"/>
      <c r="N8" s="418"/>
      <c r="O8" s="418"/>
      <c r="P8" s="418"/>
      <c r="Q8" s="418"/>
      <c r="R8" s="418"/>
      <c r="S8" s="418"/>
      <c r="T8" s="418"/>
      <c r="U8" s="418"/>
      <c r="V8" s="418"/>
      <c r="W8" s="418"/>
      <c r="X8" s="418"/>
      <c r="Y8" s="418"/>
      <c r="Z8" s="418"/>
      <c r="AA8" s="418"/>
      <c r="AB8" s="418"/>
      <c r="AC8" s="418"/>
      <c r="AD8" s="418"/>
      <c r="AE8" s="418"/>
      <c r="AF8" s="418"/>
      <c r="AG8" s="418"/>
      <c r="AH8" s="418"/>
      <c r="AI8" s="418"/>
      <c r="AJ8" s="418"/>
      <c r="AK8" s="418"/>
      <c r="AL8" s="418"/>
      <c r="AM8" s="418"/>
      <c r="AN8" s="418"/>
      <c r="AO8" s="418"/>
      <c r="AP8" s="418"/>
      <c r="AQ8" s="418"/>
      <c r="AR8" s="418"/>
      <c r="AS8" s="418"/>
      <c r="AT8" s="418"/>
      <c r="AU8" s="418"/>
      <c r="AV8" s="418"/>
      <c r="AW8" s="418"/>
      <c r="AX8" s="418"/>
      <c r="AY8" s="418"/>
      <c r="AZ8" s="418"/>
      <c r="BA8" s="418"/>
      <c r="BB8" s="418"/>
      <c r="BC8" s="418"/>
      <c r="BD8" s="418"/>
      <c r="BE8" s="418"/>
      <c r="BF8" s="418"/>
      <c r="BG8" s="418"/>
      <c r="BH8" s="418"/>
      <c r="BI8" s="418"/>
      <c r="BJ8" s="418"/>
      <c r="BK8" s="418"/>
      <c r="BL8" s="418"/>
      <c r="BM8" s="418"/>
      <c r="BN8" s="418"/>
      <c r="BO8" s="418"/>
      <c r="BP8" s="418"/>
      <c r="BQ8" s="418"/>
      <c r="BR8" s="418"/>
      <c r="BS8" s="418"/>
      <c r="BT8" s="418"/>
      <c r="BU8" s="418"/>
      <c r="BV8" s="418"/>
      <c r="BW8" s="418"/>
      <c r="BX8" s="418"/>
      <c r="BY8" s="418"/>
      <c r="BZ8" s="418"/>
      <c r="CA8" s="418"/>
      <c r="CB8" s="418"/>
      <c r="CC8" s="418"/>
      <c r="CD8" s="418"/>
      <c r="CE8" s="418"/>
      <c r="CF8" s="418"/>
      <c r="CG8" s="418"/>
      <c r="CH8" s="418"/>
      <c r="CI8" s="418"/>
      <c r="CJ8" s="418"/>
      <c r="CK8" s="418"/>
      <c r="CL8" s="418"/>
      <c r="CM8" s="418"/>
      <c r="CN8" s="418"/>
      <c r="CO8" s="418"/>
      <c r="CP8" s="418"/>
      <c r="CQ8" s="418"/>
      <c r="CR8" s="418"/>
      <c r="CS8" s="418"/>
      <c r="CT8" s="418"/>
      <c r="CU8" s="418"/>
      <c r="CV8" s="418"/>
      <c r="CW8" s="418"/>
      <c r="CX8" s="418"/>
      <c r="CY8" s="418"/>
      <c r="CZ8" s="418"/>
      <c r="DA8" s="418"/>
      <c r="DB8" s="418"/>
      <c r="DC8" s="418"/>
      <c r="DD8" s="418"/>
      <c r="DE8" s="418"/>
      <c r="DF8" s="418"/>
      <c r="DG8" s="418"/>
      <c r="DH8" s="418"/>
      <c r="DI8" s="418"/>
      <c r="DJ8" s="418"/>
      <c r="DK8" s="418"/>
      <c r="DL8" s="418"/>
      <c r="DM8" s="418"/>
      <c r="DN8" s="418"/>
      <c r="DO8" s="418"/>
      <c r="DP8" s="418"/>
      <c r="DQ8" s="418"/>
      <c r="DR8" s="418"/>
      <c r="DS8" s="418"/>
      <c r="DT8" s="418"/>
      <c r="DU8" s="418"/>
      <c r="DV8" s="418"/>
      <c r="DW8" s="418"/>
      <c r="DX8" s="418"/>
      <c r="DY8" s="418"/>
      <c r="DZ8" s="418"/>
      <c r="EA8" s="418"/>
      <c r="EB8" s="418"/>
      <c r="EC8" s="418"/>
      <c r="ED8" s="418"/>
      <c r="EE8" s="418"/>
      <c r="EF8" s="418"/>
      <c r="EG8" s="418"/>
      <c r="EH8" s="418"/>
      <c r="EI8" s="418"/>
      <c r="EJ8" s="418"/>
      <c r="EK8" s="418"/>
      <c r="EL8" s="418"/>
      <c r="EM8" s="418"/>
      <c r="EN8" s="418"/>
      <c r="EO8" s="418"/>
      <c r="EP8" s="418"/>
      <c r="EQ8" s="418"/>
      <c r="ER8" s="418"/>
      <c r="ES8" s="418"/>
      <c r="ET8" s="418"/>
      <c r="EU8" s="418"/>
      <c r="EV8" s="418"/>
      <c r="EW8" s="418"/>
      <c r="EX8" s="418"/>
      <c r="EY8" s="418"/>
      <c r="EZ8" s="418"/>
      <c r="FA8" s="418"/>
      <c r="FB8" s="418"/>
      <c r="FC8" s="418"/>
      <c r="FD8" s="418"/>
      <c r="FE8" s="418"/>
      <c r="FF8" s="418"/>
      <c r="FG8" s="418"/>
      <c r="FH8" s="418"/>
      <c r="FI8" s="418"/>
      <c r="FJ8" s="418"/>
      <c r="FK8" s="418"/>
      <c r="FL8" s="418"/>
      <c r="FM8" s="418"/>
      <c r="FN8" s="418"/>
      <c r="FO8" s="418"/>
      <c r="FP8" s="418"/>
      <c r="FQ8" s="418"/>
      <c r="FR8" s="418"/>
      <c r="FS8" s="418"/>
      <c r="FT8" s="418"/>
      <c r="FU8" s="418"/>
      <c r="FV8" s="418"/>
      <c r="FW8" s="418"/>
      <c r="FX8" s="418"/>
      <c r="FY8" s="418"/>
      <c r="FZ8" s="418"/>
      <c r="GA8" s="418"/>
      <c r="GB8" s="418"/>
      <c r="GC8" s="418"/>
      <c r="GD8" s="418"/>
      <c r="GE8" s="418"/>
      <c r="GF8" s="418"/>
      <c r="GG8" s="418"/>
      <c r="GH8" s="418"/>
      <c r="GI8" s="418"/>
      <c r="GJ8" s="418"/>
      <c r="GK8" s="418"/>
      <c r="GL8" s="418"/>
      <c r="GM8" s="418"/>
      <c r="GN8" s="418"/>
      <c r="GO8" s="418"/>
      <c r="GP8" s="418"/>
      <c r="GQ8" s="418"/>
      <c r="GR8" s="418"/>
      <c r="GS8" s="418"/>
      <c r="GT8" s="418"/>
      <c r="GU8" s="418"/>
      <c r="GV8" s="418"/>
      <c r="GW8" s="418"/>
      <c r="GX8" s="418"/>
      <c r="GY8" s="418"/>
      <c r="GZ8" s="418"/>
      <c r="HA8" s="418"/>
      <c r="HB8" s="418"/>
      <c r="HC8" s="418"/>
      <c r="HD8" s="418"/>
      <c r="HE8" s="418"/>
      <c r="HF8" s="418"/>
      <c r="HG8" s="418"/>
      <c r="HH8" s="418"/>
      <c r="HI8" s="418"/>
      <c r="HJ8" s="418"/>
      <c r="HK8" s="418"/>
      <c r="HL8" s="418"/>
      <c r="HM8" s="418"/>
      <c r="HN8" s="418"/>
      <c r="HO8" s="418"/>
      <c r="HP8" s="418"/>
      <c r="HQ8" s="418"/>
      <c r="HR8" s="418"/>
      <c r="HS8" s="418"/>
      <c r="HT8" s="418"/>
      <c r="HU8" s="418"/>
      <c r="HV8" s="418"/>
      <c r="HW8" s="418"/>
      <c r="HX8" s="418"/>
      <c r="HY8" s="418"/>
      <c r="HZ8" s="418"/>
      <c r="IA8" s="418"/>
      <c r="IB8" s="418"/>
      <c r="IC8" s="418"/>
      <c r="ID8" s="418"/>
      <c r="IE8" s="418"/>
      <c r="IF8" s="418"/>
      <c r="IG8" s="418"/>
      <c r="IH8" s="418"/>
      <c r="II8" s="418"/>
      <c r="IJ8" s="418"/>
      <c r="IK8" s="418"/>
      <c r="IL8" s="418"/>
      <c r="IM8" s="418"/>
      <c r="IN8" s="418"/>
      <c r="IO8" s="418"/>
      <c r="IP8" s="418"/>
      <c r="IQ8" s="418"/>
      <c r="IR8" s="418"/>
    </row>
    <row r="9" ht="24" customHeight="1" spans="1:252">
      <c r="A9" s="346" t="s">
        <v>1129</v>
      </c>
      <c r="B9" s="345">
        <v>5959</v>
      </c>
      <c r="C9" s="418"/>
      <c r="D9" s="418"/>
      <c r="E9" s="418"/>
      <c r="F9" s="418"/>
      <c r="G9" s="418"/>
      <c r="H9" s="418"/>
      <c r="I9" s="418"/>
      <c r="J9" s="418"/>
      <c r="K9" s="418"/>
      <c r="L9" s="418"/>
      <c r="M9" s="418"/>
      <c r="N9" s="418"/>
      <c r="O9" s="418"/>
      <c r="P9" s="418"/>
      <c r="Q9" s="418"/>
      <c r="R9" s="418"/>
      <c r="S9" s="418"/>
      <c r="T9" s="418"/>
      <c r="U9" s="418"/>
      <c r="V9" s="418"/>
      <c r="W9" s="418"/>
      <c r="X9" s="418"/>
      <c r="Y9" s="418"/>
      <c r="Z9" s="418"/>
      <c r="AA9" s="418"/>
      <c r="AB9" s="418"/>
      <c r="AC9" s="418"/>
      <c r="AD9" s="418"/>
      <c r="AE9" s="418"/>
      <c r="AF9" s="418"/>
      <c r="AG9" s="418"/>
      <c r="AH9" s="418"/>
      <c r="AI9" s="418"/>
      <c r="AJ9" s="418"/>
      <c r="AK9" s="418"/>
      <c r="AL9" s="418"/>
      <c r="AM9" s="418"/>
      <c r="AN9" s="418"/>
      <c r="AO9" s="418"/>
      <c r="AP9" s="418"/>
      <c r="AQ9" s="418"/>
      <c r="AR9" s="418"/>
      <c r="AS9" s="418"/>
      <c r="AT9" s="418"/>
      <c r="AU9" s="418"/>
      <c r="AV9" s="418"/>
      <c r="AW9" s="418"/>
      <c r="AX9" s="418"/>
      <c r="AY9" s="418"/>
      <c r="AZ9" s="418"/>
      <c r="BA9" s="418"/>
      <c r="BB9" s="418"/>
      <c r="BC9" s="418"/>
      <c r="BD9" s="418"/>
      <c r="BE9" s="418"/>
      <c r="BF9" s="418"/>
      <c r="BG9" s="418"/>
      <c r="BH9" s="418"/>
      <c r="BI9" s="418"/>
      <c r="BJ9" s="418"/>
      <c r="BK9" s="418"/>
      <c r="BL9" s="418"/>
      <c r="BM9" s="418"/>
      <c r="BN9" s="418"/>
      <c r="BO9" s="418"/>
      <c r="BP9" s="418"/>
      <c r="BQ9" s="418"/>
      <c r="BR9" s="418"/>
      <c r="BS9" s="418"/>
      <c r="BT9" s="418"/>
      <c r="BU9" s="418"/>
      <c r="BV9" s="418"/>
      <c r="BW9" s="418"/>
      <c r="BX9" s="418"/>
      <c r="BY9" s="418"/>
      <c r="BZ9" s="418"/>
      <c r="CA9" s="418"/>
      <c r="CB9" s="418"/>
      <c r="CC9" s="418"/>
      <c r="CD9" s="418"/>
      <c r="CE9" s="418"/>
      <c r="CF9" s="418"/>
      <c r="CG9" s="418"/>
      <c r="CH9" s="418"/>
      <c r="CI9" s="418"/>
      <c r="CJ9" s="418"/>
      <c r="CK9" s="418"/>
      <c r="CL9" s="418"/>
      <c r="CM9" s="418"/>
      <c r="CN9" s="418"/>
      <c r="CO9" s="418"/>
      <c r="CP9" s="418"/>
      <c r="CQ9" s="418"/>
      <c r="CR9" s="418"/>
      <c r="CS9" s="418"/>
      <c r="CT9" s="418"/>
      <c r="CU9" s="418"/>
      <c r="CV9" s="418"/>
      <c r="CW9" s="418"/>
      <c r="CX9" s="418"/>
      <c r="CY9" s="418"/>
      <c r="CZ9" s="418"/>
      <c r="DA9" s="418"/>
      <c r="DB9" s="418"/>
      <c r="DC9" s="418"/>
      <c r="DD9" s="418"/>
      <c r="DE9" s="418"/>
      <c r="DF9" s="418"/>
      <c r="DG9" s="418"/>
      <c r="DH9" s="418"/>
      <c r="DI9" s="418"/>
      <c r="DJ9" s="418"/>
      <c r="DK9" s="418"/>
      <c r="DL9" s="418"/>
      <c r="DM9" s="418"/>
      <c r="DN9" s="418"/>
      <c r="DO9" s="418"/>
      <c r="DP9" s="418"/>
      <c r="DQ9" s="418"/>
      <c r="DR9" s="418"/>
      <c r="DS9" s="418"/>
      <c r="DT9" s="418"/>
      <c r="DU9" s="418"/>
      <c r="DV9" s="418"/>
      <c r="DW9" s="418"/>
      <c r="DX9" s="418"/>
      <c r="DY9" s="418"/>
      <c r="DZ9" s="418"/>
      <c r="EA9" s="418"/>
      <c r="EB9" s="418"/>
      <c r="EC9" s="418"/>
      <c r="ED9" s="418"/>
      <c r="EE9" s="418"/>
      <c r="EF9" s="418"/>
      <c r="EG9" s="418"/>
      <c r="EH9" s="418"/>
      <c r="EI9" s="418"/>
      <c r="EJ9" s="418"/>
      <c r="EK9" s="418"/>
      <c r="EL9" s="418"/>
      <c r="EM9" s="418"/>
      <c r="EN9" s="418"/>
      <c r="EO9" s="418"/>
      <c r="EP9" s="418"/>
      <c r="EQ9" s="418"/>
      <c r="ER9" s="418"/>
      <c r="ES9" s="418"/>
      <c r="ET9" s="418"/>
      <c r="EU9" s="418"/>
      <c r="EV9" s="418"/>
      <c r="EW9" s="418"/>
      <c r="EX9" s="418"/>
      <c r="EY9" s="418"/>
      <c r="EZ9" s="418"/>
      <c r="FA9" s="418"/>
      <c r="FB9" s="418"/>
      <c r="FC9" s="418"/>
      <c r="FD9" s="418"/>
      <c r="FE9" s="418"/>
      <c r="FF9" s="418"/>
      <c r="FG9" s="418"/>
      <c r="FH9" s="418"/>
      <c r="FI9" s="418"/>
      <c r="FJ9" s="418"/>
      <c r="FK9" s="418"/>
      <c r="FL9" s="418"/>
      <c r="FM9" s="418"/>
      <c r="FN9" s="418"/>
      <c r="FO9" s="418"/>
      <c r="FP9" s="418"/>
      <c r="FQ9" s="418"/>
      <c r="FR9" s="418"/>
      <c r="FS9" s="418"/>
      <c r="FT9" s="418"/>
      <c r="FU9" s="418"/>
      <c r="FV9" s="418"/>
      <c r="FW9" s="418"/>
      <c r="FX9" s="418"/>
      <c r="FY9" s="418"/>
      <c r="FZ9" s="418"/>
      <c r="GA9" s="418"/>
      <c r="GB9" s="418"/>
      <c r="GC9" s="418"/>
      <c r="GD9" s="418"/>
      <c r="GE9" s="418"/>
      <c r="GF9" s="418"/>
      <c r="GG9" s="418"/>
      <c r="GH9" s="418"/>
      <c r="GI9" s="418"/>
      <c r="GJ9" s="418"/>
      <c r="GK9" s="418"/>
      <c r="GL9" s="418"/>
      <c r="GM9" s="418"/>
      <c r="GN9" s="418"/>
      <c r="GO9" s="418"/>
      <c r="GP9" s="418"/>
      <c r="GQ9" s="418"/>
      <c r="GR9" s="418"/>
      <c r="GS9" s="418"/>
      <c r="GT9" s="418"/>
      <c r="GU9" s="418"/>
      <c r="GV9" s="418"/>
      <c r="GW9" s="418"/>
      <c r="GX9" s="418"/>
      <c r="GY9" s="418"/>
      <c r="GZ9" s="418"/>
      <c r="HA9" s="418"/>
      <c r="HB9" s="418"/>
      <c r="HC9" s="418"/>
      <c r="HD9" s="418"/>
      <c r="HE9" s="418"/>
      <c r="HF9" s="418"/>
      <c r="HG9" s="418"/>
      <c r="HH9" s="418"/>
      <c r="HI9" s="418"/>
      <c r="HJ9" s="418"/>
      <c r="HK9" s="418"/>
      <c r="HL9" s="418"/>
      <c r="HM9" s="418"/>
      <c r="HN9" s="418"/>
      <c r="HO9" s="418"/>
      <c r="HP9" s="418"/>
      <c r="HQ9" s="418"/>
      <c r="HR9" s="418"/>
      <c r="HS9" s="418"/>
      <c r="HT9" s="418"/>
      <c r="HU9" s="418"/>
      <c r="HV9" s="418"/>
      <c r="HW9" s="418"/>
      <c r="HX9" s="418"/>
      <c r="HY9" s="418"/>
      <c r="HZ9" s="418"/>
      <c r="IA9" s="418"/>
      <c r="IB9" s="418"/>
      <c r="IC9" s="418"/>
      <c r="ID9" s="418"/>
      <c r="IE9" s="418"/>
      <c r="IF9" s="418"/>
      <c r="IG9" s="418"/>
      <c r="IH9" s="418"/>
      <c r="II9" s="418"/>
      <c r="IJ9" s="418"/>
      <c r="IK9" s="418"/>
      <c r="IL9" s="418"/>
      <c r="IM9" s="418"/>
      <c r="IN9" s="418"/>
      <c r="IO9" s="418"/>
      <c r="IP9" s="418"/>
      <c r="IQ9" s="418"/>
      <c r="IR9" s="418"/>
    </row>
    <row r="10" ht="24" customHeight="1" spans="1:252">
      <c r="A10" s="346" t="s">
        <v>1130</v>
      </c>
      <c r="B10" s="345">
        <v>9829</v>
      </c>
      <c r="C10" s="418"/>
      <c r="D10" s="418"/>
      <c r="E10" s="418"/>
      <c r="F10" s="418"/>
      <c r="G10" s="418"/>
      <c r="H10" s="418"/>
      <c r="I10" s="418"/>
      <c r="J10" s="418"/>
      <c r="K10" s="418"/>
      <c r="L10" s="418"/>
      <c r="M10" s="418"/>
      <c r="N10" s="418"/>
      <c r="O10" s="418"/>
      <c r="P10" s="418"/>
      <c r="Q10" s="418"/>
      <c r="R10" s="418"/>
      <c r="S10" s="418"/>
      <c r="T10" s="418"/>
      <c r="U10" s="418"/>
      <c r="V10" s="418"/>
      <c r="W10" s="418"/>
      <c r="X10" s="418"/>
      <c r="Y10" s="418"/>
      <c r="Z10" s="418"/>
      <c r="AA10" s="418"/>
      <c r="AB10" s="418"/>
      <c r="AC10" s="418"/>
      <c r="AD10" s="418"/>
      <c r="AE10" s="418"/>
      <c r="AF10" s="418"/>
      <c r="AG10" s="418"/>
      <c r="AH10" s="418"/>
      <c r="AI10" s="418"/>
      <c r="AJ10" s="418"/>
      <c r="AK10" s="418"/>
      <c r="AL10" s="418"/>
      <c r="AM10" s="418"/>
      <c r="AN10" s="418"/>
      <c r="AO10" s="418"/>
      <c r="AP10" s="418"/>
      <c r="AQ10" s="418"/>
      <c r="AR10" s="418"/>
      <c r="AS10" s="418"/>
      <c r="AT10" s="418"/>
      <c r="AU10" s="418"/>
      <c r="AV10" s="418"/>
      <c r="AW10" s="418"/>
      <c r="AX10" s="418"/>
      <c r="AY10" s="418"/>
      <c r="AZ10" s="418"/>
      <c r="BA10" s="418"/>
      <c r="BB10" s="418"/>
      <c r="BC10" s="418"/>
      <c r="BD10" s="418"/>
      <c r="BE10" s="418"/>
      <c r="BF10" s="418"/>
      <c r="BG10" s="418"/>
      <c r="BH10" s="418"/>
      <c r="BI10" s="418"/>
      <c r="BJ10" s="418"/>
      <c r="BK10" s="418"/>
      <c r="BL10" s="418"/>
      <c r="BM10" s="418"/>
      <c r="BN10" s="418"/>
      <c r="BO10" s="418"/>
      <c r="BP10" s="418"/>
      <c r="BQ10" s="418"/>
      <c r="BR10" s="418"/>
      <c r="BS10" s="418"/>
      <c r="BT10" s="418"/>
      <c r="BU10" s="418"/>
      <c r="BV10" s="418"/>
      <c r="BW10" s="418"/>
      <c r="BX10" s="418"/>
      <c r="BY10" s="418"/>
      <c r="BZ10" s="418"/>
      <c r="CA10" s="418"/>
      <c r="CB10" s="418"/>
      <c r="CC10" s="418"/>
      <c r="CD10" s="418"/>
      <c r="CE10" s="418"/>
      <c r="CF10" s="418"/>
      <c r="CG10" s="418"/>
      <c r="CH10" s="418"/>
      <c r="CI10" s="418"/>
      <c r="CJ10" s="418"/>
      <c r="CK10" s="418"/>
      <c r="CL10" s="418"/>
      <c r="CM10" s="418"/>
      <c r="CN10" s="418"/>
      <c r="CO10" s="418"/>
      <c r="CP10" s="418"/>
      <c r="CQ10" s="418"/>
      <c r="CR10" s="418"/>
      <c r="CS10" s="418"/>
      <c r="CT10" s="418"/>
      <c r="CU10" s="418"/>
      <c r="CV10" s="418"/>
      <c r="CW10" s="418"/>
      <c r="CX10" s="418"/>
      <c r="CY10" s="418"/>
      <c r="CZ10" s="418"/>
      <c r="DA10" s="418"/>
      <c r="DB10" s="418"/>
      <c r="DC10" s="418"/>
      <c r="DD10" s="418"/>
      <c r="DE10" s="418"/>
      <c r="DF10" s="418"/>
      <c r="DG10" s="418"/>
      <c r="DH10" s="418"/>
      <c r="DI10" s="418"/>
      <c r="DJ10" s="418"/>
      <c r="DK10" s="418"/>
      <c r="DL10" s="418"/>
      <c r="DM10" s="418"/>
      <c r="DN10" s="418"/>
      <c r="DO10" s="418"/>
      <c r="DP10" s="418"/>
      <c r="DQ10" s="418"/>
      <c r="DR10" s="418"/>
      <c r="DS10" s="418"/>
      <c r="DT10" s="418"/>
      <c r="DU10" s="418"/>
      <c r="DV10" s="418"/>
      <c r="DW10" s="418"/>
      <c r="DX10" s="418"/>
      <c r="DY10" s="418"/>
      <c r="DZ10" s="418"/>
      <c r="EA10" s="418"/>
      <c r="EB10" s="418"/>
      <c r="EC10" s="418"/>
      <c r="ED10" s="418"/>
      <c r="EE10" s="418"/>
      <c r="EF10" s="418"/>
      <c r="EG10" s="418"/>
      <c r="EH10" s="418"/>
      <c r="EI10" s="418"/>
      <c r="EJ10" s="418"/>
      <c r="EK10" s="418"/>
      <c r="EL10" s="418"/>
      <c r="EM10" s="418"/>
      <c r="EN10" s="418"/>
      <c r="EO10" s="418"/>
      <c r="EP10" s="418"/>
      <c r="EQ10" s="418"/>
      <c r="ER10" s="418"/>
      <c r="ES10" s="418"/>
      <c r="ET10" s="418"/>
      <c r="EU10" s="418"/>
      <c r="EV10" s="418"/>
      <c r="EW10" s="418"/>
      <c r="EX10" s="418"/>
      <c r="EY10" s="418"/>
      <c r="EZ10" s="418"/>
      <c r="FA10" s="418"/>
      <c r="FB10" s="418"/>
      <c r="FC10" s="418"/>
      <c r="FD10" s="418"/>
      <c r="FE10" s="418"/>
      <c r="FF10" s="418"/>
      <c r="FG10" s="418"/>
      <c r="FH10" s="418"/>
      <c r="FI10" s="418"/>
      <c r="FJ10" s="418"/>
      <c r="FK10" s="418"/>
      <c r="FL10" s="418"/>
      <c r="FM10" s="418"/>
      <c r="FN10" s="418"/>
      <c r="FO10" s="418"/>
      <c r="FP10" s="418"/>
      <c r="FQ10" s="418"/>
      <c r="FR10" s="418"/>
      <c r="FS10" s="418"/>
      <c r="FT10" s="418"/>
      <c r="FU10" s="418"/>
      <c r="FV10" s="418"/>
      <c r="FW10" s="418"/>
      <c r="FX10" s="418"/>
      <c r="FY10" s="418"/>
      <c r="FZ10" s="418"/>
      <c r="GA10" s="418"/>
      <c r="GB10" s="418"/>
      <c r="GC10" s="418"/>
      <c r="GD10" s="418"/>
      <c r="GE10" s="418"/>
      <c r="GF10" s="418"/>
      <c r="GG10" s="418"/>
      <c r="GH10" s="418"/>
      <c r="GI10" s="418"/>
      <c r="GJ10" s="418"/>
      <c r="GK10" s="418"/>
      <c r="GL10" s="418"/>
      <c r="GM10" s="418"/>
      <c r="GN10" s="418"/>
      <c r="GO10" s="418"/>
      <c r="GP10" s="418"/>
      <c r="GQ10" s="418"/>
      <c r="GR10" s="418"/>
      <c r="GS10" s="418"/>
      <c r="GT10" s="418"/>
      <c r="GU10" s="418"/>
      <c r="GV10" s="418"/>
      <c r="GW10" s="418"/>
      <c r="GX10" s="418"/>
      <c r="GY10" s="418"/>
      <c r="GZ10" s="418"/>
      <c r="HA10" s="418"/>
      <c r="HB10" s="418"/>
      <c r="HC10" s="418"/>
      <c r="HD10" s="418"/>
      <c r="HE10" s="418"/>
      <c r="HF10" s="418"/>
      <c r="HG10" s="418"/>
      <c r="HH10" s="418"/>
      <c r="HI10" s="418"/>
      <c r="HJ10" s="418"/>
      <c r="HK10" s="418"/>
      <c r="HL10" s="418"/>
      <c r="HM10" s="418"/>
      <c r="HN10" s="418"/>
      <c r="HO10" s="418"/>
      <c r="HP10" s="418"/>
      <c r="HQ10" s="418"/>
      <c r="HR10" s="418"/>
      <c r="HS10" s="418"/>
      <c r="HT10" s="418"/>
      <c r="HU10" s="418"/>
      <c r="HV10" s="418"/>
      <c r="HW10" s="418"/>
      <c r="HX10" s="418"/>
      <c r="HY10" s="418"/>
      <c r="HZ10" s="418"/>
      <c r="IA10" s="418"/>
      <c r="IB10" s="418"/>
      <c r="IC10" s="418"/>
      <c r="ID10" s="418"/>
      <c r="IE10" s="418"/>
      <c r="IF10" s="418"/>
      <c r="IG10" s="418"/>
      <c r="IH10" s="418"/>
      <c r="II10" s="418"/>
      <c r="IJ10" s="418"/>
      <c r="IK10" s="418"/>
      <c r="IL10" s="418"/>
      <c r="IM10" s="418"/>
      <c r="IN10" s="418"/>
      <c r="IO10" s="418"/>
      <c r="IP10" s="418"/>
      <c r="IQ10" s="418"/>
      <c r="IR10" s="418"/>
    </row>
    <row r="11" ht="24" customHeight="1" spans="1:252">
      <c r="A11" s="344" t="s">
        <v>1131</v>
      </c>
      <c r="B11" s="345">
        <f>SUM(B12:B21)</f>
        <v>48828</v>
      </c>
      <c r="C11" s="418"/>
      <c r="D11" s="418"/>
      <c r="E11" s="418"/>
      <c r="F11" s="418"/>
      <c r="G11" s="418"/>
      <c r="H11" s="418"/>
      <c r="I11" s="418"/>
      <c r="J11" s="418"/>
      <c r="K11" s="418"/>
      <c r="L11" s="418"/>
      <c r="M11" s="418"/>
      <c r="N11" s="418"/>
      <c r="O11" s="418"/>
      <c r="P11" s="418"/>
      <c r="Q11" s="418"/>
      <c r="R11" s="418"/>
      <c r="S11" s="418"/>
      <c r="T11" s="418"/>
      <c r="U11" s="418"/>
      <c r="V11" s="418"/>
      <c r="W11" s="418"/>
      <c r="X11" s="418"/>
      <c r="Y11" s="418"/>
      <c r="Z11" s="418"/>
      <c r="AA11" s="418"/>
      <c r="AB11" s="418"/>
      <c r="AC11" s="418"/>
      <c r="AD11" s="418"/>
      <c r="AE11" s="418"/>
      <c r="AF11" s="418"/>
      <c r="AG11" s="418"/>
      <c r="AH11" s="418"/>
      <c r="AI11" s="418"/>
      <c r="AJ11" s="418"/>
      <c r="AK11" s="418"/>
      <c r="AL11" s="418"/>
      <c r="AM11" s="418"/>
      <c r="AN11" s="418"/>
      <c r="AO11" s="418"/>
      <c r="AP11" s="418"/>
      <c r="AQ11" s="418"/>
      <c r="AR11" s="418"/>
      <c r="AS11" s="418"/>
      <c r="AT11" s="418"/>
      <c r="AU11" s="418"/>
      <c r="AV11" s="418"/>
      <c r="AW11" s="418"/>
      <c r="AX11" s="418"/>
      <c r="AY11" s="418"/>
      <c r="AZ11" s="418"/>
      <c r="BA11" s="418"/>
      <c r="BB11" s="418"/>
      <c r="BC11" s="418"/>
      <c r="BD11" s="418"/>
      <c r="BE11" s="418"/>
      <c r="BF11" s="418"/>
      <c r="BG11" s="418"/>
      <c r="BH11" s="418"/>
      <c r="BI11" s="418"/>
      <c r="BJ11" s="418"/>
      <c r="BK11" s="418"/>
      <c r="BL11" s="418"/>
      <c r="BM11" s="418"/>
      <c r="BN11" s="418"/>
      <c r="BO11" s="418"/>
      <c r="BP11" s="418"/>
      <c r="BQ11" s="418"/>
      <c r="BR11" s="418"/>
      <c r="BS11" s="418"/>
      <c r="BT11" s="418"/>
      <c r="BU11" s="418"/>
      <c r="BV11" s="418"/>
      <c r="BW11" s="418"/>
      <c r="BX11" s="418"/>
      <c r="BY11" s="418"/>
      <c r="BZ11" s="418"/>
      <c r="CA11" s="418"/>
      <c r="CB11" s="418"/>
      <c r="CC11" s="418"/>
      <c r="CD11" s="418"/>
      <c r="CE11" s="418"/>
      <c r="CF11" s="418"/>
      <c r="CG11" s="418"/>
      <c r="CH11" s="418"/>
      <c r="CI11" s="418"/>
      <c r="CJ11" s="418"/>
      <c r="CK11" s="418"/>
      <c r="CL11" s="418"/>
      <c r="CM11" s="418"/>
      <c r="CN11" s="418"/>
      <c r="CO11" s="418"/>
      <c r="CP11" s="418"/>
      <c r="CQ11" s="418"/>
      <c r="CR11" s="418"/>
      <c r="CS11" s="418"/>
      <c r="CT11" s="418"/>
      <c r="CU11" s="418"/>
      <c r="CV11" s="418"/>
      <c r="CW11" s="418"/>
      <c r="CX11" s="418"/>
      <c r="CY11" s="418"/>
      <c r="CZ11" s="418"/>
      <c r="DA11" s="418"/>
      <c r="DB11" s="418"/>
      <c r="DC11" s="418"/>
      <c r="DD11" s="418"/>
      <c r="DE11" s="418"/>
      <c r="DF11" s="418"/>
      <c r="DG11" s="418"/>
      <c r="DH11" s="418"/>
      <c r="DI11" s="418"/>
      <c r="DJ11" s="418"/>
      <c r="DK11" s="418"/>
      <c r="DL11" s="418"/>
      <c r="DM11" s="418"/>
      <c r="DN11" s="418"/>
      <c r="DO11" s="418"/>
      <c r="DP11" s="418"/>
      <c r="DQ11" s="418"/>
      <c r="DR11" s="418"/>
      <c r="DS11" s="418"/>
      <c r="DT11" s="418"/>
      <c r="DU11" s="418"/>
      <c r="DV11" s="418"/>
      <c r="DW11" s="418"/>
      <c r="DX11" s="418"/>
      <c r="DY11" s="418"/>
      <c r="DZ11" s="418"/>
      <c r="EA11" s="418"/>
      <c r="EB11" s="418"/>
      <c r="EC11" s="418"/>
      <c r="ED11" s="418"/>
      <c r="EE11" s="418"/>
      <c r="EF11" s="418"/>
      <c r="EG11" s="418"/>
      <c r="EH11" s="418"/>
      <c r="EI11" s="418"/>
      <c r="EJ11" s="418"/>
      <c r="EK11" s="418"/>
      <c r="EL11" s="418"/>
      <c r="EM11" s="418"/>
      <c r="EN11" s="418"/>
      <c r="EO11" s="418"/>
      <c r="EP11" s="418"/>
      <c r="EQ11" s="418"/>
      <c r="ER11" s="418"/>
      <c r="ES11" s="418"/>
      <c r="ET11" s="418"/>
      <c r="EU11" s="418"/>
      <c r="EV11" s="418"/>
      <c r="EW11" s="418"/>
      <c r="EX11" s="418"/>
      <c r="EY11" s="418"/>
      <c r="EZ11" s="418"/>
      <c r="FA11" s="418"/>
      <c r="FB11" s="418"/>
      <c r="FC11" s="418"/>
      <c r="FD11" s="418"/>
      <c r="FE11" s="418"/>
      <c r="FF11" s="418"/>
      <c r="FG11" s="418"/>
      <c r="FH11" s="418"/>
      <c r="FI11" s="418"/>
      <c r="FJ11" s="418"/>
      <c r="FK11" s="418"/>
      <c r="FL11" s="418"/>
      <c r="FM11" s="418"/>
      <c r="FN11" s="418"/>
      <c r="FO11" s="418"/>
      <c r="FP11" s="418"/>
      <c r="FQ11" s="418"/>
      <c r="FR11" s="418"/>
      <c r="FS11" s="418"/>
      <c r="FT11" s="418"/>
      <c r="FU11" s="418"/>
      <c r="FV11" s="418"/>
      <c r="FW11" s="418"/>
      <c r="FX11" s="418"/>
      <c r="FY11" s="418"/>
      <c r="FZ11" s="418"/>
      <c r="GA11" s="418"/>
      <c r="GB11" s="418"/>
      <c r="GC11" s="418"/>
      <c r="GD11" s="418"/>
      <c r="GE11" s="418"/>
      <c r="GF11" s="418"/>
      <c r="GG11" s="418"/>
      <c r="GH11" s="418"/>
      <c r="GI11" s="418"/>
      <c r="GJ11" s="418"/>
      <c r="GK11" s="418"/>
      <c r="GL11" s="418"/>
      <c r="GM11" s="418"/>
      <c r="GN11" s="418"/>
      <c r="GO11" s="418"/>
      <c r="GP11" s="418"/>
      <c r="GQ11" s="418"/>
      <c r="GR11" s="418"/>
      <c r="GS11" s="418"/>
      <c r="GT11" s="418"/>
      <c r="GU11" s="418"/>
      <c r="GV11" s="418"/>
      <c r="GW11" s="418"/>
      <c r="GX11" s="418"/>
      <c r="GY11" s="418"/>
      <c r="GZ11" s="418"/>
      <c r="HA11" s="418"/>
      <c r="HB11" s="418"/>
      <c r="HC11" s="418"/>
      <c r="HD11" s="418"/>
      <c r="HE11" s="418"/>
      <c r="HF11" s="418"/>
      <c r="HG11" s="418"/>
      <c r="HH11" s="418"/>
      <c r="HI11" s="418"/>
      <c r="HJ11" s="418"/>
      <c r="HK11" s="418"/>
      <c r="HL11" s="418"/>
      <c r="HM11" s="418"/>
      <c r="HN11" s="418"/>
      <c r="HO11" s="418"/>
      <c r="HP11" s="418"/>
      <c r="HQ11" s="418"/>
      <c r="HR11" s="418"/>
      <c r="HS11" s="418"/>
      <c r="HT11" s="418"/>
      <c r="HU11" s="418"/>
      <c r="HV11" s="418"/>
      <c r="HW11" s="418"/>
      <c r="HX11" s="418"/>
      <c r="HY11" s="418"/>
      <c r="HZ11" s="418"/>
      <c r="IA11" s="418"/>
      <c r="IB11" s="418"/>
      <c r="IC11" s="418"/>
      <c r="ID11" s="418"/>
      <c r="IE11" s="418"/>
      <c r="IF11" s="418"/>
      <c r="IG11" s="418"/>
      <c r="IH11" s="418"/>
      <c r="II11" s="418"/>
      <c r="IJ11" s="418"/>
      <c r="IK11" s="418"/>
      <c r="IL11" s="418"/>
      <c r="IM11" s="418"/>
      <c r="IN11" s="418"/>
      <c r="IO11" s="418"/>
      <c r="IP11" s="418"/>
      <c r="IQ11" s="418"/>
      <c r="IR11" s="418"/>
    </row>
    <row r="12" ht="24" customHeight="1" spans="1:252">
      <c r="A12" s="346" t="s">
        <v>1132</v>
      </c>
      <c r="B12" s="345">
        <v>28637</v>
      </c>
      <c r="C12" s="418"/>
      <c r="D12" s="418"/>
      <c r="E12" s="418"/>
      <c r="F12" s="418"/>
      <c r="G12" s="418"/>
      <c r="H12" s="418"/>
      <c r="I12" s="418"/>
      <c r="J12" s="418"/>
      <c r="K12" s="418"/>
      <c r="L12" s="418"/>
      <c r="M12" s="418"/>
      <c r="N12" s="418"/>
      <c r="O12" s="418"/>
      <c r="P12" s="418"/>
      <c r="Q12" s="418"/>
      <c r="R12" s="418"/>
      <c r="S12" s="418"/>
      <c r="T12" s="418"/>
      <c r="U12" s="418"/>
      <c r="V12" s="418"/>
      <c r="W12" s="418"/>
      <c r="X12" s="418"/>
      <c r="Y12" s="418"/>
      <c r="Z12" s="418"/>
      <c r="AA12" s="418"/>
      <c r="AB12" s="418"/>
      <c r="AC12" s="418"/>
      <c r="AD12" s="418"/>
      <c r="AE12" s="418"/>
      <c r="AF12" s="418"/>
      <c r="AG12" s="418"/>
      <c r="AH12" s="418"/>
      <c r="AI12" s="418"/>
      <c r="AJ12" s="418"/>
      <c r="AK12" s="418"/>
      <c r="AL12" s="418"/>
      <c r="AM12" s="418"/>
      <c r="AN12" s="418"/>
      <c r="AO12" s="418"/>
      <c r="AP12" s="418"/>
      <c r="AQ12" s="418"/>
      <c r="AR12" s="418"/>
      <c r="AS12" s="418"/>
      <c r="AT12" s="418"/>
      <c r="AU12" s="418"/>
      <c r="AV12" s="418"/>
      <c r="AW12" s="418"/>
      <c r="AX12" s="418"/>
      <c r="AY12" s="418"/>
      <c r="AZ12" s="418"/>
      <c r="BA12" s="418"/>
      <c r="BB12" s="418"/>
      <c r="BC12" s="418"/>
      <c r="BD12" s="418"/>
      <c r="BE12" s="418"/>
      <c r="BF12" s="418"/>
      <c r="BG12" s="418"/>
      <c r="BH12" s="418"/>
      <c r="BI12" s="418"/>
      <c r="BJ12" s="418"/>
      <c r="BK12" s="418"/>
      <c r="BL12" s="418"/>
      <c r="BM12" s="418"/>
      <c r="BN12" s="418"/>
      <c r="BO12" s="418"/>
      <c r="BP12" s="418"/>
      <c r="BQ12" s="418"/>
      <c r="BR12" s="418"/>
      <c r="BS12" s="418"/>
      <c r="BT12" s="418"/>
      <c r="BU12" s="418"/>
      <c r="BV12" s="418"/>
      <c r="BW12" s="418"/>
      <c r="BX12" s="418"/>
      <c r="BY12" s="418"/>
      <c r="BZ12" s="418"/>
      <c r="CA12" s="418"/>
      <c r="CB12" s="418"/>
      <c r="CC12" s="418"/>
      <c r="CD12" s="418"/>
      <c r="CE12" s="418"/>
      <c r="CF12" s="418"/>
      <c r="CG12" s="418"/>
      <c r="CH12" s="418"/>
      <c r="CI12" s="418"/>
      <c r="CJ12" s="418"/>
      <c r="CK12" s="418"/>
      <c r="CL12" s="418"/>
      <c r="CM12" s="418"/>
      <c r="CN12" s="418"/>
      <c r="CO12" s="418"/>
      <c r="CP12" s="418"/>
      <c r="CQ12" s="418"/>
      <c r="CR12" s="418"/>
      <c r="CS12" s="418"/>
      <c r="CT12" s="418"/>
      <c r="CU12" s="418"/>
      <c r="CV12" s="418"/>
      <c r="CW12" s="418"/>
      <c r="CX12" s="418"/>
      <c r="CY12" s="418"/>
      <c r="CZ12" s="418"/>
      <c r="DA12" s="418"/>
      <c r="DB12" s="418"/>
      <c r="DC12" s="418"/>
      <c r="DD12" s="418"/>
      <c r="DE12" s="418"/>
      <c r="DF12" s="418"/>
      <c r="DG12" s="418"/>
      <c r="DH12" s="418"/>
      <c r="DI12" s="418"/>
      <c r="DJ12" s="418"/>
      <c r="DK12" s="418"/>
      <c r="DL12" s="418"/>
      <c r="DM12" s="418"/>
      <c r="DN12" s="418"/>
      <c r="DO12" s="418"/>
      <c r="DP12" s="418"/>
      <c r="DQ12" s="418"/>
      <c r="DR12" s="418"/>
      <c r="DS12" s="418"/>
      <c r="DT12" s="418"/>
      <c r="DU12" s="418"/>
      <c r="DV12" s="418"/>
      <c r="DW12" s="418"/>
      <c r="DX12" s="418"/>
      <c r="DY12" s="418"/>
      <c r="DZ12" s="418"/>
      <c r="EA12" s="418"/>
      <c r="EB12" s="418"/>
      <c r="EC12" s="418"/>
      <c r="ED12" s="418"/>
      <c r="EE12" s="418"/>
      <c r="EF12" s="418"/>
      <c r="EG12" s="418"/>
      <c r="EH12" s="418"/>
      <c r="EI12" s="418"/>
      <c r="EJ12" s="418"/>
      <c r="EK12" s="418"/>
      <c r="EL12" s="418"/>
      <c r="EM12" s="418"/>
      <c r="EN12" s="418"/>
      <c r="EO12" s="418"/>
      <c r="EP12" s="418"/>
      <c r="EQ12" s="418"/>
      <c r="ER12" s="418"/>
      <c r="ES12" s="418"/>
      <c r="ET12" s="418"/>
      <c r="EU12" s="418"/>
      <c r="EV12" s="418"/>
      <c r="EW12" s="418"/>
      <c r="EX12" s="418"/>
      <c r="EY12" s="418"/>
      <c r="EZ12" s="418"/>
      <c r="FA12" s="418"/>
      <c r="FB12" s="418"/>
      <c r="FC12" s="418"/>
      <c r="FD12" s="418"/>
      <c r="FE12" s="418"/>
      <c r="FF12" s="418"/>
      <c r="FG12" s="418"/>
      <c r="FH12" s="418"/>
      <c r="FI12" s="418"/>
      <c r="FJ12" s="418"/>
      <c r="FK12" s="418"/>
      <c r="FL12" s="418"/>
      <c r="FM12" s="418"/>
      <c r="FN12" s="418"/>
      <c r="FO12" s="418"/>
      <c r="FP12" s="418"/>
      <c r="FQ12" s="418"/>
      <c r="FR12" s="418"/>
      <c r="FS12" s="418"/>
      <c r="FT12" s="418"/>
      <c r="FU12" s="418"/>
      <c r="FV12" s="418"/>
      <c r="FW12" s="418"/>
      <c r="FX12" s="418"/>
      <c r="FY12" s="418"/>
      <c r="FZ12" s="418"/>
      <c r="GA12" s="418"/>
      <c r="GB12" s="418"/>
      <c r="GC12" s="418"/>
      <c r="GD12" s="418"/>
      <c r="GE12" s="418"/>
      <c r="GF12" s="418"/>
      <c r="GG12" s="418"/>
      <c r="GH12" s="418"/>
      <c r="GI12" s="418"/>
      <c r="GJ12" s="418"/>
      <c r="GK12" s="418"/>
      <c r="GL12" s="418"/>
      <c r="GM12" s="418"/>
      <c r="GN12" s="418"/>
      <c r="GO12" s="418"/>
      <c r="GP12" s="418"/>
      <c r="GQ12" s="418"/>
      <c r="GR12" s="418"/>
      <c r="GS12" s="418"/>
      <c r="GT12" s="418"/>
      <c r="GU12" s="418"/>
      <c r="GV12" s="418"/>
      <c r="GW12" s="418"/>
      <c r="GX12" s="418"/>
      <c r="GY12" s="418"/>
      <c r="GZ12" s="418"/>
      <c r="HA12" s="418"/>
      <c r="HB12" s="418"/>
      <c r="HC12" s="418"/>
      <c r="HD12" s="418"/>
      <c r="HE12" s="418"/>
      <c r="HF12" s="418"/>
      <c r="HG12" s="418"/>
      <c r="HH12" s="418"/>
      <c r="HI12" s="418"/>
      <c r="HJ12" s="418"/>
      <c r="HK12" s="418"/>
      <c r="HL12" s="418"/>
      <c r="HM12" s="418"/>
      <c r="HN12" s="418"/>
      <c r="HO12" s="418"/>
      <c r="HP12" s="418"/>
      <c r="HQ12" s="418"/>
      <c r="HR12" s="418"/>
      <c r="HS12" s="418"/>
      <c r="HT12" s="418"/>
      <c r="HU12" s="418"/>
      <c r="HV12" s="418"/>
      <c r="HW12" s="418"/>
      <c r="HX12" s="418"/>
      <c r="HY12" s="418"/>
      <c r="HZ12" s="418"/>
      <c r="IA12" s="418"/>
      <c r="IB12" s="418"/>
      <c r="IC12" s="418"/>
      <c r="ID12" s="418"/>
      <c r="IE12" s="418"/>
      <c r="IF12" s="418"/>
      <c r="IG12" s="418"/>
      <c r="IH12" s="418"/>
      <c r="II12" s="418"/>
      <c r="IJ12" s="418"/>
      <c r="IK12" s="418"/>
      <c r="IL12" s="418"/>
      <c r="IM12" s="418"/>
      <c r="IN12" s="418"/>
      <c r="IO12" s="418"/>
      <c r="IP12" s="418"/>
      <c r="IQ12" s="418"/>
      <c r="IR12" s="418"/>
    </row>
    <row r="13" ht="24" customHeight="1" spans="1:252">
      <c r="A13" s="346" t="s">
        <v>1133</v>
      </c>
      <c r="B13" s="345">
        <v>95</v>
      </c>
      <c r="C13" s="418"/>
      <c r="D13" s="418"/>
      <c r="E13" s="418"/>
      <c r="F13" s="418"/>
      <c r="G13" s="418"/>
      <c r="H13" s="418"/>
      <c r="I13" s="418"/>
      <c r="J13" s="418"/>
      <c r="K13" s="418"/>
      <c r="L13" s="418"/>
      <c r="M13" s="418"/>
      <c r="N13" s="418"/>
      <c r="O13" s="418"/>
      <c r="P13" s="418"/>
      <c r="Q13" s="418"/>
      <c r="R13" s="418"/>
      <c r="S13" s="418"/>
      <c r="T13" s="418"/>
      <c r="U13" s="418"/>
      <c r="V13" s="418"/>
      <c r="W13" s="418"/>
      <c r="X13" s="418"/>
      <c r="Y13" s="418"/>
      <c r="Z13" s="418"/>
      <c r="AA13" s="418"/>
      <c r="AB13" s="418"/>
      <c r="AC13" s="418"/>
      <c r="AD13" s="418"/>
      <c r="AE13" s="418"/>
      <c r="AF13" s="418"/>
      <c r="AG13" s="418"/>
      <c r="AH13" s="418"/>
      <c r="AI13" s="418"/>
      <c r="AJ13" s="418"/>
      <c r="AK13" s="418"/>
      <c r="AL13" s="418"/>
      <c r="AM13" s="418"/>
      <c r="AN13" s="418"/>
      <c r="AO13" s="418"/>
      <c r="AP13" s="418"/>
      <c r="AQ13" s="418"/>
      <c r="AR13" s="418"/>
      <c r="AS13" s="418"/>
      <c r="AT13" s="418"/>
      <c r="AU13" s="418"/>
      <c r="AV13" s="418"/>
      <c r="AW13" s="418"/>
      <c r="AX13" s="418"/>
      <c r="AY13" s="418"/>
      <c r="AZ13" s="418"/>
      <c r="BA13" s="418"/>
      <c r="BB13" s="418"/>
      <c r="BC13" s="418"/>
      <c r="BD13" s="418"/>
      <c r="BE13" s="418"/>
      <c r="BF13" s="418"/>
      <c r="BG13" s="418"/>
      <c r="BH13" s="418"/>
      <c r="BI13" s="418"/>
      <c r="BJ13" s="418"/>
      <c r="BK13" s="418"/>
      <c r="BL13" s="418"/>
      <c r="BM13" s="418"/>
      <c r="BN13" s="418"/>
      <c r="BO13" s="418"/>
      <c r="BP13" s="418"/>
      <c r="BQ13" s="418"/>
      <c r="BR13" s="418"/>
      <c r="BS13" s="418"/>
      <c r="BT13" s="418"/>
      <c r="BU13" s="418"/>
      <c r="BV13" s="418"/>
      <c r="BW13" s="418"/>
      <c r="BX13" s="418"/>
      <c r="BY13" s="418"/>
      <c r="BZ13" s="418"/>
      <c r="CA13" s="418"/>
      <c r="CB13" s="418"/>
      <c r="CC13" s="418"/>
      <c r="CD13" s="418"/>
      <c r="CE13" s="418"/>
      <c r="CF13" s="418"/>
      <c r="CG13" s="418"/>
      <c r="CH13" s="418"/>
      <c r="CI13" s="418"/>
      <c r="CJ13" s="418"/>
      <c r="CK13" s="418"/>
      <c r="CL13" s="418"/>
      <c r="CM13" s="418"/>
      <c r="CN13" s="418"/>
      <c r="CO13" s="418"/>
      <c r="CP13" s="418"/>
      <c r="CQ13" s="418"/>
      <c r="CR13" s="418"/>
      <c r="CS13" s="418"/>
      <c r="CT13" s="418"/>
      <c r="CU13" s="418"/>
      <c r="CV13" s="418"/>
      <c r="CW13" s="418"/>
      <c r="CX13" s="418"/>
      <c r="CY13" s="418"/>
      <c r="CZ13" s="418"/>
      <c r="DA13" s="418"/>
      <c r="DB13" s="418"/>
      <c r="DC13" s="418"/>
      <c r="DD13" s="418"/>
      <c r="DE13" s="418"/>
      <c r="DF13" s="418"/>
      <c r="DG13" s="418"/>
      <c r="DH13" s="418"/>
      <c r="DI13" s="418"/>
      <c r="DJ13" s="418"/>
      <c r="DK13" s="418"/>
      <c r="DL13" s="418"/>
      <c r="DM13" s="418"/>
      <c r="DN13" s="418"/>
      <c r="DO13" s="418"/>
      <c r="DP13" s="418"/>
      <c r="DQ13" s="418"/>
      <c r="DR13" s="418"/>
      <c r="DS13" s="418"/>
      <c r="DT13" s="418"/>
      <c r="DU13" s="418"/>
      <c r="DV13" s="418"/>
      <c r="DW13" s="418"/>
      <c r="DX13" s="418"/>
      <c r="DY13" s="418"/>
      <c r="DZ13" s="418"/>
      <c r="EA13" s="418"/>
      <c r="EB13" s="418"/>
      <c r="EC13" s="418"/>
      <c r="ED13" s="418"/>
      <c r="EE13" s="418"/>
      <c r="EF13" s="418"/>
      <c r="EG13" s="418"/>
      <c r="EH13" s="418"/>
      <c r="EI13" s="418"/>
      <c r="EJ13" s="418"/>
      <c r="EK13" s="418"/>
      <c r="EL13" s="418"/>
      <c r="EM13" s="418"/>
      <c r="EN13" s="418"/>
      <c r="EO13" s="418"/>
      <c r="EP13" s="418"/>
      <c r="EQ13" s="418"/>
      <c r="ER13" s="418"/>
      <c r="ES13" s="418"/>
      <c r="ET13" s="418"/>
      <c r="EU13" s="418"/>
      <c r="EV13" s="418"/>
      <c r="EW13" s="418"/>
      <c r="EX13" s="418"/>
      <c r="EY13" s="418"/>
      <c r="EZ13" s="418"/>
      <c r="FA13" s="418"/>
      <c r="FB13" s="418"/>
      <c r="FC13" s="418"/>
      <c r="FD13" s="418"/>
      <c r="FE13" s="418"/>
      <c r="FF13" s="418"/>
      <c r="FG13" s="418"/>
      <c r="FH13" s="418"/>
      <c r="FI13" s="418"/>
      <c r="FJ13" s="418"/>
      <c r="FK13" s="418"/>
      <c r="FL13" s="418"/>
      <c r="FM13" s="418"/>
      <c r="FN13" s="418"/>
      <c r="FO13" s="418"/>
      <c r="FP13" s="418"/>
      <c r="FQ13" s="418"/>
      <c r="FR13" s="418"/>
      <c r="FS13" s="418"/>
      <c r="FT13" s="418"/>
      <c r="FU13" s="418"/>
      <c r="FV13" s="418"/>
      <c r="FW13" s="418"/>
      <c r="FX13" s="418"/>
      <c r="FY13" s="418"/>
      <c r="FZ13" s="418"/>
      <c r="GA13" s="418"/>
      <c r="GB13" s="418"/>
      <c r="GC13" s="418"/>
      <c r="GD13" s="418"/>
      <c r="GE13" s="418"/>
      <c r="GF13" s="418"/>
      <c r="GG13" s="418"/>
      <c r="GH13" s="418"/>
      <c r="GI13" s="418"/>
      <c r="GJ13" s="418"/>
      <c r="GK13" s="418"/>
      <c r="GL13" s="418"/>
      <c r="GM13" s="418"/>
      <c r="GN13" s="418"/>
      <c r="GO13" s="418"/>
      <c r="GP13" s="418"/>
      <c r="GQ13" s="418"/>
      <c r="GR13" s="418"/>
      <c r="GS13" s="418"/>
      <c r="GT13" s="418"/>
      <c r="GU13" s="418"/>
      <c r="GV13" s="418"/>
      <c r="GW13" s="418"/>
      <c r="GX13" s="418"/>
      <c r="GY13" s="418"/>
      <c r="GZ13" s="418"/>
      <c r="HA13" s="418"/>
      <c r="HB13" s="418"/>
      <c r="HC13" s="418"/>
      <c r="HD13" s="418"/>
      <c r="HE13" s="418"/>
      <c r="HF13" s="418"/>
      <c r="HG13" s="418"/>
      <c r="HH13" s="418"/>
      <c r="HI13" s="418"/>
      <c r="HJ13" s="418"/>
      <c r="HK13" s="418"/>
      <c r="HL13" s="418"/>
      <c r="HM13" s="418"/>
      <c r="HN13" s="418"/>
      <c r="HO13" s="418"/>
      <c r="HP13" s="418"/>
      <c r="HQ13" s="418"/>
      <c r="HR13" s="418"/>
      <c r="HS13" s="418"/>
      <c r="HT13" s="418"/>
      <c r="HU13" s="418"/>
      <c r="HV13" s="418"/>
      <c r="HW13" s="418"/>
      <c r="HX13" s="418"/>
      <c r="HY13" s="418"/>
      <c r="HZ13" s="418"/>
      <c r="IA13" s="418"/>
      <c r="IB13" s="418"/>
      <c r="IC13" s="418"/>
      <c r="ID13" s="418"/>
      <c r="IE13" s="418"/>
      <c r="IF13" s="418"/>
      <c r="IG13" s="418"/>
      <c r="IH13" s="418"/>
      <c r="II13" s="418"/>
      <c r="IJ13" s="418"/>
      <c r="IK13" s="418"/>
      <c r="IL13" s="418"/>
      <c r="IM13" s="418"/>
      <c r="IN13" s="418"/>
      <c r="IO13" s="418"/>
      <c r="IP13" s="418"/>
      <c r="IQ13" s="418"/>
      <c r="IR13" s="418"/>
    </row>
    <row r="14" ht="24" customHeight="1" spans="1:252">
      <c r="A14" s="346" t="s">
        <v>1134</v>
      </c>
      <c r="B14" s="345">
        <v>152</v>
      </c>
      <c r="C14" s="418"/>
      <c r="D14" s="418"/>
      <c r="E14" s="418"/>
      <c r="F14" s="418"/>
      <c r="G14" s="418"/>
      <c r="H14" s="418"/>
      <c r="I14" s="418"/>
      <c r="J14" s="418"/>
      <c r="K14" s="418"/>
      <c r="L14" s="418"/>
      <c r="M14" s="418"/>
      <c r="N14" s="418"/>
      <c r="O14" s="418"/>
      <c r="P14" s="418"/>
      <c r="Q14" s="418"/>
      <c r="R14" s="418"/>
      <c r="S14" s="418"/>
      <c r="T14" s="418"/>
      <c r="U14" s="418"/>
      <c r="V14" s="418"/>
      <c r="W14" s="418"/>
      <c r="X14" s="418"/>
      <c r="Y14" s="418"/>
      <c r="Z14" s="418"/>
      <c r="AA14" s="418"/>
      <c r="AB14" s="418"/>
      <c r="AC14" s="418"/>
      <c r="AD14" s="418"/>
      <c r="AE14" s="418"/>
      <c r="AF14" s="418"/>
      <c r="AG14" s="418"/>
      <c r="AH14" s="418"/>
      <c r="AI14" s="418"/>
      <c r="AJ14" s="418"/>
      <c r="AK14" s="418"/>
      <c r="AL14" s="418"/>
      <c r="AM14" s="418"/>
      <c r="AN14" s="418"/>
      <c r="AO14" s="418"/>
      <c r="AP14" s="418"/>
      <c r="AQ14" s="418"/>
      <c r="AR14" s="418"/>
      <c r="AS14" s="418"/>
      <c r="AT14" s="418"/>
      <c r="AU14" s="418"/>
      <c r="AV14" s="418"/>
      <c r="AW14" s="418"/>
      <c r="AX14" s="418"/>
      <c r="AY14" s="418"/>
      <c r="AZ14" s="418"/>
      <c r="BA14" s="418"/>
      <c r="BB14" s="418"/>
      <c r="BC14" s="418"/>
      <c r="BD14" s="418"/>
      <c r="BE14" s="418"/>
      <c r="BF14" s="418"/>
      <c r="BG14" s="418"/>
      <c r="BH14" s="418"/>
      <c r="BI14" s="418"/>
      <c r="BJ14" s="418"/>
      <c r="BK14" s="418"/>
      <c r="BL14" s="418"/>
      <c r="BM14" s="418"/>
      <c r="BN14" s="418"/>
      <c r="BO14" s="418"/>
      <c r="BP14" s="418"/>
      <c r="BQ14" s="418"/>
      <c r="BR14" s="418"/>
      <c r="BS14" s="418"/>
      <c r="BT14" s="418"/>
      <c r="BU14" s="418"/>
      <c r="BV14" s="418"/>
      <c r="BW14" s="418"/>
      <c r="BX14" s="418"/>
      <c r="BY14" s="418"/>
      <c r="BZ14" s="418"/>
      <c r="CA14" s="418"/>
      <c r="CB14" s="418"/>
      <c r="CC14" s="418"/>
      <c r="CD14" s="418"/>
      <c r="CE14" s="418"/>
      <c r="CF14" s="418"/>
      <c r="CG14" s="418"/>
      <c r="CH14" s="418"/>
      <c r="CI14" s="418"/>
      <c r="CJ14" s="418"/>
      <c r="CK14" s="418"/>
      <c r="CL14" s="418"/>
      <c r="CM14" s="418"/>
      <c r="CN14" s="418"/>
      <c r="CO14" s="418"/>
      <c r="CP14" s="418"/>
      <c r="CQ14" s="418"/>
      <c r="CR14" s="418"/>
      <c r="CS14" s="418"/>
      <c r="CT14" s="418"/>
      <c r="CU14" s="418"/>
      <c r="CV14" s="418"/>
      <c r="CW14" s="418"/>
      <c r="CX14" s="418"/>
      <c r="CY14" s="418"/>
      <c r="CZ14" s="418"/>
      <c r="DA14" s="418"/>
      <c r="DB14" s="418"/>
      <c r="DC14" s="418"/>
      <c r="DD14" s="418"/>
      <c r="DE14" s="418"/>
      <c r="DF14" s="418"/>
      <c r="DG14" s="418"/>
      <c r="DH14" s="418"/>
      <c r="DI14" s="418"/>
      <c r="DJ14" s="418"/>
      <c r="DK14" s="418"/>
      <c r="DL14" s="418"/>
      <c r="DM14" s="418"/>
      <c r="DN14" s="418"/>
      <c r="DO14" s="418"/>
      <c r="DP14" s="418"/>
      <c r="DQ14" s="418"/>
      <c r="DR14" s="418"/>
      <c r="DS14" s="418"/>
      <c r="DT14" s="418"/>
      <c r="DU14" s="418"/>
      <c r="DV14" s="418"/>
      <c r="DW14" s="418"/>
      <c r="DX14" s="418"/>
      <c r="DY14" s="418"/>
      <c r="DZ14" s="418"/>
      <c r="EA14" s="418"/>
      <c r="EB14" s="418"/>
      <c r="EC14" s="418"/>
      <c r="ED14" s="418"/>
      <c r="EE14" s="418"/>
      <c r="EF14" s="418"/>
      <c r="EG14" s="418"/>
      <c r="EH14" s="418"/>
      <c r="EI14" s="418"/>
      <c r="EJ14" s="418"/>
      <c r="EK14" s="418"/>
      <c r="EL14" s="418"/>
      <c r="EM14" s="418"/>
      <c r="EN14" s="418"/>
      <c r="EO14" s="418"/>
      <c r="EP14" s="418"/>
      <c r="EQ14" s="418"/>
      <c r="ER14" s="418"/>
      <c r="ES14" s="418"/>
      <c r="ET14" s="418"/>
      <c r="EU14" s="418"/>
      <c r="EV14" s="418"/>
      <c r="EW14" s="418"/>
      <c r="EX14" s="418"/>
      <c r="EY14" s="418"/>
      <c r="EZ14" s="418"/>
      <c r="FA14" s="418"/>
      <c r="FB14" s="418"/>
      <c r="FC14" s="418"/>
      <c r="FD14" s="418"/>
      <c r="FE14" s="418"/>
      <c r="FF14" s="418"/>
      <c r="FG14" s="418"/>
      <c r="FH14" s="418"/>
      <c r="FI14" s="418"/>
      <c r="FJ14" s="418"/>
      <c r="FK14" s="418"/>
      <c r="FL14" s="418"/>
      <c r="FM14" s="418"/>
      <c r="FN14" s="418"/>
      <c r="FO14" s="418"/>
      <c r="FP14" s="418"/>
      <c r="FQ14" s="418"/>
      <c r="FR14" s="418"/>
      <c r="FS14" s="418"/>
      <c r="FT14" s="418"/>
      <c r="FU14" s="418"/>
      <c r="FV14" s="418"/>
      <c r="FW14" s="418"/>
      <c r="FX14" s="418"/>
      <c r="FY14" s="418"/>
      <c r="FZ14" s="418"/>
      <c r="GA14" s="418"/>
      <c r="GB14" s="418"/>
      <c r="GC14" s="418"/>
      <c r="GD14" s="418"/>
      <c r="GE14" s="418"/>
      <c r="GF14" s="418"/>
      <c r="GG14" s="418"/>
      <c r="GH14" s="418"/>
      <c r="GI14" s="418"/>
      <c r="GJ14" s="418"/>
      <c r="GK14" s="418"/>
      <c r="GL14" s="418"/>
      <c r="GM14" s="418"/>
      <c r="GN14" s="418"/>
      <c r="GO14" s="418"/>
      <c r="GP14" s="418"/>
      <c r="GQ14" s="418"/>
      <c r="GR14" s="418"/>
      <c r="GS14" s="418"/>
      <c r="GT14" s="418"/>
      <c r="GU14" s="418"/>
      <c r="GV14" s="418"/>
      <c r="GW14" s="418"/>
      <c r="GX14" s="418"/>
      <c r="GY14" s="418"/>
      <c r="GZ14" s="418"/>
      <c r="HA14" s="418"/>
      <c r="HB14" s="418"/>
      <c r="HC14" s="418"/>
      <c r="HD14" s="418"/>
      <c r="HE14" s="418"/>
      <c r="HF14" s="418"/>
      <c r="HG14" s="418"/>
      <c r="HH14" s="418"/>
      <c r="HI14" s="418"/>
      <c r="HJ14" s="418"/>
      <c r="HK14" s="418"/>
      <c r="HL14" s="418"/>
      <c r="HM14" s="418"/>
      <c r="HN14" s="418"/>
      <c r="HO14" s="418"/>
      <c r="HP14" s="418"/>
      <c r="HQ14" s="418"/>
      <c r="HR14" s="418"/>
      <c r="HS14" s="418"/>
      <c r="HT14" s="418"/>
      <c r="HU14" s="418"/>
      <c r="HV14" s="418"/>
      <c r="HW14" s="418"/>
      <c r="HX14" s="418"/>
      <c r="HY14" s="418"/>
      <c r="HZ14" s="418"/>
      <c r="IA14" s="418"/>
      <c r="IB14" s="418"/>
      <c r="IC14" s="418"/>
      <c r="ID14" s="418"/>
      <c r="IE14" s="418"/>
      <c r="IF14" s="418"/>
      <c r="IG14" s="418"/>
      <c r="IH14" s="418"/>
      <c r="II14" s="418"/>
      <c r="IJ14" s="418"/>
      <c r="IK14" s="418"/>
      <c r="IL14" s="418"/>
      <c r="IM14" s="418"/>
      <c r="IN14" s="418"/>
      <c r="IO14" s="418"/>
      <c r="IP14" s="418"/>
      <c r="IQ14" s="418"/>
      <c r="IR14" s="418"/>
    </row>
    <row r="15" ht="24" customHeight="1" spans="1:252">
      <c r="A15" s="346" t="s">
        <v>1135</v>
      </c>
      <c r="B15" s="345">
        <v>466</v>
      </c>
      <c r="C15" s="418"/>
      <c r="D15" s="418"/>
      <c r="E15" s="418"/>
      <c r="F15" s="418"/>
      <c r="G15" s="418"/>
      <c r="H15" s="418"/>
      <c r="I15" s="418"/>
      <c r="J15" s="418"/>
      <c r="K15" s="418"/>
      <c r="L15" s="418"/>
      <c r="M15" s="418"/>
      <c r="N15" s="418"/>
      <c r="O15" s="418"/>
      <c r="P15" s="418"/>
      <c r="Q15" s="418"/>
      <c r="R15" s="418"/>
      <c r="S15" s="418"/>
      <c r="T15" s="418"/>
      <c r="U15" s="418"/>
      <c r="V15" s="418"/>
      <c r="W15" s="418"/>
      <c r="X15" s="418"/>
      <c r="Y15" s="418"/>
      <c r="Z15" s="418"/>
      <c r="AA15" s="418"/>
      <c r="AB15" s="418"/>
      <c r="AC15" s="418"/>
      <c r="AD15" s="418"/>
      <c r="AE15" s="418"/>
      <c r="AF15" s="418"/>
      <c r="AG15" s="418"/>
      <c r="AH15" s="418"/>
      <c r="AI15" s="418"/>
      <c r="AJ15" s="418"/>
      <c r="AK15" s="418"/>
      <c r="AL15" s="418"/>
      <c r="AM15" s="418"/>
      <c r="AN15" s="418"/>
      <c r="AO15" s="418"/>
      <c r="AP15" s="418"/>
      <c r="AQ15" s="418"/>
      <c r="AR15" s="418"/>
      <c r="AS15" s="418"/>
      <c r="AT15" s="418"/>
      <c r="AU15" s="418"/>
      <c r="AV15" s="418"/>
      <c r="AW15" s="418"/>
      <c r="AX15" s="418"/>
      <c r="AY15" s="418"/>
      <c r="AZ15" s="418"/>
      <c r="BA15" s="418"/>
      <c r="BB15" s="418"/>
      <c r="BC15" s="418"/>
      <c r="BD15" s="418"/>
      <c r="BE15" s="418"/>
      <c r="BF15" s="418"/>
      <c r="BG15" s="418"/>
      <c r="BH15" s="418"/>
      <c r="BI15" s="418"/>
      <c r="BJ15" s="418"/>
      <c r="BK15" s="418"/>
      <c r="BL15" s="418"/>
      <c r="BM15" s="418"/>
      <c r="BN15" s="418"/>
      <c r="BO15" s="418"/>
      <c r="BP15" s="418"/>
      <c r="BQ15" s="418"/>
      <c r="BR15" s="418"/>
      <c r="BS15" s="418"/>
      <c r="BT15" s="418"/>
      <c r="BU15" s="418"/>
      <c r="BV15" s="418"/>
      <c r="BW15" s="418"/>
      <c r="BX15" s="418"/>
      <c r="BY15" s="418"/>
      <c r="BZ15" s="418"/>
      <c r="CA15" s="418"/>
      <c r="CB15" s="418"/>
      <c r="CC15" s="418"/>
      <c r="CD15" s="418"/>
      <c r="CE15" s="418"/>
      <c r="CF15" s="418"/>
      <c r="CG15" s="418"/>
      <c r="CH15" s="418"/>
      <c r="CI15" s="418"/>
      <c r="CJ15" s="418"/>
      <c r="CK15" s="418"/>
      <c r="CL15" s="418"/>
      <c r="CM15" s="418"/>
      <c r="CN15" s="418"/>
      <c r="CO15" s="418"/>
      <c r="CP15" s="418"/>
      <c r="CQ15" s="418"/>
      <c r="CR15" s="418"/>
      <c r="CS15" s="418"/>
      <c r="CT15" s="418"/>
      <c r="CU15" s="418"/>
      <c r="CV15" s="418"/>
      <c r="CW15" s="418"/>
      <c r="CX15" s="418"/>
      <c r="CY15" s="418"/>
      <c r="CZ15" s="418"/>
      <c r="DA15" s="418"/>
      <c r="DB15" s="418"/>
      <c r="DC15" s="418"/>
      <c r="DD15" s="418"/>
      <c r="DE15" s="418"/>
      <c r="DF15" s="418"/>
      <c r="DG15" s="418"/>
      <c r="DH15" s="418"/>
      <c r="DI15" s="418"/>
      <c r="DJ15" s="418"/>
      <c r="DK15" s="418"/>
      <c r="DL15" s="418"/>
      <c r="DM15" s="418"/>
      <c r="DN15" s="418"/>
      <c r="DO15" s="418"/>
      <c r="DP15" s="418"/>
      <c r="DQ15" s="418"/>
      <c r="DR15" s="418"/>
      <c r="DS15" s="418"/>
      <c r="DT15" s="418"/>
      <c r="DU15" s="418"/>
      <c r="DV15" s="418"/>
      <c r="DW15" s="418"/>
      <c r="DX15" s="418"/>
      <c r="DY15" s="418"/>
      <c r="DZ15" s="418"/>
      <c r="EA15" s="418"/>
      <c r="EB15" s="418"/>
      <c r="EC15" s="418"/>
      <c r="ED15" s="418"/>
      <c r="EE15" s="418"/>
      <c r="EF15" s="418"/>
      <c r="EG15" s="418"/>
      <c r="EH15" s="418"/>
      <c r="EI15" s="418"/>
      <c r="EJ15" s="418"/>
      <c r="EK15" s="418"/>
      <c r="EL15" s="418"/>
      <c r="EM15" s="418"/>
      <c r="EN15" s="418"/>
      <c r="EO15" s="418"/>
      <c r="EP15" s="418"/>
      <c r="EQ15" s="418"/>
      <c r="ER15" s="418"/>
      <c r="ES15" s="418"/>
      <c r="ET15" s="418"/>
      <c r="EU15" s="418"/>
      <c r="EV15" s="418"/>
      <c r="EW15" s="418"/>
      <c r="EX15" s="418"/>
      <c r="EY15" s="418"/>
      <c r="EZ15" s="418"/>
      <c r="FA15" s="418"/>
      <c r="FB15" s="418"/>
      <c r="FC15" s="418"/>
      <c r="FD15" s="418"/>
      <c r="FE15" s="418"/>
      <c r="FF15" s="418"/>
      <c r="FG15" s="418"/>
      <c r="FH15" s="418"/>
      <c r="FI15" s="418"/>
      <c r="FJ15" s="418"/>
      <c r="FK15" s="418"/>
      <c r="FL15" s="418"/>
      <c r="FM15" s="418"/>
      <c r="FN15" s="418"/>
      <c r="FO15" s="418"/>
      <c r="FP15" s="418"/>
      <c r="FQ15" s="418"/>
      <c r="FR15" s="418"/>
      <c r="FS15" s="418"/>
      <c r="FT15" s="418"/>
      <c r="FU15" s="418"/>
      <c r="FV15" s="418"/>
      <c r="FW15" s="418"/>
      <c r="FX15" s="418"/>
      <c r="FY15" s="418"/>
      <c r="FZ15" s="418"/>
      <c r="GA15" s="418"/>
      <c r="GB15" s="418"/>
      <c r="GC15" s="418"/>
      <c r="GD15" s="418"/>
      <c r="GE15" s="418"/>
      <c r="GF15" s="418"/>
      <c r="GG15" s="418"/>
      <c r="GH15" s="418"/>
      <c r="GI15" s="418"/>
      <c r="GJ15" s="418"/>
      <c r="GK15" s="418"/>
      <c r="GL15" s="418"/>
      <c r="GM15" s="418"/>
      <c r="GN15" s="418"/>
      <c r="GO15" s="418"/>
      <c r="GP15" s="418"/>
      <c r="GQ15" s="418"/>
      <c r="GR15" s="418"/>
      <c r="GS15" s="418"/>
      <c r="GT15" s="418"/>
      <c r="GU15" s="418"/>
      <c r="GV15" s="418"/>
      <c r="GW15" s="418"/>
      <c r="GX15" s="418"/>
      <c r="GY15" s="418"/>
      <c r="GZ15" s="418"/>
      <c r="HA15" s="418"/>
      <c r="HB15" s="418"/>
      <c r="HC15" s="418"/>
      <c r="HD15" s="418"/>
      <c r="HE15" s="418"/>
      <c r="HF15" s="418"/>
      <c r="HG15" s="418"/>
      <c r="HH15" s="418"/>
      <c r="HI15" s="418"/>
      <c r="HJ15" s="418"/>
      <c r="HK15" s="418"/>
      <c r="HL15" s="418"/>
      <c r="HM15" s="418"/>
      <c r="HN15" s="418"/>
      <c r="HO15" s="418"/>
      <c r="HP15" s="418"/>
      <c r="HQ15" s="418"/>
      <c r="HR15" s="418"/>
      <c r="HS15" s="418"/>
      <c r="HT15" s="418"/>
      <c r="HU15" s="418"/>
      <c r="HV15" s="418"/>
      <c r="HW15" s="418"/>
      <c r="HX15" s="418"/>
      <c r="HY15" s="418"/>
      <c r="HZ15" s="418"/>
      <c r="IA15" s="418"/>
      <c r="IB15" s="418"/>
      <c r="IC15" s="418"/>
      <c r="ID15" s="418"/>
      <c r="IE15" s="418"/>
      <c r="IF15" s="418"/>
      <c r="IG15" s="418"/>
      <c r="IH15" s="418"/>
      <c r="II15" s="418"/>
      <c r="IJ15" s="418"/>
      <c r="IK15" s="418"/>
      <c r="IL15" s="418"/>
      <c r="IM15" s="418"/>
      <c r="IN15" s="418"/>
      <c r="IO15" s="418"/>
      <c r="IP15" s="418"/>
      <c r="IQ15" s="418"/>
      <c r="IR15" s="418"/>
    </row>
    <row r="16" ht="24" customHeight="1" spans="1:252">
      <c r="A16" s="346" t="s">
        <v>1136</v>
      </c>
      <c r="B16" s="345">
        <v>7238</v>
      </c>
      <c r="C16" s="418"/>
      <c r="D16" s="418"/>
      <c r="E16" s="418"/>
      <c r="F16" s="418"/>
      <c r="G16" s="418"/>
      <c r="H16" s="418"/>
      <c r="I16" s="418"/>
      <c r="J16" s="418"/>
      <c r="K16" s="418"/>
      <c r="L16" s="418"/>
      <c r="M16" s="418"/>
      <c r="N16" s="418"/>
      <c r="O16" s="418"/>
      <c r="P16" s="418"/>
      <c r="Q16" s="418"/>
      <c r="R16" s="418"/>
      <c r="S16" s="418"/>
      <c r="T16" s="418"/>
      <c r="U16" s="418"/>
      <c r="V16" s="418"/>
      <c r="W16" s="418"/>
      <c r="X16" s="418"/>
      <c r="Y16" s="418"/>
      <c r="Z16" s="418"/>
      <c r="AA16" s="418"/>
      <c r="AB16" s="418"/>
      <c r="AC16" s="418"/>
      <c r="AD16" s="418"/>
      <c r="AE16" s="418"/>
      <c r="AF16" s="418"/>
      <c r="AG16" s="418"/>
      <c r="AH16" s="418"/>
      <c r="AI16" s="418"/>
      <c r="AJ16" s="418"/>
      <c r="AK16" s="418"/>
      <c r="AL16" s="418"/>
      <c r="AM16" s="418"/>
      <c r="AN16" s="418"/>
      <c r="AO16" s="418"/>
      <c r="AP16" s="418"/>
      <c r="AQ16" s="418"/>
      <c r="AR16" s="418"/>
      <c r="AS16" s="418"/>
      <c r="AT16" s="418"/>
      <c r="AU16" s="418"/>
      <c r="AV16" s="418"/>
      <c r="AW16" s="418"/>
      <c r="AX16" s="418"/>
      <c r="AY16" s="418"/>
      <c r="AZ16" s="418"/>
      <c r="BA16" s="418"/>
      <c r="BB16" s="418"/>
      <c r="BC16" s="418"/>
      <c r="BD16" s="418"/>
      <c r="BE16" s="418"/>
      <c r="BF16" s="418"/>
      <c r="BG16" s="418"/>
      <c r="BH16" s="418"/>
      <c r="BI16" s="418"/>
      <c r="BJ16" s="418"/>
      <c r="BK16" s="418"/>
      <c r="BL16" s="418"/>
      <c r="BM16" s="418"/>
      <c r="BN16" s="418"/>
      <c r="BO16" s="418"/>
      <c r="BP16" s="418"/>
      <c r="BQ16" s="418"/>
      <c r="BR16" s="418"/>
      <c r="BS16" s="418"/>
      <c r="BT16" s="418"/>
      <c r="BU16" s="418"/>
      <c r="BV16" s="418"/>
      <c r="BW16" s="418"/>
      <c r="BX16" s="418"/>
      <c r="BY16" s="418"/>
      <c r="BZ16" s="418"/>
      <c r="CA16" s="418"/>
      <c r="CB16" s="418"/>
      <c r="CC16" s="418"/>
      <c r="CD16" s="418"/>
      <c r="CE16" s="418"/>
      <c r="CF16" s="418"/>
      <c r="CG16" s="418"/>
      <c r="CH16" s="418"/>
      <c r="CI16" s="418"/>
      <c r="CJ16" s="418"/>
      <c r="CK16" s="418"/>
      <c r="CL16" s="418"/>
      <c r="CM16" s="418"/>
      <c r="CN16" s="418"/>
      <c r="CO16" s="418"/>
      <c r="CP16" s="418"/>
      <c r="CQ16" s="418"/>
      <c r="CR16" s="418"/>
      <c r="CS16" s="418"/>
      <c r="CT16" s="418"/>
      <c r="CU16" s="418"/>
      <c r="CV16" s="418"/>
      <c r="CW16" s="418"/>
      <c r="CX16" s="418"/>
      <c r="CY16" s="418"/>
      <c r="CZ16" s="418"/>
      <c r="DA16" s="418"/>
      <c r="DB16" s="418"/>
      <c r="DC16" s="418"/>
      <c r="DD16" s="418"/>
      <c r="DE16" s="418"/>
      <c r="DF16" s="418"/>
      <c r="DG16" s="418"/>
      <c r="DH16" s="418"/>
      <c r="DI16" s="418"/>
      <c r="DJ16" s="418"/>
      <c r="DK16" s="418"/>
      <c r="DL16" s="418"/>
      <c r="DM16" s="418"/>
      <c r="DN16" s="418"/>
      <c r="DO16" s="418"/>
      <c r="DP16" s="418"/>
      <c r="DQ16" s="418"/>
      <c r="DR16" s="418"/>
      <c r="DS16" s="418"/>
      <c r="DT16" s="418"/>
      <c r="DU16" s="418"/>
      <c r="DV16" s="418"/>
      <c r="DW16" s="418"/>
      <c r="DX16" s="418"/>
      <c r="DY16" s="418"/>
      <c r="DZ16" s="418"/>
      <c r="EA16" s="418"/>
      <c r="EB16" s="418"/>
      <c r="EC16" s="418"/>
      <c r="ED16" s="418"/>
      <c r="EE16" s="418"/>
      <c r="EF16" s="418"/>
      <c r="EG16" s="418"/>
      <c r="EH16" s="418"/>
      <c r="EI16" s="418"/>
      <c r="EJ16" s="418"/>
      <c r="EK16" s="418"/>
      <c r="EL16" s="418"/>
      <c r="EM16" s="418"/>
      <c r="EN16" s="418"/>
      <c r="EO16" s="418"/>
      <c r="EP16" s="418"/>
      <c r="EQ16" s="418"/>
      <c r="ER16" s="418"/>
      <c r="ES16" s="418"/>
      <c r="ET16" s="418"/>
      <c r="EU16" s="418"/>
      <c r="EV16" s="418"/>
      <c r="EW16" s="418"/>
      <c r="EX16" s="418"/>
      <c r="EY16" s="418"/>
      <c r="EZ16" s="418"/>
      <c r="FA16" s="418"/>
      <c r="FB16" s="418"/>
      <c r="FC16" s="418"/>
      <c r="FD16" s="418"/>
      <c r="FE16" s="418"/>
      <c r="FF16" s="418"/>
      <c r="FG16" s="418"/>
      <c r="FH16" s="418"/>
      <c r="FI16" s="418"/>
      <c r="FJ16" s="418"/>
      <c r="FK16" s="418"/>
      <c r="FL16" s="418"/>
      <c r="FM16" s="418"/>
      <c r="FN16" s="418"/>
      <c r="FO16" s="418"/>
      <c r="FP16" s="418"/>
      <c r="FQ16" s="418"/>
      <c r="FR16" s="418"/>
      <c r="FS16" s="418"/>
      <c r="FT16" s="418"/>
      <c r="FU16" s="418"/>
      <c r="FV16" s="418"/>
      <c r="FW16" s="418"/>
      <c r="FX16" s="418"/>
      <c r="FY16" s="418"/>
      <c r="FZ16" s="418"/>
      <c r="GA16" s="418"/>
      <c r="GB16" s="418"/>
      <c r="GC16" s="418"/>
      <c r="GD16" s="418"/>
      <c r="GE16" s="418"/>
      <c r="GF16" s="418"/>
      <c r="GG16" s="418"/>
      <c r="GH16" s="418"/>
      <c r="GI16" s="418"/>
      <c r="GJ16" s="418"/>
      <c r="GK16" s="418"/>
      <c r="GL16" s="418"/>
      <c r="GM16" s="418"/>
      <c r="GN16" s="418"/>
      <c r="GO16" s="418"/>
      <c r="GP16" s="418"/>
      <c r="GQ16" s="418"/>
      <c r="GR16" s="418"/>
      <c r="GS16" s="418"/>
      <c r="GT16" s="418"/>
      <c r="GU16" s="418"/>
      <c r="GV16" s="418"/>
      <c r="GW16" s="418"/>
      <c r="GX16" s="418"/>
      <c r="GY16" s="418"/>
      <c r="GZ16" s="418"/>
      <c r="HA16" s="418"/>
      <c r="HB16" s="418"/>
      <c r="HC16" s="418"/>
      <c r="HD16" s="418"/>
      <c r="HE16" s="418"/>
      <c r="HF16" s="418"/>
      <c r="HG16" s="418"/>
      <c r="HH16" s="418"/>
      <c r="HI16" s="418"/>
      <c r="HJ16" s="418"/>
      <c r="HK16" s="418"/>
      <c r="HL16" s="418"/>
      <c r="HM16" s="418"/>
      <c r="HN16" s="418"/>
      <c r="HO16" s="418"/>
      <c r="HP16" s="418"/>
      <c r="HQ16" s="418"/>
      <c r="HR16" s="418"/>
      <c r="HS16" s="418"/>
      <c r="HT16" s="418"/>
      <c r="HU16" s="418"/>
      <c r="HV16" s="418"/>
      <c r="HW16" s="418"/>
      <c r="HX16" s="418"/>
      <c r="HY16" s="418"/>
      <c r="HZ16" s="418"/>
      <c r="IA16" s="418"/>
      <c r="IB16" s="418"/>
      <c r="IC16" s="418"/>
      <c r="ID16" s="418"/>
      <c r="IE16" s="418"/>
      <c r="IF16" s="418"/>
      <c r="IG16" s="418"/>
      <c r="IH16" s="418"/>
      <c r="II16" s="418"/>
      <c r="IJ16" s="418"/>
      <c r="IK16" s="418"/>
      <c r="IL16" s="418"/>
      <c r="IM16" s="418"/>
      <c r="IN16" s="418"/>
      <c r="IO16" s="418"/>
      <c r="IP16" s="418"/>
      <c r="IQ16" s="418"/>
      <c r="IR16" s="418"/>
    </row>
    <row r="17" ht="24" customHeight="1" spans="1:2">
      <c r="A17" s="346" t="s">
        <v>1137</v>
      </c>
      <c r="B17" s="345">
        <v>344</v>
      </c>
    </row>
    <row r="18" ht="24" customHeight="1" spans="1:2">
      <c r="A18" s="346" t="s">
        <v>1138</v>
      </c>
      <c r="B18" s="345">
        <v>0</v>
      </c>
    </row>
    <row r="19" ht="24" customHeight="1" spans="1:2">
      <c r="A19" s="346" t="s">
        <v>1139</v>
      </c>
      <c r="B19" s="345">
        <v>534</v>
      </c>
    </row>
    <row r="20" ht="24" customHeight="1" spans="1:2">
      <c r="A20" s="346" t="s">
        <v>1140</v>
      </c>
      <c r="B20" s="345">
        <v>286</v>
      </c>
    </row>
    <row r="21" ht="24" customHeight="1" spans="1:2">
      <c r="A21" s="346" t="s">
        <v>1141</v>
      </c>
      <c r="B21" s="345">
        <v>11076</v>
      </c>
    </row>
    <row r="22" ht="24" customHeight="1" spans="1:2">
      <c r="A22" s="344" t="s">
        <v>1142</v>
      </c>
      <c r="B22" s="345">
        <f>SUM(B23:B29)</f>
        <v>63695</v>
      </c>
    </row>
    <row r="23" ht="24" customHeight="1" spans="1:2">
      <c r="A23" s="346" t="s">
        <v>1143</v>
      </c>
      <c r="B23" s="345">
        <v>0</v>
      </c>
    </row>
    <row r="24" ht="24" customHeight="1" spans="1:2">
      <c r="A24" s="346" t="s">
        <v>1144</v>
      </c>
      <c r="B24" s="345">
        <v>62851</v>
      </c>
    </row>
    <row r="25" ht="24" customHeight="1" spans="1:2">
      <c r="A25" s="346" t="s">
        <v>1145</v>
      </c>
      <c r="B25" s="345">
        <v>0</v>
      </c>
    </row>
    <row r="26" ht="24" customHeight="1" spans="1:2">
      <c r="A26" s="346" t="s">
        <v>1146</v>
      </c>
      <c r="B26" s="345">
        <v>135</v>
      </c>
    </row>
    <row r="27" ht="24" customHeight="1" spans="1:2">
      <c r="A27" s="346" t="s">
        <v>1147</v>
      </c>
      <c r="B27" s="345">
        <v>482</v>
      </c>
    </row>
    <row r="28" ht="24" customHeight="1" spans="1:2">
      <c r="A28" s="346" t="s">
        <v>1148</v>
      </c>
      <c r="B28" s="345">
        <v>0</v>
      </c>
    </row>
    <row r="29" ht="24" customHeight="1" spans="1:2">
      <c r="A29" s="346" t="s">
        <v>1149</v>
      </c>
      <c r="B29" s="345">
        <v>227</v>
      </c>
    </row>
    <row r="30" ht="24" customHeight="1" spans="1:2">
      <c r="A30" s="344" t="s">
        <v>1150</v>
      </c>
      <c r="B30" s="345">
        <f>SUM(B31:B36)</f>
        <v>2053</v>
      </c>
    </row>
    <row r="31" ht="24" customHeight="1" spans="1:2">
      <c r="A31" s="346" t="s">
        <v>1143</v>
      </c>
      <c r="B31" s="345">
        <v>0</v>
      </c>
    </row>
    <row r="32" ht="24" customHeight="1" spans="1:2">
      <c r="A32" s="346" t="s">
        <v>1144</v>
      </c>
      <c r="B32" s="345">
        <v>48</v>
      </c>
    </row>
    <row r="33" ht="24" customHeight="1" spans="1:2">
      <c r="A33" s="346" t="s">
        <v>1145</v>
      </c>
      <c r="B33" s="345">
        <v>0</v>
      </c>
    </row>
    <row r="34" ht="24" customHeight="1" spans="1:2">
      <c r="A34" s="346" t="s">
        <v>1147</v>
      </c>
      <c r="B34" s="345">
        <v>2005</v>
      </c>
    </row>
    <row r="35" ht="24" customHeight="1" spans="1:2">
      <c r="A35" s="346" t="s">
        <v>1148</v>
      </c>
      <c r="B35" s="345">
        <v>0</v>
      </c>
    </row>
    <row r="36" ht="24" customHeight="1" spans="1:2">
      <c r="A36" s="346" t="s">
        <v>1149</v>
      </c>
      <c r="B36" s="345">
        <v>0</v>
      </c>
    </row>
    <row r="37" ht="24" customHeight="1" spans="1:2">
      <c r="A37" s="344" t="s">
        <v>1151</v>
      </c>
      <c r="B37" s="345">
        <f>SUM(B38:B40)</f>
        <v>177508</v>
      </c>
    </row>
    <row r="38" ht="24" customHeight="1" spans="1:2">
      <c r="A38" s="346" t="s">
        <v>1152</v>
      </c>
      <c r="B38" s="345">
        <v>155662</v>
      </c>
    </row>
    <row r="39" ht="24" customHeight="1" spans="1:2">
      <c r="A39" s="346" t="s">
        <v>1153</v>
      </c>
      <c r="B39" s="345">
        <v>21846</v>
      </c>
    </row>
    <row r="40" ht="24" customHeight="1" spans="1:2">
      <c r="A40" s="346" t="s">
        <v>1154</v>
      </c>
      <c r="B40" s="345">
        <v>0</v>
      </c>
    </row>
    <row r="41" ht="24" customHeight="1" spans="1:2">
      <c r="A41" s="344" t="s">
        <v>1155</v>
      </c>
      <c r="B41" s="345">
        <f>SUM(B42:B43)</f>
        <v>24859</v>
      </c>
    </row>
    <row r="42" ht="24" customHeight="1" spans="1:2">
      <c r="A42" s="346" t="s">
        <v>1156</v>
      </c>
      <c r="B42" s="345">
        <v>17193</v>
      </c>
    </row>
    <row r="43" ht="24" customHeight="1" spans="1:2">
      <c r="A43" s="346" t="s">
        <v>1157</v>
      </c>
      <c r="B43" s="345">
        <v>7666</v>
      </c>
    </row>
    <row r="44" ht="24" customHeight="1" spans="1:2">
      <c r="A44" s="344" t="s">
        <v>1158</v>
      </c>
      <c r="B44" s="345">
        <f>SUM(B45:B47)</f>
        <v>5142</v>
      </c>
    </row>
    <row r="45" ht="24" customHeight="1" spans="1:2">
      <c r="A45" s="346" t="s">
        <v>1159</v>
      </c>
      <c r="B45" s="345">
        <v>4565</v>
      </c>
    </row>
    <row r="46" ht="24" customHeight="1" spans="1:2">
      <c r="A46" s="346" t="s">
        <v>1160</v>
      </c>
      <c r="B46" s="345">
        <v>0</v>
      </c>
    </row>
    <row r="47" ht="24" customHeight="1" spans="1:2">
      <c r="A47" s="346" t="s">
        <v>1161</v>
      </c>
      <c r="B47" s="345">
        <v>577</v>
      </c>
    </row>
    <row r="48" ht="24" customHeight="1" spans="1:2">
      <c r="A48" s="344" t="s">
        <v>1162</v>
      </c>
      <c r="B48" s="345">
        <f>SUM(B49:B52)</f>
        <v>0</v>
      </c>
    </row>
    <row r="49" ht="24" customHeight="1" spans="1:2">
      <c r="A49" s="346" t="s">
        <v>1163</v>
      </c>
      <c r="B49" s="345">
        <v>0</v>
      </c>
    </row>
    <row r="50" ht="24" customHeight="1" spans="1:2">
      <c r="A50" s="346" t="s">
        <v>1164</v>
      </c>
      <c r="B50" s="345">
        <v>0</v>
      </c>
    </row>
    <row r="51" ht="24" customHeight="1" spans="1:2">
      <c r="A51" s="346" t="s">
        <v>1165</v>
      </c>
      <c r="B51" s="345">
        <v>0</v>
      </c>
    </row>
    <row r="52" ht="24" customHeight="1" spans="1:2">
      <c r="A52" s="346" t="s">
        <v>1166</v>
      </c>
      <c r="B52" s="345">
        <v>0</v>
      </c>
    </row>
    <row r="53" ht="24" customHeight="1" spans="1:2">
      <c r="A53" s="344" t="s">
        <v>1167</v>
      </c>
      <c r="B53" s="345">
        <f>SUM(B54:B58)</f>
        <v>121524</v>
      </c>
    </row>
    <row r="54" ht="24" customHeight="1" spans="1:2">
      <c r="A54" s="346" t="s">
        <v>1168</v>
      </c>
      <c r="B54" s="345">
        <v>60030</v>
      </c>
    </row>
    <row r="55" ht="24" customHeight="1" spans="1:2">
      <c r="A55" s="346" t="s">
        <v>1169</v>
      </c>
      <c r="B55" s="345">
        <v>3138</v>
      </c>
    </row>
    <row r="56" ht="24" customHeight="1" spans="1:2">
      <c r="A56" s="346" t="s">
        <v>1170</v>
      </c>
      <c r="B56" s="345">
        <v>19675</v>
      </c>
    </row>
    <row r="57" ht="24" customHeight="1" spans="1:2">
      <c r="A57" s="346" t="s">
        <v>1171</v>
      </c>
      <c r="B57" s="345">
        <v>169</v>
      </c>
    </row>
    <row r="58" ht="24" customHeight="1" spans="1:2">
      <c r="A58" s="346" t="s">
        <v>1172</v>
      </c>
      <c r="B58" s="345">
        <v>38512</v>
      </c>
    </row>
    <row r="59" ht="24" customHeight="1" spans="1:2">
      <c r="A59" s="344" t="s">
        <v>1173</v>
      </c>
      <c r="B59" s="345">
        <f>SUM(B60:B62)</f>
        <v>2957</v>
      </c>
    </row>
    <row r="60" ht="24" customHeight="1" spans="1:2">
      <c r="A60" s="346" t="s">
        <v>1174</v>
      </c>
      <c r="B60" s="345">
        <v>2881</v>
      </c>
    </row>
    <row r="61" ht="24" customHeight="1" spans="1:2">
      <c r="A61" s="346" t="s">
        <v>1175</v>
      </c>
      <c r="B61" s="345">
        <v>0</v>
      </c>
    </row>
    <row r="62" ht="24" customHeight="1" spans="1:2">
      <c r="A62" s="346" t="s">
        <v>1176</v>
      </c>
      <c r="B62" s="345">
        <v>76</v>
      </c>
    </row>
    <row r="63" ht="24" customHeight="1" spans="1:2">
      <c r="A63" s="344" t="s">
        <v>1177</v>
      </c>
      <c r="B63" s="345">
        <f>SUM(B64:B67)</f>
        <v>13604</v>
      </c>
    </row>
    <row r="64" ht="24" customHeight="1" spans="1:2">
      <c r="A64" s="346" t="s">
        <v>1178</v>
      </c>
      <c r="B64" s="345">
        <v>11167</v>
      </c>
    </row>
    <row r="65" ht="24" customHeight="1" spans="1:2">
      <c r="A65" s="346" t="s">
        <v>1179</v>
      </c>
      <c r="B65" s="345">
        <v>2384</v>
      </c>
    </row>
    <row r="66" ht="24" customHeight="1" spans="1:2">
      <c r="A66" s="346" t="s">
        <v>1180</v>
      </c>
      <c r="B66" s="345">
        <v>53</v>
      </c>
    </row>
    <row r="67" ht="24" customHeight="1" spans="1:2">
      <c r="A67" s="346" t="s">
        <v>1181</v>
      </c>
      <c r="B67" s="345">
        <v>0</v>
      </c>
    </row>
    <row r="68" ht="24" customHeight="1" spans="1:2">
      <c r="A68" s="344" t="s">
        <v>1182</v>
      </c>
      <c r="B68" s="345">
        <f>SUM(B69:B73)</f>
        <v>2791</v>
      </c>
    </row>
    <row r="69" ht="24" customHeight="1" spans="1:2">
      <c r="A69" s="346" t="s">
        <v>1183</v>
      </c>
      <c r="B69" s="345">
        <v>0</v>
      </c>
    </row>
    <row r="70" ht="24" customHeight="1" spans="1:2">
      <c r="A70" s="346" t="s">
        <v>1184</v>
      </c>
      <c r="B70" s="345">
        <v>0</v>
      </c>
    </row>
    <row r="71" ht="24" customHeight="1" spans="1:2">
      <c r="A71" s="346" t="s">
        <v>1185</v>
      </c>
      <c r="B71" s="345">
        <v>0</v>
      </c>
    </row>
    <row r="72" ht="24" customHeight="1" spans="1:2">
      <c r="A72" s="346" t="s">
        <v>1186</v>
      </c>
      <c r="B72" s="345">
        <v>0</v>
      </c>
    </row>
    <row r="73" ht="24" customHeight="1" spans="1:2">
      <c r="A73" s="346" t="s">
        <v>1187</v>
      </c>
      <c r="B73" s="345">
        <v>2791</v>
      </c>
    </row>
  </sheetData>
  <mergeCells count="1">
    <mergeCell ref="A2:B2"/>
  </mergeCells>
  <printOptions horizontalCentered="1"/>
  <pageMargins left="0.590277777777778" right="0.590277777777778" top="0.393055555555556" bottom="0.590277777777778" header="0.590277777777778" footer="0.393055555555556"/>
  <pageSetup paperSize="9" firstPageNumber="0" fitToHeight="0" orientation="portrait" blackAndWhite="1" useFirstPageNumber="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R82"/>
  <sheetViews>
    <sheetView showZeros="0" topLeftCell="A27" workbookViewId="0">
      <selection activeCell="A27" sqref="$A1:$XFD1048576"/>
    </sheetView>
  </sheetViews>
  <sheetFormatPr defaultColWidth="10.1333333333333" defaultRowHeight="13.5"/>
  <cols>
    <col min="1" max="1" width="61.775" customWidth="1"/>
    <col min="2" max="2" width="35.3333333333333" customWidth="1"/>
    <col min="3" max="3" width="10.6333333333333"/>
    <col min="6" max="6" width="10.5"/>
  </cols>
  <sheetData>
    <row r="1" ht="24" customHeight="1" spans="1:252">
      <c r="A1" s="411" t="s">
        <v>1192</v>
      </c>
      <c r="B1" s="412"/>
      <c r="C1" s="413"/>
      <c r="D1" s="413"/>
      <c r="E1" s="413"/>
      <c r="F1" s="413"/>
      <c r="G1" s="413"/>
      <c r="H1" s="413"/>
      <c r="I1" s="413"/>
      <c r="J1" s="413"/>
      <c r="K1" s="413"/>
      <c r="L1" s="413"/>
      <c r="M1" s="413"/>
      <c r="N1" s="413"/>
      <c r="O1" s="413"/>
      <c r="P1" s="413"/>
      <c r="Q1" s="413"/>
      <c r="R1" s="413"/>
      <c r="S1" s="413"/>
      <c r="T1" s="413"/>
      <c r="U1" s="413"/>
      <c r="V1" s="413"/>
      <c r="W1" s="413"/>
      <c r="X1" s="413"/>
      <c r="Y1" s="413"/>
      <c r="Z1" s="413"/>
      <c r="AA1" s="413"/>
      <c r="AB1" s="413"/>
      <c r="AC1" s="413"/>
      <c r="AD1" s="413"/>
      <c r="AE1" s="413"/>
      <c r="AF1" s="413"/>
      <c r="AG1" s="413"/>
      <c r="AH1" s="413"/>
      <c r="AI1" s="413"/>
      <c r="AJ1" s="413"/>
      <c r="AK1" s="413"/>
      <c r="AL1" s="413"/>
      <c r="AM1" s="413"/>
      <c r="AN1" s="413"/>
      <c r="AO1" s="413"/>
      <c r="AP1" s="413"/>
      <c r="AQ1" s="413"/>
      <c r="AR1" s="413"/>
      <c r="AS1" s="413"/>
      <c r="AT1" s="413"/>
      <c r="AU1" s="413"/>
      <c r="AV1" s="413"/>
      <c r="AW1" s="413"/>
      <c r="AX1" s="413"/>
      <c r="AY1" s="413"/>
      <c r="AZ1" s="413"/>
      <c r="BA1" s="413"/>
      <c r="BB1" s="413"/>
      <c r="BC1" s="413"/>
      <c r="BD1" s="413"/>
      <c r="BE1" s="413"/>
      <c r="BF1" s="413"/>
      <c r="BG1" s="413"/>
      <c r="BH1" s="413"/>
      <c r="BI1" s="413"/>
      <c r="BJ1" s="413"/>
      <c r="BK1" s="413"/>
      <c r="BL1" s="413"/>
      <c r="BM1" s="413"/>
      <c r="BN1" s="413"/>
      <c r="BO1" s="413"/>
      <c r="BP1" s="413"/>
      <c r="BQ1" s="413"/>
      <c r="BR1" s="413"/>
      <c r="BS1" s="413"/>
      <c r="BT1" s="413"/>
      <c r="BU1" s="413"/>
      <c r="BV1" s="413"/>
      <c r="BW1" s="413"/>
      <c r="BX1" s="413"/>
      <c r="BY1" s="413"/>
      <c r="BZ1" s="413"/>
      <c r="CA1" s="413"/>
      <c r="CB1" s="413"/>
      <c r="CC1" s="413"/>
      <c r="CD1" s="413"/>
      <c r="CE1" s="413"/>
      <c r="CF1" s="413"/>
      <c r="CG1" s="413"/>
      <c r="CH1" s="413"/>
      <c r="CI1" s="413"/>
      <c r="CJ1" s="413"/>
      <c r="CK1" s="413"/>
      <c r="CL1" s="413"/>
      <c r="CM1" s="413"/>
      <c r="CN1" s="413"/>
      <c r="CO1" s="413"/>
      <c r="CP1" s="413"/>
      <c r="CQ1" s="413"/>
      <c r="CR1" s="413"/>
      <c r="CS1" s="413"/>
      <c r="CT1" s="413"/>
      <c r="CU1" s="413"/>
      <c r="CV1" s="413"/>
      <c r="CW1" s="413"/>
      <c r="CX1" s="413"/>
      <c r="CY1" s="413"/>
      <c r="CZ1" s="413"/>
      <c r="DA1" s="413"/>
      <c r="DB1" s="413"/>
      <c r="DC1" s="413"/>
      <c r="DD1" s="413"/>
      <c r="DE1" s="413"/>
      <c r="DF1" s="413"/>
      <c r="DG1" s="413"/>
      <c r="DH1" s="413"/>
      <c r="DI1" s="413"/>
      <c r="DJ1" s="413"/>
      <c r="DK1" s="413"/>
      <c r="DL1" s="413"/>
      <c r="DM1" s="413"/>
      <c r="DN1" s="413"/>
      <c r="DO1" s="413"/>
      <c r="DP1" s="413"/>
      <c r="DQ1" s="413"/>
      <c r="DR1" s="413"/>
      <c r="DS1" s="413"/>
      <c r="DT1" s="413"/>
      <c r="DU1" s="413"/>
      <c r="DV1" s="413"/>
      <c r="DW1" s="413"/>
      <c r="DX1" s="413"/>
      <c r="DY1" s="413"/>
      <c r="DZ1" s="413"/>
      <c r="EA1" s="413"/>
      <c r="EB1" s="413"/>
      <c r="EC1" s="413"/>
      <c r="ED1" s="413"/>
      <c r="EE1" s="413"/>
      <c r="EF1" s="413"/>
      <c r="EG1" s="413"/>
      <c r="EH1" s="413"/>
      <c r="EI1" s="413"/>
      <c r="EJ1" s="413"/>
      <c r="EK1" s="413"/>
      <c r="EL1" s="413"/>
      <c r="EM1" s="413"/>
      <c r="EN1" s="413"/>
      <c r="EO1" s="413"/>
      <c r="EP1" s="413"/>
      <c r="EQ1" s="413"/>
      <c r="ER1" s="413"/>
      <c r="ES1" s="413"/>
      <c r="ET1" s="413"/>
      <c r="EU1" s="413"/>
      <c r="EV1" s="413"/>
      <c r="EW1" s="413"/>
      <c r="EX1" s="413"/>
      <c r="EY1" s="413"/>
      <c r="EZ1" s="413"/>
      <c r="FA1" s="413"/>
      <c r="FB1" s="413"/>
      <c r="FC1" s="413"/>
      <c r="FD1" s="413"/>
      <c r="FE1" s="413"/>
      <c r="FF1" s="413"/>
      <c r="FG1" s="413"/>
      <c r="FH1" s="413"/>
      <c r="FI1" s="413"/>
      <c r="FJ1" s="413"/>
      <c r="FK1" s="413"/>
      <c r="FL1" s="413"/>
      <c r="FM1" s="413"/>
      <c r="FN1" s="413"/>
      <c r="FO1" s="413"/>
      <c r="FP1" s="413"/>
      <c r="FQ1" s="413"/>
      <c r="FR1" s="413"/>
      <c r="FS1" s="413"/>
      <c r="FT1" s="413"/>
      <c r="FU1" s="413"/>
      <c r="FV1" s="413"/>
      <c r="FW1" s="413"/>
      <c r="FX1" s="413"/>
      <c r="FY1" s="413"/>
      <c r="FZ1" s="413"/>
      <c r="GA1" s="413"/>
      <c r="GB1" s="413"/>
      <c r="GC1" s="413"/>
      <c r="GD1" s="413"/>
      <c r="GE1" s="413"/>
      <c r="GF1" s="413"/>
      <c r="GG1" s="413"/>
      <c r="GH1" s="413"/>
      <c r="GI1" s="413"/>
      <c r="GJ1" s="413"/>
      <c r="GK1" s="413"/>
      <c r="GL1" s="413"/>
      <c r="GM1" s="413"/>
      <c r="GN1" s="413"/>
      <c r="GO1" s="413"/>
      <c r="GP1" s="413"/>
      <c r="GQ1" s="413"/>
      <c r="GR1" s="413"/>
      <c r="GS1" s="413"/>
      <c r="GT1" s="413"/>
      <c r="GU1" s="413"/>
      <c r="GV1" s="413"/>
      <c r="GW1" s="413"/>
      <c r="GX1" s="413"/>
      <c r="GY1" s="413"/>
      <c r="GZ1" s="413"/>
      <c r="HA1" s="413"/>
      <c r="HB1" s="413"/>
      <c r="HC1" s="413"/>
      <c r="HD1" s="413"/>
      <c r="HE1" s="413"/>
      <c r="HF1" s="413"/>
      <c r="HG1" s="413"/>
      <c r="HH1" s="413"/>
      <c r="HI1" s="413"/>
      <c r="HJ1" s="413"/>
      <c r="HK1" s="413"/>
      <c r="HL1" s="413"/>
      <c r="HM1" s="413"/>
      <c r="HN1" s="413"/>
      <c r="HO1" s="413"/>
      <c r="HP1" s="413"/>
      <c r="HQ1" s="413"/>
      <c r="HR1" s="413"/>
      <c r="HS1" s="413"/>
      <c r="HT1" s="413"/>
      <c r="HU1" s="413"/>
      <c r="HV1" s="413"/>
      <c r="HW1" s="413"/>
      <c r="HX1" s="413"/>
      <c r="HY1" s="413"/>
      <c r="HZ1" s="413"/>
      <c r="IA1" s="413"/>
      <c r="IB1" s="413"/>
      <c r="IC1" s="413"/>
      <c r="ID1" s="413"/>
      <c r="IE1" s="413"/>
      <c r="IF1" s="413"/>
      <c r="IG1" s="413"/>
      <c r="IH1" s="413"/>
      <c r="II1" s="413"/>
      <c r="IJ1" s="413"/>
      <c r="IK1" s="413"/>
      <c r="IL1" s="413"/>
      <c r="IM1" s="413"/>
      <c r="IN1" s="413"/>
      <c r="IO1" s="413"/>
      <c r="IP1" s="413"/>
      <c r="IQ1" s="413"/>
      <c r="IR1" s="413"/>
    </row>
    <row r="2" ht="72" customHeight="1" spans="1:2">
      <c r="A2" s="162" t="s">
        <v>1193</v>
      </c>
      <c r="B2" s="162"/>
    </row>
    <row r="3" ht="27" customHeight="1" spans="1:2">
      <c r="A3" s="340"/>
      <c r="B3" s="414" t="s">
        <v>67</v>
      </c>
    </row>
    <row r="4" ht="30" customHeight="1" spans="1:252">
      <c r="A4" s="415" t="s">
        <v>1194</v>
      </c>
      <c r="B4" s="394" t="s">
        <v>6</v>
      </c>
      <c r="C4" s="416"/>
      <c r="D4" s="416"/>
      <c r="E4" s="416"/>
      <c r="F4" s="416"/>
      <c r="G4" s="416"/>
      <c r="H4" s="416"/>
      <c r="I4" s="416"/>
      <c r="J4" s="416"/>
      <c r="K4" s="416"/>
      <c r="L4" s="416"/>
      <c r="M4" s="416"/>
      <c r="N4" s="416"/>
      <c r="O4" s="416"/>
      <c r="P4" s="416"/>
      <c r="Q4" s="416"/>
      <c r="R4" s="416"/>
      <c r="S4" s="416"/>
      <c r="T4" s="416"/>
      <c r="U4" s="416"/>
      <c r="V4" s="416"/>
      <c r="W4" s="416"/>
      <c r="X4" s="416"/>
      <c r="Y4" s="416"/>
      <c r="Z4" s="416"/>
      <c r="AA4" s="416"/>
      <c r="AB4" s="416"/>
      <c r="AC4" s="416"/>
      <c r="AD4" s="416"/>
      <c r="AE4" s="416"/>
      <c r="AF4" s="416"/>
      <c r="AG4" s="416"/>
      <c r="AH4" s="416"/>
      <c r="AI4" s="416"/>
      <c r="AJ4" s="416"/>
      <c r="AK4" s="416"/>
      <c r="AL4" s="416"/>
      <c r="AM4" s="416"/>
      <c r="AN4" s="416"/>
      <c r="AO4" s="416"/>
      <c r="AP4" s="416"/>
      <c r="AQ4" s="416"/>
      <c r="AR4" s="416"/>
      <c r="AS4" s="416"/>
      <c r="AT4" s="416"/>
      <c r="AU4" s="416"/>
      <c r="AV4" s="416"/>
      <c r="AW4" s="416"/>
      <c r="AX4" s="416"/>
      <c r="AY4" s="416"/>
      <c r="AZ4" s="416"/>
      <c r="BA4" s="416"/>
      <c r="BB4" s="416"/>
      <c r="BC4" s="416"/>
      <c r="BD4" s="416"/>
      <c r="BE4" s="416"/>
      <c r="BF4" s="416"/>
      <c r="BG4" s="416"/>
      <c r="BH4" s="416"/>
      <c r="BI4" s="416"/>
      <c r="BJ4" s="416"/>
      <c r="BK4" s="416"/>
      <c r="BL4" s="416"/>
      <c r="BM4" s="416"/>
      <c r="BN4" s="416"/>
      <c r="BO4" s="416"/>
      <c r="BP4" s="416"/>
      <c r="BQ4" s="416"/>
      <c r="BR4" s="416"/>
      <c r="BS4" s="416"/>
      <c r="BT4" s="416"/>
      <c r="BU4" s="416"/>
      <c r="BV4" s="416"/>
      <c r="BW4" s="416"/>
      <c r="BX4" s="416"/>
      <c r="BY4" s="416"/>
      <c r="BZ4" s="416"/>
      <c r="CA4" s="416"/>
      <c r="CB4" s="416"/>
      <c r="CC4" s="416"/>
      <c r="CD4" s="416"/>
      <c r="CE4" s="416"/>
      <c r="CF4" s="416"/>
      <c r="CG4" s="416"/>
      <c r="CH4" s="416"/>
      <c r="CI4" s="416"/>
      <c r="CJ4" s="416"/>
      <c r="CK4" s="416"/>
      <c r="CL4" s="416"/>
      <c r="CM4" s="416"/>
      <c r="CN4" s="416"/>
      <c r="CO4" s="416"/>
      <c r="CP4" s="416"/>
      <c r="CQ4" s="416"/>
      <c r="CR4" s="416"/>
      <c r="CS4" s="416"/>
      <c r="CT4" s="416"/>
      <c r="CU4" s="416"/>
      <c r="CV4" s="416"/>
      <c r="CW4" s="416"/>
      <c r="CX4" s="416"/>
      <c r="CY4" s="416"/>
      <c r="CZ4" s="416"/>
      <c r="DA4" s="416"/>
      <c r="DB4" s="416"/>
      <c r="DC4" s="416"/>
      <c r="DD4" s="416"/>
      <c r="DE4" s="416"/>
      <c r="DF4" s="416"/>
      <c r="DG4" s="416"/>
      <c r="DH4" s="416"/>
      <c r="DI4" s="416"/>
      <c r="DJ4" s="416"/>
      <c r="DK4" s="416"/>
      <c r="DL4" s="416"/>
      <c r="DM4" s="416"/>
      <c r="DN4" s="416"/>
      <c r="DO4" s="416"/>
      <c r="DP4" s="416"/>
      <c r="DQ4" s="416"/>
      <c r="DR4" s="416"/>
      <c r="DS4" s="416"/>
      <c r="DT4" s="416"/>
      <c r="DU4" s="416"/>
      <c r="DV4" s="416"/>
      <c r="DW4" s="416"/>
      <c r="DX4" s="416"/>
      <c r="DY4" s="416"/>
      <c r="DZ4" s="416"/>
      <c r="EA4" s="416"/>
      <c r="EB4" s="416"/>
      <c r="EC4" s="416"/>
      <c r="ED4" s="416"/>
      <c r="EE4" s="416"/>
      <c r="EF4" s="416"/>
      <c r="EG4" s="416"/>
      <c r="EH4" s="416"/>
      <c r="EI4" s="416"/>
      <c r="EJ4" s="416"/>
      <c r="EK4" s="416"/>
      <c r="EL4" s="416"/>
      <c r="EM4" s="416"/>
      <c r="EN4" s="416"/>
      <c r="EO4" s="416"/>
      <c r="EP4" s="416"/>
      <c r="EQ4" s="416"/>
      <c r="ER4" s="416"/>
      <c r="ES4" s="416"/>
      <c r="ET4" s="416"/>
      <c r="EU4" s="416"/>
      <c r="EV4" s="416"/>
      <c r="EW4" s="416"/>
      <c r="EX4" s="416"/>
      <c r="EY4" s="416"/>
      <c r="EZ4" s="416"/>
      <c r="FA4" s="416"/>
      <c r="FB4" s="416"/>
      <c r="FC4" s="416"/>
      <c r="FD4" s="416"/>
      <c r="FE4" s="416"/>
      <c r="FF4" s="416"/>
      <c r="FG4" s="416"/>
      <c r="FH4" s="416"/>
      <c r="FI4" s="416"/>
      <c r="FJ4" s="416"/>
      <c r="FK4" s="416"/>
      <c r="FL4" s="416"/>
      <c r="FM4" s="416"/>
      <c r="FN4" s="416"/>
      <c r="FO4" s="416"/>
      <c r="FP4" s="416"/>
      <c r="FQ4" s="416"/>
      <c r="FR4" s="416"/>
      <c r="FS4" s="416"/>
      <c r="FT4" s="416"/>
      <c r="FU4" s="416"/>
      <c r="FV4" s="416"/>
      <c r="FW4" s="416"/>
      <c r="FX4" s="416"/>
      <c r="FY4" s="416"/>
      <c r="FZ4" s="416"/>
      <c r="GA4" s="416"/>
      <c r="GB4" s="416"/>
      <c r="GC4" s="416"/>
      <c r="GD4" s="416"/>
      <c r="GE4" s="416"/>
      <c r="GF4" s="416"/>
      <c r="GG4" s="416"/>
      <c r="GH4" s="416"/>
      <c r="GI4" s="416"/>
      <c r="GJ4" s="416"/>
      <c r="GK4" s="416"/>
      <c r="GL4" s="416"/>
      <c r="GM4" s="416"/>
      <c r="GN4" s="416"/>
      <c r="GO4" s="416"/>
      <c r="GP4" s="416"/>
      <c r="GQ4" s="416"/>
      <c r="GR4" s="416"/>
      <c r="GS4" s="416"/>
      <c r="GT4" s="416"/>
      <c r="GU4" s="416"/>
      <c r="GV4" s="416"/>
      <c r="GW4" s="416"/>
      <c r="GX4" s="416"/>
      <c r="GY4" s="416"/>
      <c r="GZ4" s="416"/>
      <c r="HA4" s="416"/>
      <c r="HB4" s="416"/>
      <c r="HC4" s="416"/>
      <c r="HD4" s="416"/>
      <c r="HE4" s="416"/>
      <c r="HF4" s="416"/>
      <c r="HG4" s="416"/>
      <c r="HH4" s="416"/>
      <c r="HI4" s="416"/>
      <c r="HJ4" s="416"/>
      <c r="HK4" s="416"/>
      <c r="HL4" s="416"/>
      <c r="HM4" s="416"/>
      <c r="HN4" s="416"/>
      <c r="HO4" s="416"/>
      <c r="HP4" s="416"/>
      <c r="HQ4" s="416"/>
      <c r="HR4" s="416"/>
      <c r="HS4" s="416"/>
      <c r="HT4" s="416"/>
      <c r="HU4" s="416"/>
      <c r="HV4" s="416"/>
      <c r="HW4" s="416"/>
      <c r="HX4" s="416"/>
      <c r="HY4" s="416"/>
      <c r="HZ4" s="416"/>
      <c r="IA4" s="416"/>
      <c r="IB4" s="416"/>
      <c r="IC4" s="416"/>
      <c r="ID4" s="416"/>
      <c r="IE4" s="416"/>
      <c r="IF4" s="416"/>
      <c r="IG4" s="416"/>
      <c r="IH4" s="416"/>
      <c r="II4" s="416"/>
      <c r="IJ4" s="416"/>
      <c r="IK4" s="416"/>
      <c r="IL4" s="416"/>
      <c r="IM4" s="416"/>
      <c r="IN4" s="416"/>
      <c r="IO4" s="416"/>
      <c r="IP4" s="416"/>
      <c r="IQ4" s="416"/>
      <c r="IR4" s="416"/>
    </row>
    <row r="5" ht="30" customHeight="1" spans="1:252">
      <c r="A5" s="344" t="s">
        <v>71</v>
      </c>
      <c r="B5" s="345">
        <f>SUM(B6,B11,B22,B30,B37,B41,B44,B48,B53,B59,B63,B68)</f>
        <v>306905</v>
      </c>
      <c r="C5" s="416"/>
      <c r="D5" s="416"/>
      <c r="E5" s="416"/>
      <c r="F5" s="416"/>
      <c r="G5" s="416"/>
      <c r="H5" s="416"/>
      <c r="I5" s="416"/>
      <c r="J5" s="416"/>
      <c r="K5" s="416"/>
      <c r="L5" s="416"/>
      <c r="M5" s="416"/>
      <c r="N5" s="416"/>
      <c r="O5" s="416"/>
      <c r="P5" s="416"/>
      <c r="Q5" s="416"/>
      <c r="R5" s="416"/>
      <c r="S5" s="416"/>
      <c r="T5" s="416"/>
      <c r="U5" s="416"/>
      <c r="V5" s="416"/>
      <c r="W5" s="416"/>
      <c r="X5" s="416"/>
      <c r="Y5" s="416"/>
      <c r="Z5" s="416"/>
      <c r="AA5" s="416"/>
      <c r="AB5" s="416"/>
      <c r="AC5" s="416"/>
      <c r="AD5" s="416"/>
      <c r="AE5" s="416"/>
      <c r="AF5" s="416"/>
      <c r="AG5" s="416"/>
      <c r="AH5" s="416"/>
      <c r="AI5" s="416"/>
      <c r="AJ5" s="416"/>
      <c r="AK5" s="416"/>
      <c r="AL5" s="416"/>
      <c r="AM5" s="416"/>
      <c r="AN5" s="416"/>
      <c r="AO5" s="416"/>
      <c r="AP5" s="416"/>
      <c r="AQ5" s="416"/>
      <c r="AR5" s="416"/>
      <c r="AS5" s="416"/>
      <c r="AT5" s="416"/>
      <c r="AU5" s="416"/>
      <c r="AV5" s="416"/>
      <c r="AW5" s="416"/>
      <c r="AX5" s="416"/>
      <c r="AY5" s="416"/>
      <c r="AZ5" s="416"/>
      <c r="BA5" s="416"/>
      <c r="BB5" s="416"/>
      <c r="BC5" s="416"/>
      <c r="BD5" s="416"/>
      <c r="BE5" s="416"/>
      <c r="BF5" s="416"/>
      <c r="BG5" s="416"/>
      <c r="BH5" s="416"/>
      <c r="BI5" s="416"/>
      <c r="BJ5" s="416"/>
      <c r="BK5" s="416"/>
      <c r="BL5" s="416"/>
      <c r="BM5" s="416"/>
      <c r="BN5" s="416"/>
      <c r="BO5" s="416"/>
      <c r="BP5" s="416"/>
      <c r="BQ5" s="416"/>
      <c r="BR5" s="416"/>
      <c r="BS5" s="416"/>
      <c r="BT5" s="416"/>
      <c r="BU5" s="416"/>
      <c r="BV5" s="416"/>
      <c r="BW5" s="416"/>
      <c r="BX5" s="416"/>
      <c r="BY5" s="416"/>
      <c r="BZ5" s="416"/>
      <c r="CA5" s="416"/>
      <c r="CB5" s="416"/>
      <c r="CC5" s="416"/>
      <c r="CD5" s="416"/>
      <c r="CE5" s="416"/>
      <c r="CF5" s="416"/>
      <c r="CG5" s="416"/>
      <c r="CH5" s="416"/>
      <c r="CI5" s="416"/>
      <c r="CJ5" s="416"/>
      <c r="CK5" s="416"/>
      <c r="CL5" s="416"/>
      <c r="CM5" s="416"/>
      <c r="CN5" s="416"/>
      <c r="CO5" s="416"/>
      <c r="CP5" s="416"/>
      <c r="CQ5" s="416"/>
      <c r="CR5" s="416"/>
      <c r="CS5" s="416"/>
      <c r="CT5" s="416"/>
      <c r="CU5" s="416"/>
      <c r="CV5" s="416"/>
      <c r="CW5" s="416"/>
      <c r="CX5" s="416"/>
      <c r="CY5" s="416"/>
      <c r="CZ5" s="416"/>
      <c r="DA5" s="416"/>
      <c r="DB5" s="416"/>
      <c r="DC5" s="416"/>
      <c r="DD5" s="416"/>
      <c r="DE5" s="416"/>
      <c r="DF5" s="416"/>
      <c r="DG5" s="416"/>
      <c r="DH5" s="416"/>
      <c r="DI5" s="416"/>
      <c r="DJ5" s="416"/>
      <c r="DK5" s="416"/>
      <c r="DL5" s="416"/>
      <c r="DM5" s="416"/>
      <c r="DN5" s="416"/>
      <c r="DO5" s="416"/>
      <c r="DP5" s="416"/>
      <c r="DQ5" s="416"/>
      <c r="DR5" s="416"/>
      <c r="DS5" s="416"/>
      <c r="DT5" s="416"/>
      <c r="DU5" s="416"/>
      <c r="DV5" s="416"/>
      <c r="DW5" s="416"/>
      <c r="DX5" s="416"/>
      <c r="DY5" s="416"/>
      <c r="DZ5" s="416"/>
      <c r="EA5" s="416"/>
      <c r="EB5" s="416"/>
      <c r="EC5" s="416"/>
      <c r="ED5" s="416"/>
      <c r="EE5" s="416"/>
      <c r="EF5" s="416"/>
      <c r="EG5" s="416"/>
      <c r="EH5" s="416"/>
      <c r="EI5" s="416"/>
      <c r="EJ5" s="416"/>
      <c r="EK5" s="416"/>
      <c r="EL5" s="416"/>
      <c r="EM5" s="416"/>
      <c r="EN5" s="416"/>
      <c r="EO5" s="416"/>
      <c r="EP5" s="416"/>
      <c r="EQ5" s="416"/>
      <c r="ER5" s="416"/>
      <c r="ES5" s="416"/>
      <c r="ET5" s="416"/>
      <c r="EU5" s="416"/>
      <c r="EV5" s="416"/>
      <c r="EW5" s="416"/>
      <c r="EX5" s="416"/>
      <c r="EY5" s="416"/>
      <c r="EZ5" s="416"/>
      <c r="FA5" s="416"/>
      <c r="FB5" s="416"/>
      <c r="FC5" s="416"/>
      <c r="FD5" s="416"/>
      <c r="FE5" s="416"/>
      <c r="FF5" s="416"/>
      <c r="FG5" s="416"/>
      <c r="FH5" s="416"/>
      <c r="FI5" s="416"/>
      <c r="FJ5" s="416"/>
      <c r="FK5" s="416"/>
      <c r="FL5" s="416"/>
      <c r="FM5" s="416"/>
      <c r="FN5" s="416"/>
      <c r="FO5" s="416"/>
      <c r="FP5" s="416"/>
      <c r="FQ5" s="416"/>
      <c r="FR5" s="416"/>
      <c r="FS5" s="416"/>
      <c r="FT5" s="416"/>
      <c r="FU5" s="416"/>
      <c r="FV5" s="416"/>
      <c r="FW5" s="416"/>
      <c r="FX5" s="416"/>
      <c r="FY5" s="416"/>
      <c r="FZ5" s="416"/>
      <c r="GA5" s="416"/>
      <c r="GB5" s="416"/>
      <c r="GC5" s="416"/>
      <c r="GD5" s="416"/>
      <c r="GE5" s="416"/>
      <c r="GF5" s="416"/>
      <c r="GG5" s="416"/>
      <c r="GH5" s="416"/>
      <c r="GI5" s="416"/>
      <c r="GJ5" s="416"/>
      <c r="GK5" s="416"/>
      <c r="GL5" s="416"/>
      <c r="GM5" s="416"/>
      <c r="GN5" s="416"/>
      <c r="GO5" s="416"/>
      <c r="GP5" s="416"/>
      <c r="GQ5" s="416"/>
      <c r="GR5" s="416"/>
      <c r="GS5" s="416"/>
      <c r="GT5" s="416"/>
      <c r="GU5" s="416"/>
      <c r="GV5" s="416"/>
      <c r="GW5" s="416"/>
      <c r="GX5" s="416"/>
      <c r="GY5" s="416"/>
      <c r="GZ5" s="416"/>
      <c r="HA5" s="416"/>
      <c r="HB5" s="416"/>
      <c r="HC5" s="416"/>
      <c r="HD5" s="416"/>
      <c r="HE5" s="416"/>
      <c r="HF5" s="416"/>
      <c r="HG5" s="416"/>
      <c r="HH5" s="416"/>
      <c r="HI5" s="416"/>
      <c r="HJ5" s="416"/>
      <c r="HK5" s="416"/>
      <c r="HL5" s="416"/>
      <c r="HM5" s="416"/>
      <c r="HN5" s="416"/>
      <c r="HO5" s="416"/>
      <c r="HP5" s="416"/>
      <c r="HQ5" s="416"/>
      <c r="HR5" s="416"/>
      <c r="HS5" s="416"/>
      <c r="HT5" s="416"/>
      <c r="HU5" s="416"/>
      <c r="HV5" s="416"/>
      <c r="HW5" s="416"/>
      <c r="HX5" s="416"/>
      <c r="HY5" s="416"/>
      <c r="HZ5" s="416"/>
      <c r="IA5" s="416"/>
      <c r="IB5" s="416"/>
      <c r="IC5" s="416"/>
      <c r="ID5" s="416"/>
      <c r="IE5" s="416"/>
      <c r="IF5" s="416"/>
      <c r="IG5" s="416"/>
      <c r="IH5" s="416"/>
      <c r="II5" s="416"/>
      <c r="IJ5" s="416"/>
      <c r="IK5" s="416"/>
      <c r="IL5" s="416"/>
      <c r="IM5" s="416"/>
      <c r="IN5" s="416"/>
      <c r="IO5" s="416"/>
      <c r="IP5" s="416"/>
      <c r="IQ5" s="416"/>
      <c r="IR5" s="416"/>
    </row>
    <row r="6" ht="24" customHeight="1" spans="1:252">
      <c r="A6" s="417" t="s">
        <v>1126</v>
      </c>
      <c r="B6" s="345">
        <f>SUM(B7:B10)</f>
        <v>80400</v>
      </c>
      <c r="C6" s="418"/>
      <c r="D6" s="418"/>
      <c r="E6" s="418"/>
      <c r="F6" s="418"/>
      <c r="G6" s="418"/>
      <c r="H6" s="418"/>
      <c r="I6" s="418"/>
      <c r="J6" s="418"/>
      <c r="K6" s="418"/>
      <c r="L6" s="418"/>
      <c r="M6" s="418"/>
      <c r="N6" s="418"/>
      <c r="O6" s="418"/>
      <c r="P6" s="418"/>
      <c r="Q6" s="418"/>
      <c r="R6" s="418"/>
      <c r="S6" s="418"/>
      <c r="T6" s="418"/>
      <c r="U6" s="418"/>
      <c r="V6" s="418"/>
      <c r="W6" s="418"/>
      <c r="X6" s="418"/>
      <c r="Y6" s="418"/>
      <c r="Z6" s="418"/>
      <c r="AA6" s="418"/>
      <c r="AB6" s="418"/>
      <c r="AC6" s="418"/>
      <c r="AD6" s="418"/>
      <c r="AE6" s="418"/>
      <c r="AF6" s="418"/>
      <c r="AG6" s="418"/>
      <c r="AH6" s="418"/>
      <c r="AI6" s="418"/>
      <c r="AJ6" s="418"/>
      <c r="AK6" s="418"/>
      <c r="AL6" s="418"/>
      <c r="AM6" s="418"/>
      <c r="AN6" s="418"/>
      <c r="AO6" s="418"/>
      <c r="AP6" s="418"/>
      <c r="AQ6" s="418"/>
      <c r="AR6" s="418"/>
      <c r="AS6" s="418"/>
      <c r="AT6" s="418"/>
      <c r="AU6" s="418"/>
      <c r="AV6" s="418"/>
      <c r="AW6" s="418"/>
      <c r="AX6" s="418"/>
      <c r="AY6" s="418"/>
      <c r="AZ6" s="418"/>
      <c r="BA6" s="418"/>
      <c r="BB6" s="418"/>
      <c r="BC6" s="418"/>
      <c r="BD6" s="418"/>
      <c r="BE6" s="418"/>
      <c r="BF6" s="418"/>
      <c r="BG6" s="418"/>
      <c r="BH6" s="418"/>
      <c r="BI6" s="418"/>
      <c r="BJ6" s="418"/>
      <c r="BK6" s="418"/>
      <c r="BL6" s="418"/>
      <c r="BM6" s="418"/>
      <c r="BN6" s="418"/>
      <c r="BO6" s="418"/>
      <c r="BP6" s="418"/>
      <c r="BQ6" s="418"/>
      <c r="BR6" s="418"/>
      <c r="BS6" s="418"/>
      <c r="BT6" s="418"/>
      <c r="BU6" s="418"/>
      <c r="BV6" s="418"/>
      <c r="BW6" s="418"/>
      <c r="BX6" s="418"/>
      <c r="BY6" s="418"/>
      <c r="BZ6" s="418"/>
      <c r="CA6" s="418"/>
      <c r="CB6" s="418"/>
      <c r="CC6" s="418"/>
      <c r="CD6" s="418"/>
      <c r="CE6" s="418"/>
      <c r="CF6" s="418"/>
      <c r="CG6" s="418"/>
      <c r="CH6" s="418"/>
      <c r="CI6" s="418"/>
      <c r="CJ6" s="418"/>
      <c r="CK6" s="418"/>
      <c r="CL6" s="418"/>
      <c r="CM6" s="418"/>
      <c r="CN6" s="418"/>
      <c r="CO6" s="418"/>
      <c r="CP6" s="418"/>
      <c r="CQ6" s="418"/>
      <c r="CR6" s="418"/>
      <c r="CS6" s="418"/>
      <c r="CT6" s="418"/>
      <c r="CU6" s="418"/>
      <c r="CV6" s="418"/>
      <c r="CW6" s="418"/>
      <c r="CX6" s="418"/>
      <c r="CY6" s="418"/>
      <c r="CZ6" s="418"/>
      <c r="DA6" s="418"/>
      <c r="DB6" s="418"/>
      <c r="DC6" s="418"/>
      <c r="DD6" s="418"/>
      <c r="DE6" s="418"/>
      <c r="DF6" s="418"/>
      <c r="DG6" s="418"/>
      <c r="DH6" s="418"/>
      <c r="DI6" s="418"/>
      <c r="DJ6" s="418"/>
      <c r="DK6" s="418"/>
      <c r="DL6" s="418"/>
      <c r="DM6" s="418"/>
      <c r="DN6" s="418"/>
      <c r="DO6" s="418"/>
      <c r="DP6" s="418"/>
      <c r="DQ6" s="418"/>
      <c r="DR6" s="418"/>
      <c r="DS6" s="418"/>
      <c r="DT6" s="418"/>
      <c r="DU6" s="418"/>
      <c r="DV6" s="418"/>
      <c r="DW6" s="418"/>
      <c r="DX6" s="418"/>
      <c r="DY6" s="418"/>
      <c r="DZ6" s="418"/>
      <c r="EA6" s="418"/>
      <c r="EB6" s="418"/>
      <c r="EC6" s="418"/>
      <c r="ED6" s="418"/>
      <c r="EE6" s="418"/>
      <c r="EF6" s="418"/>
      <c r="EG6" s="418"/>
      <c r="EH6" s="418"/>
      <c r="EI6" s="418"/>
      <c r="EJ6" s="418"/>
      <c r="EK6" s="418"/>
      <c r="EL6" s="418"/>
      <c r="EM6" s="418"/>
      <c r="EN6" s="418"/>
      <c r="EO6" s="418"/>
      <c r="EP6" s="418"/>
      <c r="EQ6" s="418"/>
      <c r="ER6" s="418"/>
      <c r="ES6" s="418"/>
      <c r="ET6" s="418"/>
      <c r="EU6" s="418"/>
      <c r="EV6" s="418"/>
      <c r="EW6" s="418"/>
      <c r="EX6" s="418"/>
      <c r="EY6" s="418"/>
      <c r="EZ6" s="418"/>
      <c r="FA6" s="418"/>
      <c r="FB6" s="418"/>
      <c r="FC6" s="418"/>
      <c r="FD6" s="418"/>
      <c r="FE6" s="418"/>
      <c r="FF6" s="418"/>
      <c r="FG6" s="418"/>
      <c r="FH6" s="418"/>
      <c r="FI6" s="418"/>
      <c r="FJ6" s="418"/>
      <c r="FK6" s="418"/>
      <c r="FL6" s="418"/>
      <c r="FM6" s="418"/>
      <c r="FN6" s="418"/>
      <c r="FO6" s="418"/>
      <c r="FP6" s="418"/>
      <c r="FQ6" s="418"/>
      <c r="FR6" s="418"/>
      <c r="FS6" s="418"/>
      <c r="FT6" s="418"/>
      <c r="FU6" s="418"/>
      <c r="FV6" s="418"/>
      <c r="FW6" s="418"/>
      <c r="FX6" s="418"/>
      <c r="FY6" s="418"/>
      <c r="FZ6" s="418"/>
      <c r="GA6" s="418"/>
      <c r="GB6" s="418"/>
      <c r="GC6" s="418"/>
      <c r="GD6" s="418"/>
      <c r="GE6" s="418"/>
      <c r="GF6" s="418"/>
      <c r="GG6" s="418"/>
      <c r="GH6" s="418"/>
      <c r="GI6" s="418"/>
      <c r="GJ6" s="418"/>
      <c r="GK6" s="418"/>
      <c r="GL6" s="418"/>
      <c r="GM6" s="418"/>
      <c r="GN6" s="418"/>
      <c r="GO6" s="418"/>
      <c r="GP6" s="418"/>
      <c r="GQ6" s="418"/>
      <c r="GR6" s="418"/>
      <c r="GS6" s="418"/>
      <c r="GT6" s="418"/>
      <c r="GU6" s="418"/>
      <c r="GV6" s="418"/>
      <c r="GW6" s="418"/>
      <c r="GX6" s="418"/>
      <c r="GY6" s="418"/>
      <c r="GZ6" s="418"/>
      <c r="HA6" s="418"/>
      <c r="HB6" s="418"/>
      <c r="HC6" s="418"/>
      <c r="HD6" s="418"/>
      <c r="HE6" s="418"/>
      <c r="HF6" s="418"/>
      <c r="HG6" s="418"/>
      <c r="HH6" s="418"/>
      <c r="HI6" s="418"/>
      <c r="HJ6" s="418"/>
      <c r="HK6" s="418"/>
      <c r="HL6" s="418"/>
      <c r="HM6" s="418"/>
      <c r="HN6" s="418"/>
      <c r="HO6" s="418"/>
      <c r="HP6" s="418"/>
      <c r="HQ6" s="418"/>
      <c r="HR6" s="418"/>
      <c r="HS6" s="418"/>
      <c r="HT6" s="418"/>
      <c r="HU6" s="418"/>
      <c r="HV6" s="418"/>
      <c r="HW6" s="418"/>
      <c r="HX6" s="418"/>
      <c r="HY6" s="418"/>
      <c r="HZ6" s="418"/>
      <c r="IA6" s="418"/>
      <c r="IB6" s="418"/>
      <c r="IC6" s="418"/>
      <c r="ID6" s="418"/>
      <c r="IE6" s="418"/>
      <c r="IF6" s="418"/>
      <c r="IG6" s="418"/>
      <c r="IH6" s="418"/>
      <c r="II6" s="418"/>
      <c r="IJ6" s="418"/>
      <c r="IK6" s="418"/>
      <c r="IL6" s="418"/>
      <c r="IM6" s="418"/>
      <c r="IN6" s="418"/>
      <c r="IO6" s="418"/>
      <c r="IP6" s="418"/>
      <c r="IQ6" s="418"/>
      <c r="IR6" s="418"/>
    </row>
    <row r="7" ht="24" customHeight="1" spans="1:252">
      <c r="A7" s="419" t="s">
        <v>1127</v>
      </c>
      <c r="B7" s="345">
        <v>52638</v>
      </c>
      <c r="C7" s="418"/>
      <c r="D7" s="418"/>
      <c r="E7" s="418"/>
      <c r="F7" s="418"/>
      <c r="G7" s="418"/>
      <c r="H7" s="418"/>
      <c r="I7" s="418"/>
      <c r="J7" s="418"/>
      <c r="K7" s="418"/>
      <c r="L7" s="418"/>
      <c r="M7" s="418"/>
      <c r="N7" s="418"/>
      <c r="O7" s="418"/>
      <c r="P7" s="418"/>
      <c r="Q7" s="418"/>
      <c r="R7" s="418"/>
      <c r="S7" s="418"/>
      <c r="T7" s="418"/>
      <c r="U7" s="418"/>
      <c r="V7" s="418"/>
      <c r="W7" s="418"/>
      <c r="X7" s="418"/>
      <c r="Y7" s="418"/>
      <c r="Z7" s="418"/>
      <c r="AA7" s="418"/>
      <c r="AB7" s="418"/>
      <c r="AC7" s="418"/>
      <c r="AD7" s="418"/>
      <c r="AE7" s="418"/>
      <c r="AF7" s="418"/>
      <c r="AG7" s="418"/>
      <c r="AH7" s="418"/>
      <c r="AI7" s="418"/>
      <c r="AJ7" s="418"/>
      <c r="AK7" s="418"/>
      <c r="AL7" s="418"/>
      <c r="AM7" s="418"/>
      <c r="AN7" s="418"/>
      <c r="AO7" s="418"/>
      <c r="AP7" s="418"/>
      <c r="AQ7" s="418"/>
      <c r="AR7" s="418"/>
      <c r="AS7" s="418"/>
      <c r="AT7" s="418"/>
      <c r="AU7" s="418"/>
      <c r="AV7" s="418"/>
      <c r="AW7" s="418"/>
      <c r="AX7" s="418"/>
      <c r="AY7" s="418"/>
      <c r="AZ7" s="418"/>
      <c r="BA7" s="418"/>
      <c r="BB7" s="418"/>
      <c r="BC7" s="418"/>
      <c r="BD7" s="418"/>
      <c r="BE7" s="418"/>
      <c r="BF7" s="418"/>
      <c r="BG7" s="418"/>
      <c r="BH7" s="418"/>
      <c r="BI7" s="418"/>
      <c r="BJ7" s="418"/>
      <c r="BK7" s="418"/>
      <c r="BL7" s="418"/>
      <c r="BM7" s="418"/>
      <c r="BN7" s="418"/>
      <c r="BO7" s="418"/>
      <c r="BP7" s="418"/>
      <c r="BQ7" s="418"/>
      <c r="BR7" s="418"/>
      <c r="BS7" s="418"/>
      <c r="BT7" s="418"/>
      <c r="BU7" s="418"/>
      <c r="BV7" s="418"/>
      <c r="BW7" s="418"/>
      <c r="BX7" s="418"/>
      <c r="BY7" s="418"/>
      <c r="BZ7" s="418"/>
      <c r="CA7" s="418"/>
      <c r="CB7" s="418"/>
      <c r="CC7" s="418"/>
      <c r="CD7" s="418"/>
      <c r="CE7" s="418"/>
      <c r="CF7" s="418"/>
      <c r="CG7" s="418"/>
      <c r="CH7" s="418"/>
      <c r="CI7" s="418"/>
      <c r="CJ7" s="418"/>
      <c r="CK7" s="418"/>
      <c r="CL7" s="418"/>
      <c r="CM7" s="418"/>
      <c r="CN7" s="418"/>
      <c r="CO7" s="418"/>
      <c r="CP7" s="418"/>
      <c r="CQ7" s="418"/>
      <c r="CR7" s="418"/>
      <c r="CS7" s="418"/>
      <c r="CT7" s="418"/>
      <c r="CU7" s="418"/>
      <c r="CV7" s="418"/>
      <c r="CW7" s="418"/>
      <c r="CX7" s="418"/>
      <c r="CY7" s="418"/>
      <c r="CZ7" s="418"/>
      <c r="DA7" s="418"/>
      <c r="DB7" s="418"/>
      <c r="DC7" s="418"/>
      <c r="DD7" s="418"/>
      <c r="DE7" s="418"/>
      <c r="DF7" s="418"/>
      <c r="DG7" s="418"/>
      <c r="DH7" s="418"/>
      <c r="DI7" s="418"/>
      <c r="DJ7" s="418"/>
      <c r="DK7" s="418"/>
      <c r="DL7" s="418"/>
      <c r="DM7" s="418"/>
      <c r="DN7" s="418"/>
      <c r="DO7" s="418"/>
      <c r="DP7" s="418"/>
      <c r="DQ7" s="418"/>
      <c r="DR7" s="418"/>
      <c r="DS7" s="418"/>
      <c r="DT7" s="418"/>
      <c r="DU7" s="418"/>
      <c r="DV7" s="418"/>
      <c r="DW7" s="418"/>
      <c r="DX7" s="418"/>
      <c r="DY7" s="418"/>
      <c r="DZ7" s="418"/>
      <c r="EA7" s="418"/>
      <c r="EB7" s="418"/>
      <c r="EC7" s="418"/>
      <c r="ED7" s="418"/>
      <c r="EE7" s="418"/>
      <c r="EF7" s="418"/>
      <c r="EG7" s="418"/>
      <c r="EH7" s="418"/>
      <c r="EI7" s="418"/>
      <c r="EJ7" s="418"/>
      <c r="EK7" s="418"/>
      <c r="EL7" s="418"/>
      <c r="EM7" s="418"/>
      <c r="EN7" s="418"/>
      <c r="EO7" s="418"/>
      <c r="EP7" s="418"/>
      <c r="EQ7" s="418"/>
      <c r="ER7" s="418"/>
      <c r="ES7" s="418"/>
      <c r="ET7" s="418"/>
      <c r="EU7" s="418"/>
      <c r="EV7" s="418"/>
      <c r="EW7" s="418"/>
      <c r="EX7" s="418"/>
      <c r="EY7" s="418"/>
      <c r="EZ7" s="418"/>
      <c r="FA7" s="418"/>
      <c r="FB7" s="418"/>
      <c r="FC7" s="418"/>
      <c r="FD7" s="418"/>
      <c r="FE7" s="418"/>
      <c r="FF7" s="418"/>
      <c r="FG7" s="418"/>
      <c r="FH7" s="418"/>
      <c r="FI7" s="418"/>
      <c r="FJ7" s="418"/>
      <c r="FK7" s="418"/>
      <c r="FL7" s="418"/>
      <c r="FM7" s="418"/>
      <c r="FN7" s="418"/>
      <c r="FO7" s="418"/>
      <c r="FP7" s="418"/>
      <c r="FQ7" s="418"/>
      <c r="FR7" s="418"/>
      <c r="FS7" s="418"/>
      <c r="FT7" s="418"/>
      <c r="FU7" s="418"/>
      <c r="FV7" s="418"/>
      <c r="FW7" s="418"/>
      <c r="FX7" s="418"/>
      <c r="FY7" s="418"/>
      <c r="FZ7" s="418"/>
      <c r="GA7" s="418"/>
      <c r="GB7" s="418"/>
      <c r="GC7" s="418"/>
      <c r="GD7" s="418"/>
      <c r="GE7" s="418"/>
      <c r="GF7" s="418"/>
      <c r="GG7" s="418"/>
      <c r="GH7" s="418"/>
      <c r="GI7" s="418"/>
      <c r="GJ7" s="418"/>
      <c r="GK7" s="418"/>
      <c r="GL7" s="418"/>
      <c r="GM7" s="418"/>
      <c r="GN7" s="418"/>
      <c r="GO7" s="418"/>
      <c r="GP7" s="418"/>
      <c r="GQ7" s="418"/>
      <c r="GR7" s="418"/>
      <c r="GS7" s="418"/>
      <c r="GT7" s="418"/>
      <c r="GU7" s="418"/>
      <c r="GV7" s="418"/>
      <c r="GW7" s="418"/>
      <c r="GX7" s="418"/>
      <c r="GY7" s="418"/>
      <c r="GZ7" s="418"/>
      <c r="HA7" s="418"/>
      <c r="HB7" s="418"/>
      <c r="HC7" s="418"/>
      <c r="HD7" s="418"/>
      <c r="HE7" s="418"/>
      <c r="HF7" s="418"/>
      <c r="HG7" s="418"/>
      <c r="HH7" s="418"/>
      <c r="HI7" s="418"/>
      <c r="HJ7" s="418"/>
      <c r="HK7" s="418"/>
      <c r="HL7" s="418"/>
      <c r="HM7" s="418"/>
      <c r="HN7" s="418"/>
      <c r="HO7" s="418"/>
      <c r="HP7" s="418"/>
      <c r="HQ7" s="418"/>
      <c r="HR7" s="418"/>
      <c r="HS7" s="418"/>
      <c r="HT7" s="418"/>
      <c r="HU7" s="418"/>
      <c r="HV7" s="418"/>
      <c r="HW7" s="418"/>
      <c r="HX7" s="418"/>
      <c r="HY7" s="418"/>
      <c r="HZ7" s="418"/>
      <c r="IA7" s="418"/>
      <c r="IB7" s="418"/>
      <c r="IC7" s="418"/>
      <c r="ID7" s="418"/>
      <c r="IE7" s="418"/>
      <c r="IF7" s="418"/>
      <c r="IG7" s="418"/>
      <c r="IH7" s="418"/>
      <c r="II7" s="418"/>
      <c r="IJ7" s="418"/>
      <c r="IK7" s="418"/>
      <c r="IL7" s="418"/>
      <c r="IM7" s="418"/>
      <c r="IN7" s="418"/>
      <c r="IO7" s="418"/>
      <c r="IP7" s="418"/>
      <c r="IQ7" s="418"/>
      <c r="IR7" s="418"/>
    </row>
    <row r="8" ht="24" customHeight="1" spans="1:252">
      <c r="A8" s="419" t="s">
        <v>1128</v>
      </c>
      <c r="B8" s="345">
        <v>11974</v>
      </c>
      <c r="C8" s="418"/>
      <c r="D8" s="418"/>
      <c r="E8" s="418"/>
      <c r="F8" s="418"/>
      <c r="G8" s="418"/>
      <c r="H8" s="418"/>
      <c r="I8" s="418"/>
      <c r="J8" s="418"/>
      <c r="K8" s="418"/>
      <c r="L8" s="418"/>
      <c r="M8" s="418"/>
      <c r="N8" s="418"/>
      <c r="O8" s="418"/>
      <c r="P8" s="418"/>
      <c r="Q8" s="418"/>
      <c r="R8" s="418"/>
      <c r="S8" s="418"/>
      <c r="T8" s="418"/>
      <c r="U8" s="418"/>
      <c r="V8" s="418"/>
      <c r="W8" s="418"/>
      <c r="X8" s="418"/>
      <c r="Y8" s="418"/>
      <c r="Z8" s="418"/>
      <c r="AA8" s="418"/>
      <c r="AB8" s="418"/>
      <c r="AC8" s="418"/>
      <c r="AD8" s="418"/>
      <c r="AE8" s="418"/>
      <c r="AF8" s="418"/>
      <c r="AG8" s="418"/>
      <c r="AH8" s="418"/>
      <c r="AI8" s="418"/>
      <c r="AJ8" s="418"/>
      <c r="AK8" s="418"/>
      <c r="AL8" s="418"/>
      <c r="AM8" s="418"/>
      <c r="AN8" s="418"/>
      <c r="AO8" s="418"/>
      <c r="AP8" s="418"/>
      <c r="AQ8" s="418"/>
      <c r="AR8" s="418"/>
      <c r="AS8" s="418"/>
      <c r="AT8" s="418"/>
      <c r="AU8" s="418"/>
      <c r="AV8" s="418"/>
      <c r="AW8" s="418"/>
      <c r="AX8" s="418"/>
      <c r="AY8" s="418"/>
      <c r="AZ8" s="418"/>
      <c r="BA8" s="418"/>
      <c r="BB8" s="418"/>
      <c r="BC8" s="418"/>
      <c r="BD8" s="418"/>
      <c r="BE8" s="418"/>
      <c r="BF8" s="418"/>
      <c r="BG8" s="418"/>
      <c r="BH8" s="418"/>
      <c r="BI8" s="418"/>
      <c r="BJ8" s="418"/>
      <c r="BK8" s="418"/>
      <c r="BL8" s="418"/>
      <c r="BM8" s="418"/>
      <c r="BN8" s="418"/>
      <c r="BO8" s="418"/>
      <c r="BP8" s="418"/>
      <c r="BQ8" s="418"/>
      <c r="BR8" s="418"/>
      <c r="BS8" s="418"/>
      <c r="BT8" s="418"/>
      <c r="BU8" s="418"/>
      <c r="BV8" s="418"/>
      <c r="BW8" s="418"/>
      <c r="BX8" s="418"/>
      <c r="BY8" s="418"/>
      <c r="BZ8" s="418"/>
      <c r="CA8" s="418"/>
      <c r="CB8" s="418"/>
      <c r="CC8" s="418"/>
      <c r="CD8" s="418"/>
      <c r="CE8" s="418"/>
      <c r="CF8" s="418"/>
      <c r="CG8" s="418"/>
      <c r="CH8" s="418"/>
      <c r="CI8" s="418"/>
      <c r="CJ8" s="418"/>
      <c r="CK8" s="418"/>
      <c r="CL8" s="418"/>
      <c r="CM8" s="418"/>
      <c r="CN8" s="418"/>
      <c r="CO8" s="418"/>
      <c r="CP8" s="418"/>
      <c r="CQ8" s="418"/>
      <c r="CR8" s="418"/>
      <c r="CS8" s="418"/>
      <c r="CT8" s="418"/>
      <c r="CU8" s="418"/>
      <c r="CV8" s="418"/>
      <c r="CW8" s="418"/>
      <c r="CX8" s="418"/>
      <c r="CY8" s="418"/>
      <c r="CZ8" s="418"/>
      <c r="DA8" s="418"/>
      <c r="DB8" s="418"/>
      <c r="DC8" s="418"/>
      <c r="DD8" s="418"/>
      <c r="DE8" s="418"/>
      <c r="DF8" s="418"/>
      <c r="DG8" s="418"/>
      <c r="DH8" s="418"/>
      <c r="DI8" s="418"/>
      <c r="DJ8" s="418"/>
      <c r="DK8" s="418"/>
      <c r="DL8" s="418"/>
      <c r="DM8" s="418"/>
      <c r="DN8" s="418"/>
      <c r="DO8" s="418"/>
      <c r="DP8" s="418"/>
      <c r="DQ8" s="418"/>
      <c r="DR8" s="418"/>
      <c r="DS8" s="418"/>
      <c r="DT8" s="418"/>
      <c r="DU8" s="418"/>
      <c r="DV8" s="418"/>
      <c r="DW8" s="418"/>
      <c r="DX8" s="418"/>
      <c r="DY8" s="418"/>
      <c r="DZ8" s="418"/>
      <c r="EA8" s="418"/>
      <c r="EB8" s="418"/>
      <c r="EC8" s="418"/>
      <c r="ED8" s="418"/>
      <c r="EE8" s="418"/>
      <c r="EF8" s="418"/>
      <c r="EG8" s="418"/>
      <c r="EH8" s="418"/>
      <c r="EI8" s="418"/>
      <c r="EJ8" s="418"/>
      <c r="EK8" s="418"/>
      <c r="EL8" s="418"/>
      <c r="EM8" s="418"/>
      <c r="EN8" s="418"/>
      <c r="EO8" s="418"/>
      <c r="EP8" s="418"/>
      <c r="EQ8" s="418"/>
      <c r="ER8" s="418"/>
      <c r="ES8" s="418"/>
      <c r="ET8" s="418"/>
      <c r="EU8" s="418"/>
      <c r="EV8" s="418"/>
      <c r="EW8" s="418"/>
      <c r="EX8" s="418"/>
      <c r="EY8" s="418"/>
      <c r="EZ8" s="418"/>
      <c r="FA8" s="418"/>
      <c r="FB8" s="418"/>
      <c r="FC8" s="418"/>
      <c r="FD8" s="418"/>
      <c r="FE8" s="418"/>
      <c r="FF8" s="418"/>
      <c r="FG8" s="418"/>
      <c r="FH8" s="418"/>
      <c r="FI8" s="418"/>
      <c r="FJ8" s="418"/>
      <c r="FK8" s="418"/>
      <c r="FL8" s="418"/>
      <c r="FM8" s="418"/>
      <c r="FN8" s="418"/>
      <c r="FO8" s="418"/>
      <c r="FP8" s="418"/>
      <c r="FQ8" s="418"/>
      <c r="FR8" s="418"/>
      <c r="FS8" s="418"/>
      <c r="FT8" s="418"/>
      <c r="FU8" s="418"/>
      <c r="FV8" s="418"/>
      <c r="FW8" s="418"/>
      <c r="FX8" s="418"/>
      <c r="FY8" s="418"/>
      <c r="FZ8" s="418"/>
      <c r="GA8" s="418"/>
      <c r="GB8" s="418"/>
      <c r="GC8" s="418"/>
      <c r="GD8" s="418"/>
      <c r="GE8" s="418"/>
      <c r="GF8" s="418"/>
      <c r="GG8" s="418"/>
      <c r="GH8" s="418"/>
      <c r="GI8" s="418"/>
      <c r="GJ8" s="418"/>
      <c r="GK8" s="418"/>
      <c r="GL8" s="418"/>
      <c r="GM8" s="418"/>
      <c r="GN8" s="418"/>
      <c r="GO8" s="418"/>
      <c r="GP8" s="418"/>
      <c r="GQ8" s="418"/>
      <c r="GR8" s="418"/>
      <c r="GS8" s="418"/>
      <c r="GT8" s="418"/>
      <c r="GU8" s="418"/>
      <c r="GV8" s="418"/>
      <c r="GW8" s="418"/>
      <c r="GX8" s="418"/>
      <c r="GY8" s="418"/>
      <c r="GZ8" s="418"/>
      <c r="HA8" s="418"/>
      <c r="HB8" s="418"/>
      <c r="HC8" s="418"/>
      <c r="HD8" s="418"/>
      <c r="HE8" s="418"/>
      <c r="HF8" s="418"/>
      <c r="HG8" s="418"/>
      <c r="HH8" s="418"/>
      <c r="HI8" s="418"/>
      <c r="HJ8" s="418"/>
      <c r="HK8" s="418"/>
      <c r="HL8" s="418"/>
      <c r="HM8" s="418"/>
      <c r="HN8" s="418"/>
      <c r="HO8" s="418"/>
      <c r="HP8" s="418"/>
      <c r="HQ8" s="418"/>
      <c r="HR8" s="418"/>
      <c r="HS8" s="418"/>
      <c r="HT8" s="418"/>
      <c r="HU8" s="418"/>
      <c r="HV8" s="418"/>
      <c r="HW8" s="418"/>
      <c r="HX8" s="418"/>
      <c r="HY8" s="418"/>
      <c r="HZ8" s="418"/>
      <c r="IA8" s="418"/>
      <c r="IB8" s="418"/>
      <c r="IC8" s="418"/>
      <c r="ID8" s="418"/>
      <c r="IE8" s="418"/>
      <c r="IF8" s="418"/>
      <c r="IG8" s="418"/>
      <c r="IH8" s="418"/>
      <c r="II8" s="418"/>
      <c r="IJ8" s="418"/>
      <c r="IK8" s="418"/>
      <c r="IL8" s="418"/>
      <c r="IM8" s="418"/>
      <c r="IN8" s="418"/>
      <c r="IO8" s="418"/>
      <c r="IP8" s="418"/>
      <c r="IQ8" s="418"/>
      <c r="IR8" s="418"/>
    </row>
    <row r="9" ht="24" customHeight="1" spans="1:252">
      <c r="A9" s="419" t="s">
        <v>1129</v>
      </c>
      <c r="B9" s="345">
        <v>5959</v>
      </c>
      <c r="C9" s="418"/>
      <c r="D9" s="418"/>
      <c r="E9" s="418"/>
      <c r="F9" s="418"/>
      <c r="G9" s="418"/>
      <c r="H9" s="418"/>
      <c r="I9" s="418"/>
      <c r="J9" s="418"/>
      <c r="K9" s="418"/>
      <c r="L9" s="418"/>
      <c r="M9" s="418"/>
      <c r="N9" s="418"/>
      <c r="O9" s="418"/>
      <c r="P9" s="418"/>
      <c r="Q9" s="418"/>
      <c r="R9" s="418"/>
      <c r="S9" s="418"/>
      <c r="T9" s="418"/>
      <c r="U9" s="418"/>
      <c r="V9" s="418"/>
      <c r="W9" s="418"/>
      <c r="X9" s="418"/>
      <c r="Y9" s="418"/>
      <c r="Z9" s="418"/>
      <c r="AA9" s="418"/>
      <c r="AB9" s="418"/>
      <c r="AC9" s="418"/>
      <c r="AD9" s="418"/>
      <c r="AE9" s="418"/>
      <c r="AF9" s="418"/>
      <c r="AG9" s="418"/>
      <c r="AH9" s="418"/>
      <c r="AI9" s="418"/>
      <c r="AJ9" s="418"/>
      <c r="AK9" s="418"/>
      <c r="AL9" s="418"/>
      <c r="AM9" s="418"/>
      <c r="AN9" s="418"/>
      <c r="AO9" s="418"/>
      <c r="AP9" s="418"/>
      <c r="AQ9" s="418"/>
      <c r="AR9" s="418"/>
      <c r="AS9" s="418"/>
      <c r="AT9" s="418"/>
      <c r="AU9" s="418"/>
      <c r="AV9" s="418"/>
      <c r="AW9" s="418"/>
      <c r="AX9" s="418"/>
      <c r="AY9" s="418"/>
      <c r="AZ9" s="418"/>
      <c r="BA9" s="418"/>
      <c r="BB9" s="418"/>
      <c r="BC9" s="418"/>
      <c r="BD9" s="418"/>
      <c r="BE9" s="418"/>
      <c r="BF9" s="418"/>
      <c r="BG9" s="418"/>
      <c r="BH9" s="418"/>
      <c r="BI9" s="418"/>
      <c r="BJ9" s="418"/>
      <c r="BK9" s="418"/>
      <c r="BL9" s="418"/>
      <c r="BM9" s="418"/>
      <c r="BN9" s="418"/>
      <c r="BO9" s="418"/>
      <c r="BP9" s="418"/>
      <c r="BQ9" s="418"/>
      <c r="BR9" s="418"/>
      <c r="BS9" s="418"/>
      <c r="BT9" s="418"/>
      <c r="BU9" s="418"/>
      <c r="BV9" s="418"/>
      <c r="BW9" s="418"/>
      <c r="BX9" s="418"/>
      <c r="BY9" s="418"/>
      <c r="BZ9" s="418"/>
      <c r="CA9" s="418"/>
      <c r="CB9" s="418"/>
      <c r="CC9" s="418"/>
      <c r="CD9" s="418"/>
      <c r="CE9" s="418"/>
      <c r="CF9" s="418"/>
      <c r="CG9" s="418"/>
      <c r="CH9" s="418"/>
      <c r="CI9" s="418"/>
      <c r="CJ9" s="418"/>
      <c r="CK9" s="418"/>
      <c r="CL9" s="418"/>
      <c r="CM9" s="418"/>
      <c r="CN9" s="418"/>
      <c r="CO9" s="418"/>
      <c r="CP9" s="418"/>
      <c r="CQ9" s="418"/>
      <c r="CR9" s="418"/>
      <c r="CS9" s="418"/>
      <c r="CT9" s="418"/>
      <c r="CU9" s="418"/>
      <c r="CV9" s="418"/>
      <c r="CW9" s="418"/>
      <c r="CX9" s="418"/>
      <c r="CY9" s="418"/>
      <c r="CZ9" s="418"/>
      <c r="DA9" s="418"/>
      <c r="DB9" s="418"/>
      <c r="DC9" s="418"/>
      <c r="DD9" s="418"/>
      <c r="DE9" s="418"/>
      <c r="DF9" s="418"/>
      <c r="DG9" s="418"/>
      <c r="DH9" s="418"/>
      <c r="DI9" s="418"/>
      <c r="DJ9" s="418"/>
      <c r="DK9" s="418"/>
      <c r="DL9" s="418"/>
      <c r="DM9" s="418"/>
      <c r="DN9" s="418"/>
      <c r="DO9" s="418"/>
      <c r="DP9" s="418"/>
      <c r="DQ9" s="418"/>
      <c r="DR9" s="418"/>
      <c r="DS9" s="418"/>
      <c r="DT9" s="418"/>
      <c r="DU9" s="418"/>
      <c r="DV9" s="418"/>
      <c r="DW9" s="418"/>
      <c r="DX9" s="418"/>
      <c r="DY9" s="418"/>
      <c r="DZ9" s="418"/>
      <c r="EA9" s="418"/>
      <c r="EB9" s="418"/>
      <c r="EC9" s="418"/>
      <c r="ED9" s="418"/>
      <c r="EE9" s="418"/>
      <c r="EF9" s="418"/>
      <c r="EG9" s="418"/>
      <c r="EH9" s="418"/>
      <c r="EI9" s="418"/>
      <c r="EJ9" s="418"/>
      <c r="EK9" s="418"/>
      <c r="EL9" s="418"/>
      <c r="EM9" s="418"/>
      <c r="EN9" s="418"/>
      <c r="EO9" s="418"/>
      <c r="EP9" s="418"/>
      <c r="EQ9" s="418"/>
      <c r="ER9" s="418"/>
      <c r="ES9" s="418"/>
      <c r="ET9" s="418"/>
      <c r="EU9" s="418"/>
      <c r="EV9" s="418"/>
      <c r="EW9" s="418"/>
      <c r="EX9" s="418"/>
      <c r="EY9" s="418"/>
      <c r="EZ9" s="418"/>
      <c r="FA9" s="418"/>
      <c r="FB9" s="418"/>
      <c r="FC9" s="418"/>
      <c r="FD9" s="418"/>
      <c r="FE9" s="418"/>
      <c r="FF9" s="418"/>
      <c r="FG9" s="418"/>
      <c r="FH9" s="418"/>
      <c r="FI9" s="418"/>
      <c r="FJ9" s="418"/>
      <c r="FK9" s="418"/>
      <c r="FL9" s="418"/>
      <c r="FM9" s="418"/>
      <c r="FN9" s="418"/>
      <c r="FO9" s="418"/>
      <c r="FP9" s="418"/>
      <c r="FQ9" s="418"/>
      <c r="FR9" s="418"/>
      <c r="FS9" s="418"/>
      <c r="FT9" s="418"/>
      <c r="FU9" s="418"/>
      <c r="FV9" s="418"/>
      <c r="FW9" s="418"/>
      <c r="FX9" s="418"/>
      <c r="FY9" s="418"/>
      <c r="FZ9" s="418"/>
      <c r="GA9" s="418"/>
      <c r="GB9" s="418"/>
      <c r="GC9" s="418"/>
      <c r="GD9" s="418"/>
      <c r="GE9" s="418"/>
      <c r="GF9" s="418"/>
      <c r="GG9" s="418"/>
      <c r="GH9" s="418"/>
      <c r="GI9" s="418"/>
      <c r="GJ9" s="418"/>
      <c r="GK9" s="418"/>
      <c r="GL9" s="418"/>
      <c r="GM9" s="418"/>
      <c r="GN9" s="418"/>
      <c r="GO9" s="418"/>
      <c r="GP9" s="418"/>
      <c r="GQ9" s="418"/>
      <c r="GR9" s="418"/>
      <c r="GS9" s="418"/>
      <c r="GT9" s="418"/>
      <c r="GU9" s="418"/>
      <c r="GV9" s="418"/>
      <c r="GW9" s="418"/>
      <c r="GX9" s="418"/>
      <c r="GY9" s="418"/>
      <c r="GZ9" s="418"/>
      <c r="HA9" s="418"/>
      <c r="HB9" s="418"/>
      <c r="HC9" s="418"/>
      <c r="HD9" s="418"/>
      <c r="HE9" s="418"/>
      <c r="HF9" s="418"/>
      <c r="HG9" s="418"/>
      <c r="HH9" s="418"/>
      <c r="HI9" s="418"/>
      <c r="HJ9" s="418"/>
      <c r="HK9" s="418"/>
      <c r="HL9" s="418"/>
      <c r="HM9" s="418"/>
      <c r="HN9" s="418"/>
      <c r="HO9" s="418"/>
      <c r="HP9" s="418"/>
      <c r="HQ9" s="418"/>
      <c r="HR9" s="418"/>
      <c r="HS9" s="418"/>
      <c r="HT9" s="418"/>
      <c r="HU9" s="418"/>
      <c r="HV9" s="418"/>
      <c r="HW9" s="418"/>
      <c r="HX9" s="418"/>
      <c r="HY9" s="418"/>
      <c r="HZ9" s="418"/>
      <c r="IA9" s="418"/>
      <c r="IB9" s="418"/>
      <c r="IC9" s="418"/>
      <c r="ID9" s="418"/>
      <c r="IE9" s="418"/>
      <c r="IF9" s="418"/>
      <c r="IG9" s="418"/>
      <c r="IH9" s="418"/>
      <c r="II9" s="418"/>
      <c r="IJ9" s="418"/>
      <c r="IK9" s="418"/>
      <c r="IL9" s="418"/>
      <c r="IM9" s="418"/>
      <c r="IN9" s="418"/>
      <c r="IO9" s="418"/>
      <c r="IP9" s="418"/>
      <c r="IQ9" s="418"/>
      <c r="IR9" s="418"/>
    </row>
    <row r="10" ht="24" customHeight="1" spans="1:252">
      <c r="A10" s="419" t="s">
        <v>1130</v>
      </c>
      <c r="B10" s="345">
        <v>9829</v>
      </c>
      <c r="C10" s="418"/>
      <c r="D10" s="418"/>
      <c r="E10" s="418"/>
      <c r="F10" s="418"/>
      <c r="G10" s="418"/>
      <c r="H10" s="418"/>
      <c r="I10" s="418"/>
      <c r="J10" s="418"/>
      <c r="K10" s="418"/>
      <c r="L10" s="418"/>
      <c r="M10" s="418"/>
      <c r="N10" s="418"/>
      <c r="O10" s="418"/>
      <c r="P10" s="418"/>
      <c r="Q10" s="418"/>
      <c r="R10" s="418"/>
      <c r="S10" s="418"/>
      <c r="T10" s="418"/>
      <c r="U10" s="418"/>
      <c r="V10" s="418"/>
      <c r="W10" s="418"/>
      <c r="X10" s="418"/>
      <c r="Y10" s="418"/>
      <c r="Z10" s="418"/>
      <c r="AA10" s="418"/>
      <c r="AB10" s="418"/>
      <c r="AC10" s="418"/>
      <c r="AD10" s="418"/>
      <c r="AE10" s="418"/>
      <c r="AF10" s="418"/>
      <c r="AG10" s="418"/>
      <c r="AH10" s="418"/>
      <c r="AI10" s="418"/>
      <c r="AJ10" s="418"/>
      <c r="AK10" s="418"/>
      <c r="AL10" s="418"/>
      <c r="AM10" s="418"/>
      <c r="AN10" s="418"/>
      <c r="AO10" s="418"/>
      <c r="AP10" s="418"/>
      <c r="AQ10" s="418"/>
      <c r="AR10" s="418"/>
      <c r="AS10" s="418"/>
      <c r="AT10" s="418"/>
      <c r="AU10" s="418"/>
      <c r="AV10" s="418"/>
      <c r="AW10" s="418"/>
      <c r="AX10" s="418"/>
      <c r="AY10" s="418"/>
      <c r="AZ10" s="418"/>
      <c r="BA10" s="418"/>
      <c r="BB10" s="418"/>
      <c r="BC10" s="418"/>
      <c r="BD10" s="418"/>
      <c r="BE10" s="418"/>
      <c r="BF10" s="418"/>
      <c r="BG10" s="418"/>
      <c r="BH10" s="418"/>
      <c r="BI10" s="418"/>
      <c r="BJ10" s="418"/>
      <c r="BK10" s="418"/>
      <c r="BL10" s="418"/>
      <c r="BM10" s="418"/>
      <c r="BN10" s="418"/>
      <c r="BO10" s="418"/>
      <c r="BP10" s="418"/>
      <c r="BQ10" s="418"/>
      <c r="BR10" s="418"/>
      <c r="BS10" s="418"/>
      <c r="BT10" s="418"/>
      <c r="BU10" s="418"/>
      <c r="BV10" s="418"/>
      <c r="BW10" s="418"/>
      <c r="BX10" s="418"/>
      <c r="BY10" s="418"/>
      <c r="BZ10" s="418"/>
      <c r="CA10" s="418"/>
      <c r="CB10" s="418"/>
      <c r="CC10" s="418"/>
      <c r="CD10" s="418"/>
      <c r="CE10" s="418"/>
      <c r="CF10" s="418"/>
      <c r="CG10" s="418"/>
      <c r="CH10" s="418"/>
      <c r="CI10" s="418"/>
      <c r="CJ10" s="418"/>
      <c r="CK10" s="418"/>
      <c r="CL10" s="418"/>
      <c r="CM10" s="418"/>
      <c r="CN10" s="418"/>
      <c r="CO10" s="418"/>
      <c r="CP10" s="418"/>
      <c r="CQ10" s="418"/>
      <c r="CR10" s="418"/>
      <c r="CS10" s="418"/>
      <c r="CT10" s="418"/>
      <c r="CU10" s="418"/>
      <c r="CV10" s="418"/>
      <c r="CW10" s="418"/>
      <c r="CX10" s="418"/>
      <c r="CY10" s="418"/>
      <c r="CZ10" s="418"/>
      <c r="DA10" s="418"/>
      <c r="DB10" s="418"/>
      <c r="DC10" s="418"/>
      <c r="DD10" s="418"/>
      <c r="DE10" s="418"/>
      <c r="DF10" s="418"/>
      <c r="DG10" s="418"/>
      <c r="DH10" s="418"/>
      <c r="DI10" s="418"/>
      <c r="DJ10" s="418"/>
      <c r="DK10" s="418"/>
      <c r="DL10" s="418"/>
      <c r="DM10" s="418"/>
      <c r="DN10" s="418"/>
      <c r="DO10" s="418"/>
      <c r="DP10" s="418"/>
      <c r="DQ10" s="418"/>
      <c r="DR10" s="418"/>
      <c r="DS10" s="418"/>
      <c r="DT10" s="418"/>
      <c r="DU10" s="418"/>
      <c r="DV10" s="418"/>
      <c r="DW10" s="418"/>
      <c r="DX10" s="418"/>
      <c r="DY10" s="418"/>
      <c r="DZ10" s="418"/>
      <c r="EA10" s="418"/>
      <c r="EB10" s="418"/>
      <c r="EC10" s="418"/>
      <c r="ED10" s="418"/>
      <c r="EE10" s="418"/>
      <c r="EF10" s="418"/>
      <c r="EG10" s="418"/>
      <c r="EH10" s="418"/>
      <c r="EI10" s="418"/>
      <c r="EJ10" s="418"/>
      <c r="EK10" s="418"/>
      <c r="EL10" s="418"/>
      <c r="EM10" s="418"/>
      <c r="EN10" s="418"/>
      <c r="EO10" s="418"/>
      <c r="EP10" s="418"/>
      <c r="EQ10" s="418"/>
      <c r="ER10" s="418"/>
      <c r="ES10" s="418"/>
      <c r="ET10" s="418"/>
      <c r="EU10" s="418"/>
      <c r="EV10" s="418"/>
      <c r="EW10" s="418"/>
      <c r="EX10" s="418"/>
      <c r="EY10" s="418"/>
      <c r="EZ10" s="418"/>
      <c r="FA10" s="418"/>
      <c r="FB10" s="418"/>
      <c r="FC10" s="418"/>
      <c r="FD10" s="418"/>
      <c r="FE10" s="418"/>
      <c r="FF10" s="418"/>
      <c r="FG10" s="418"/>
      <c r="FH10" s="418"/>
      <c r="FI10" s="418"/>
      <c r="FJ10" s="418"/>
      <c r="FK10" s="418"/>
      <c r="FL10" s="418"/>
      <c r="FM10" s="418"/>
      <c r="FN10" s="418"/>
      <c r="FO10" s="418"/>
      <c r="FP10" s="418"/>
      <c r="FQ10" s="418"/>
      <c r="FR10" s="418"/>
      <c r="FS10" s="418"/>
      <c r="FT10" s="418"/>
      <c r="FU10" s="418"/>
      <c r="FV10" s="418"/>
      <c r="FW10" s="418"/>
      <c r="FX10" s="418"/>
      <c r="FY10" s="418"/>
      <c r="FZ10" s="418"/>
      <c r="GA10" s="418"/>
      <c r="GB10" s="418"/>
      <c r="GC10" s="418"/>
      <c r="GD10" s="418"/>
      <c r="GE10" s="418"/>
      <c r="GF10" s="418"/>
      <c r="GG10" s="418"/>
      <c r="GH10" s="418"/>
      <c r="GI10" s="418"/>
      <c r="GJ10" s="418"/>
      <c r="GK10" s="418"/>
      <c r="GL10" s="418"/>
      <c r="GM10" s="418"/>
      <c r="GN10" s="418"/>
      <c r="GO10" s="418"/>
      <c r="GP10" s="418"/>
      <c r="GQ10" s="418"/>
      <c r="GR10" s="418"/>
      <c r="GS10" s="418"/>
      <c r="GT10" s="418"/>
      <c r="GU10" s="418"/>
      <c r="GV10" s="418"/>
      <c r="GW10" s="418"/>
      <c r="GX10" s="418"/>
      <c r="GY10" s="418"/>
      <c r="GZ10" s="418"/>
      <c r="HA10" s="418"/>
      <c r="HB10" s="418"/>
      <c r="HC10" s="418"/>
      <c r="HD10" s="418"/>
      <c r="HE10" s="418"/>
      <c r="HF10" s="418"/>
      <c r="HG10" s="418"/>
      <c r="HH10" s="418"/>
      <c r="HI10" s="418"/>
      <c r="HJ10" s="418"/>
      <c r="HK10" s="418"/>
      <c r="HL10" s="418"/>
      <c r="HM10" s="418"/>
      <c r="HN10" s="418"/>
      <c r="HO10" s="418"/>
      <c r="HP10" s="418"/>
      <c r="HQ10" s="418"/>
      <c r="HR10" s="418"/>
      <c r="HS10" s="418"/>
      <c r="HT10" s="418"/>
      <c r="HU10" s="418"/>
      <c r="HV10" s="418"/>
      <c r="HW10" s="418"/>
      <c r="HX10" s="418"/>
      <c r="HY10" s="418"/>
      <c r="HZ10" s="418"/>
      <c r="IA10" s="418"/>
      <c r="IB10" s="418"/>
      <c r="IC10" s="418"/>
      <c r="ID10" s="418"/>
      <c r="IE10" s="418"/>
      <c r="IF10" s="418"/>
      <c r="IG10" s="418"/>
      <c r="IH10" s="418"/>
      <c r="II10" s="418"/>
      <c r="IJ10" s="418"/>
      <c r="IK10" s="418"/>
      <c r="IL10" s="418"/>
      <c r="IM10" s="418"/>
      <c r="IN10" s="418"/>
      <c r="IO10" s="418"/>
      <c r="IP10" s="418"/>
      <c r="IQ10" s="418"/>
      <c r="IR10" s="418"/>
    </row>
    <row r="11" ht="24" customHeight="1" spans="1:252">
      <c r="A11" s="417" t="s">
        <v>1131</v>
      </c>
      <c r="B11" s="345">
        <f>SUM(B12:B21)</f>
        <v>48828</v>
      </c>
      <c r="C11" s="418"/>
      <c r="D11" s="418"/>
      <c r="E11" s="418"/>
      <c r="F11" s="418"/>
      <c r="G11" s="418"/>
      <c r="H11" s="418"/>
      <c r="I11" s="418"/>
      <c r="J11" s="418"/>
      <c r="K11" s="418"/>
      <c r="L11" s="418"/>
      <c r="M11" s="418"/>
      <c r="N11" s="418"/>
      <c r="O11" s="418"/>
      <c r="P11" s="418"/>
      <c r="Q11" s="418"/>
      <c r="R11" s="418"/>
      <c r="S11" s="418"/>
      <c r="T11" s="418"/>
      <c r="U11" s="418"/>
      <c r="V11" s="418"/>
      <c r="W11" s="418"/>
      <c r="X11" s="418"/>
      <c r="Y11" s="418"/>
      <c r="Z11" s="418"/>
      <c r="AA11" s="418"/>
      <c r="AB11" s="418"/>
      <c r="AC11" s="418"/>
      <c r="AD11" s="418"/>
      <c r="AE11" s="418"/>
      <c r="AF11" s="418"/>
      <c r="AG11" s="418"/>
      <c r="AH11" s="418"/>
      <c r="AI11" s="418"/>
      <c r="AJ11" s="418"/>
      <c r="AK11" s="418"/>
      <c r="AL11" s="418"/>
      <c r="AM11" s="418"/>
      <c r="AN11" s="418"/>
      <c r="AO11" s="418"/>
      <c r="AP11" s="418"/>
      <c r="AQ11" s="418"/>
      <c r="AR11" s="418"/>
      <c r="AS11" s="418"/>
      <c r="AT11" s="418"/>
      <c r="AU11" s="418"/>
      <c r="AV11" s="418"/>
      <c r="AW11" s="418"/>
      <c r="AX11" s="418"/>
      <c r="AY11" s="418"/>
      <c r="AZ11" s="418"/>
      <c r="BA11" s="418"/>
      <c r="BB11" s="418"/>
      <c r="BC11" s="418"/>
      <c r="BD11" s="418"/>
      <c r="BE11" s="418"/>
      <c r="BF11" s="418"/>
      <c r="BG11" s="418"/>
      <c r="BH11" s="418"/>
      <c r="BI11" s="418"/>
      <c r="BJ11" s="418"/>
      <c r="BK11" s="418"/>
      <c r="BL11" s="418"/>
      <c r="BM11" s="418"/>
      <c r="BN11" s="418"/>
      <c r="BO11" s="418"/>
      <c r="BP11" s="418"/>
      <c r="BQ11" s="418"/>
      <c r="BR11" s="418"/>
      <c r="BS11" s="418"/>
      <c r="BT11" s="418"/>
      <c r="BU11" s="418"/>
      <c r="BV11" s="418"/>
      <c r="BW11" s="418"/>
      <c r="BX11" s="418"/>
      <c r="BY11" s="418"/>
      <c r="BZ11" s="418"/>
      <c r="CA11" s="418"/>
      <c r="CB11" s="418"/>
      <c r="CC11" s="418"/>
      <c r="CD11" s="418"/>
      <c r="CE11" s="418"/>
      <c r="CF11" s="418"/>
      <c r="CG11" s="418"/>
      <c r="CH11" s="418"/>
      <c r="CI11" s="418"/>
      <c r="CJ11" s="418"/>
      <c r="CK11" s="418"/>
      <c r="CL11" s="418"/>
      <c r="CM11" s="418"/>
      <c r="CN11" s="418"/>
      <c r="CO11" s="418"/>
      <c r="CP11" s="418"/>
      <c r="CQ11" s="418"/>
      <c r="CR11" s="418"/>
      <c r="CS11" s="418"/>
      <c r="CT11" s="418"/>
      <c r="CU11" s="418"/>
      <c r="CV11" s="418"/>
      <c r="CW11" s="418"/>
      <c r="CX11" s="418"/>
      <c r="CY11" s="418"/>
      <c r="CZ11" s="418"/>
      <c r="DA11" s="418"/>
      <c r="DB11" s="418"/>
      <c r="DC11" s="418"/>
      <c r="DD11" s="418"/>
      <c r="DE11" s="418"/>
      <c r="DF11" s="418"/>
      <c r="DG11" s="418"/>
      <c r="DH11" s="418"/>
      <c r="DI11" s="418"/>
      <c r="DJ11" s="418"/>
      <c r="DK11" s="418"/>
      <c r="DL11" s="418"/>
      <c r="DM11" s="418"/>
      <c r="DN11" s="418"/>
      <c r="DO11" s="418"/>
      <c r="DP11" s="418"/>
      <c r="DQ11" s="418"/>
      <c r="DR11" s="418"/>
      <c r="DS11" s="418"/>
      <c r="DT11" s="418"/>
      <c r="DU11" s="418"/>
      <c r="DV11" s="418"/>
      <c r="DW11" s="418"/>
      <c r="DX11" s="418"/>
      <c r="DY11" s="418"/>
      <c r="DZ11" s="418"/>
      <c r="EA11" s="418"/>
      <c r="EB11" s="418"/>
      <c r="EC11" s="418"/>
      <c r="ED11" s="418"/>
      <c r="EE11" s="418"/>
      <c r="EF11" s="418"/>
      <c r="EG11" s="418"/>
      <c r="EH11" s="418"/>
      <c r="EI11" s="418"/>
      <c r="EJ11" s="418"/>
      <c r="EK11" s="418"/>
      <c r="EL11" s="418"/>
      <c r="EM11" s="418"/>
      <c r="EN11" s="418"/>
      <c r="EO11" s="418"/>
      <c r="EP11" s="418"/>
      <c r="EQ11" s="418"/>
      <c r="ER11" s="418"/>
      <c r="ES11" s="418"/>
      <c r="ET11" s="418"/>
      <c r="EU11" s="418"/>
      <c r="EV11" s="418"/>
      <c r="EW11" s="418"/>
      <c r="EX11" s="418"/>
      <c r="EY11" s="418"/>
      <c r="EZ11" s="418"/>
      <c r="FA11" s="418"/>
      <c r="FB11" s="418"/>
      <c r="FC11" s="418"/>
      <c r="FD11" s="418"/>
      <c r="FE11" s="418"/>
      <c r="FF11" s="418"/>
      <c r="FG11" s="418"/>
      <c r="FH11" s="418"/>
      <c r="FI11" s="418"/>
      <c r="FJ11" s="418"/>
      <c r="FK11" s="418"/>
      <c r="FL11" s="418"/>
      <c r="FM11" s="418"/>
      <c r="FN11" s="418"/>
      <c r="FO11" s="418"/>
      <c r="FP11" s="418"/>
      <c r="FQ11" s="418"/>
      <c r="FR11" s="418"/>
      <c r="FS11" s="418"/>
      <c r="FT11" s="418"/>
      <c r="FU11" s="418"/>
      <c r="FV11" s="418"/>
      <c r="FW11" s="418"/>
      <c r="FX11" s="418"/>
      <c r="FY11" s="418"/>
      <c r="FZ11" s="418"/>
      <c r="GA11" s="418"/>
      <c r="GB11" s="418"/>
      <c r="GC11" s="418"/>
      <c r="GD11" s="418"/>
      <c r="GE11" s="418"/>
      <c r="GF11" s="418"/>
      <c r="GG11" s="418"/>
      <c r="GH11" s="418"/>
      <c r="GI11" s="418"/>
      <c r="GJ11" s="418"/>
      <c r="GK11" s="418"/>
      <c r="GL11" s="418"/>
      <c r="GM11" s="418"/>
      <c r="GN11" s="418"/>
      <c r="GO11" s="418"/>
      <c r="GP11" s="418"/>
      <c r="GQ11" s="418"/>
      <c r="GR11" s="418"/>
      <c r="GS11" s="418"/>
      <c r="GT11" s="418"/>
      <c r="GU11" s="418"/>
      <c r="GV11" s="418"/>
      <c r="GW11" s="418"/>
      <c r="GX11" s="418"/>
      <c r="GY11" s="418"/>
      <c r="GZ11" s="418"/>
      <c r="HA11" s="418"/>
      <c r="HB11" s="418"/>
      <c r="HC11" s="418"/>
      <c r="HD11" s="418"/>
      <c r="HE11" s="418"/>
      <c r="HF11" s="418"/>
      <c r="HG11" s="418"/>
      <c r="HH11" s="418"/>
      <c r="HI11" s="418"/>
      <c r="HJ11" s="418"/>
      <c r="HK11" s="418"/>
      <c r="HL11" s="418"/>
      <c r="HM11" s="418"/>
      <c r="HN11" s="418"/>
      <c r="HO11" s="418"/>
      <c r="HP11" s="418"/>
      <c r="HQ11" s="418"/>
      <c r="HR11" s="418"/>
      <c r="HS11" s="418"/>
      <c r="HT11" s="418"/>
      <c r="HU11" s="418"/>
      <c r="HV11" s="418"/>
      <c r="HW11" s="418"/>
      <c r="HX11" s="418"/>
      <c r="HY11" s="418"/>
      <c r="HZ11" s="418"/>
      <c r="IA11" s="418"/>
      <c r="IB11" s="418"/>
      <c r="IC11" s="418"/>
      <c r="ID11" s="418"/>
      <c r="IE11" s="418"/>
      <c r="IF11" s="418"/>
      <c r="IG11" s="418"/>
      <c r="IH11" s="418"/>
      <c r="II11" s="418"/>
      <c r="IJ11" s="418"/>
      <c r="IK11" s="418"/>
      <c r="IL11" s="418"/>
      <c r="IM11" s="418"/>
      <c r="IN11" s="418"/>
      <c r="IO11" s="418"/>
      <c r="IP11" s="418"/>
      <c r="IQ11" s="418"/>
      <c r="IR11" s="418"/>
    </row>
    <row r="12" ht="24" customHeight="1" spans="1:252">
      <c r="A12" s="419" t="s">
        <v>1132</v>
      </c>
      <c r="B12" s="345">
        <v>28637</v>
      </c>
      <c r="C12" s="418"/>
      <c r="D12" s="418"/>
      <c r="E12" s="418"/>
      <c r="F12" s="418"/>
      <c r="G12" s="418"/>
      <c r="H12" s="418"/>
      <c r="I12" s="418"/>
      <c r="J12" s="418"/>
      <c r="K12" s="418"/>
      <c r="L12" s="418"/>
      <c r="M12" s="418"/>
      <c r="N12" s="418"/>
      <c r="O12" s="418"/>
      <c r="P12" s="418"/>
      <c r="Q12" s="418"/>
      <c r="R12" s="418"/>
      <c r="S12" s="418"/>
      <c r="T12" s="418"/>
      <c r="U12" s="418"/>
      <c r="V12" s="418"/>
      <c r="W12" s="418"/>
      <c r="X12" s="418"/>
      <c r="Y12" s="418"/>
      <c r="Z12" s="418"/>
      <c r="AA12" s="418"/>
      <c r="AB12" s="418"/>
      <c r="AC12" s="418"/>
      <c r="AD12" s="418"/>
      <c r="AE12" s="418"/>
      <c r="AF12" s="418"/>
      <c r="AG12" s="418"/>
      <c r="AH12" s="418"/>
      <c r="AI12" s="418"/>
      <c r="AJ12" s="418"/>
      <c r="AK12" s="418"/>
      <c r="AL12" s="418"/>
      <c r="AM12" s="418"/>
      <c r="AN12" s="418"/>
      <c r="AO12" s="418"/>
      <c r="AP12" s="418"/>
      <c r="AQ12" s="418"/>
      <c r="AR12" s="418"/>
      <c r="AS12" s="418"/>
      <c r="AT12" s="418"/>
      <c r="AU12" s="418"/>
      <c r="AV12" s="418"/>
      <c r="AW12" s="418"/>
      <c r="AX12" s="418"/>
      <c r="AY12" s="418"/>
      <c r="AZ12" s="418"/>
      <c r="BA12" s="418"/>
      <c r="BB12" s="418"/>
      <c r="BC12" s="418"/>
      <c r="BD12" s="418"/>
      <c r="BE12" s="418"/>
      <c r="BF12" s="418"/>
      <c r="BG12" s="418"/>
      <c r="BH12" s="418"/>
      <c r="BI12" s="418"/>
      <c r="BJ12" s="418"/>
      <c r="BK12" s="418"/>
      <c r="BL12" s="418"/>
      <c r="BM12" s="418"/>
      <c r="BN12" s="418"/>
      <c r="BO12" s="418"/>
      <c r="BP12" s="418"/>
      <c r="BQ12" s="418"/>
      <c r="BR12" s="418"/>
      <c r="BS12" s="418"/>
      <c r="BT12" s="418"/>
      <c r="BU12" s="418"/>
      <c r="BV12" s="418"/>
      <c r="BW12" s="418"/>
      <c r="BX12" s="418"/>
      <c r="BY12" s="418"/>
      <c r="BZ12" s="418"/>
      <c r="CA12" s="418"/>
      <c r="CB12" s="418"/>
      <c r="CC12" s="418"/>
      <c r="CD12" s="418"/>
      <c r="CE12" s="418"/>
      <c r="CF12" s="418"/>
      <c r="CG12" s="418"/>
      <c r="CH12" s="418"/>
      <c r="CI12" s="418"/>
      <c r="CJ12" s="418"/>
      <c r="CK12" s="418"/>
      <c r="CL12" s="418"/>
      <c r="CM12" s="418"/>
      <c r="CN12" s="418"/>
      <c r="CO12" s="418"/>
      <c r="CP12" s="418"/>
      <c r="CQ12" s="418"/>
      <c r="CR12" s="418"/>
      <c r="CS12" s="418"/>
      <c r="CT12" s="418"/>
      <c r="CU12" s="418"/>
      <c r="CV12" s="418"/>
      <c r="CW12" s="418"/>
      <c r="CX12" s="418"/>
      <c r="CY12" s="418"/>
      <c r="CZ12" s="418"/>
      <c r="DA12" s="418"/>
      <c r="DB12" s="418"/>
      <c r="DC12" s="418"/>
      <c r="DD12" s="418"/>
      <c r="DE12" s="418"/>
      <c r="DF12" s="418"/>
      <c r="DG12" s="418"/>
      <c r="DH12" s="418"/>
      <c r="DI12" s="418"/>
      <c r="DJ12" s="418"/>
      <c r="DK12" s="418"/>
      <c r="DL12" s="418"/>
      <c r="DM12" s="418"/>
      <c r="DN12" s="418"/>
      <c r="DO12" s="418"/>
      <c r="DP12" s="418"/>
      <c r="DQ12" s="418"/>
      <c r="DR12" s="418"/>
      <c r="DS12" s="418"/>
      <c r="DT12" s="418"/>
      <c r="DU12" s="418"/>
      <c r="DV12" s="418"/>
      <c r="DW12" s="418"/>
      <c r="DX12" s="418"/>
      <c r="DY12" s="418"/>
      <c r="DZ12" s="418"/>
      <c r="EA12" s="418"/>
      <c r="EB12" s="418"/>
      <c r="EC12" s="418"/>
      <c r="ED12" s="418"/>
      <c r="EE12" s="418"/>
      <c r="EF12" s="418"/>
      <c r="EG12" s="418"/>
      <c r="EH12" s="418"/>
      <c r="EI12" s="418"/>
      <c r="EJ12" s="418"/>
      <c r="EK12" s="418"/>
      <c r="EL12" s="418"/>
      <c r="EM12" s="418"/>
      <c r="EN12" s="418"/>
      <c r="EO12" s="418"/>
      <c r="EP12" s="418"/>
      <c r="EQ12" s="418"/>
      <c r="ER12" s="418"/>
      <c r="ES12" s="418"/>
      <c r="ET12" s="418"/>
      <c r="EU12" s="418"/>
      <c r="EV12" s="418"/>
      <c r="EW12" s="418"/>
      <c r="EX12" s="418"/>
      <c r="EY12" s="418"/>
      <c r="EZ12" s="418"/>
      <c r="FA12" s="418"/>
      <c r="FB12" s="418"/>
      <c r="FC12" s="418"/>
      <c r="FD12" s="418"/>
      <c r="FE12" s="418"/>
      <c r="FF12" s="418"/>
      <c r="FG12" s="418"/>
      <c r="FH12" s="418"/>
      <c r="FI12" s="418"/>
      <c r="FJ12" s="418"/>
      <c r="FK12" s="418"/>
      <c r="FL12" s="418"/>
      <c r="FM12" s="418"/>
      <c r="FN12" s="418"/>
      <c r="FO12" s="418"/>
      <c r="FP12" s="418"/>
      <c r="FQ12" s="418"/>
      <c r="FR12" s="418"/>
      <c r="FS12" s="418"/>
      <c r="FT12" s="418"/>
      <c r="FU12" s="418"/>
      <c r="FV12" s="418"/>
      <c r="FW12" s="418"/>
      <c r="FX12" s="418"/>
      <c r="FY12" s="418"/>
      <c r="FZ12" s="418"/>
      <c r="GA12" s="418"/>
      <c r="GB12" s="418"/>
      <c r="GC12" s="418"/>
      <c r="GD12" s="418"/>
      <c r="GE12" s="418"/>
      <c r="GF12" s="418"/>
      <c r="GG12" s="418"/>
      <c r="GH12" s="418"/>
      <c r="GI12" s="418"/>
      <c r="GJ12" s="418"/>
      <c r="GK12" s="418"/>
      <c r="GL12" s="418"/>
      <c r="GM12" s="418"/>
      <c r="GN12" s="418"/>
      <c r="GO12" s="418"/>
      <c r="GP12" s="418"/>
      <c r="GQ12" s="418"/>
      <c r="GR12" s="418"/>
      <c r="GS12" s="418"/>
      <c r="GT12" s="418"/>
      <c r="GU12" s="418"/>
      <c r="GV12" s="418"/>
      <c r="GW12" s="418"/>
      <c r="GX12" s="418"/>
      <c r="GY12" s="418"/>
      <c r="GZ12" s="418"/>
      <c r="HA12" s="418"/>
      <c r="HB12" s="418"/>
      <c r="HC12" s="418"/>
      <c r="HD12" s="418"/>
      <c r="HE12" s="418"/>
      <c r="HF12" s="418"/>
      <c r="HG12" s="418"/>
      <c r="HH12" s="418"/>
      <c r="HI12" s="418"/>
      <c r="HJ12" s="418"/>
      <c r="HK12" s="418"/>
      <c r="HL12" s="418"/>
      <c r="HM12" s="418"/>
      <c r="HN12" s="418"/>
      <c r="HO12" s="418"/>
      <c r="HP12" s="418"/>
      <c r="HQ12" s="418"/>
      <c r="HR12" s="418"/>
      <c r="HS12" s="418"/>
      <c r="HT12" s="418"/>
      <c r="HU12" s="418"/>
      <c r="HV12" s="418"/>
      <c r="HW12" s="418"/>
      <c r="HX12" s="418"/>
      <c r="HY12" s="418"/>
      <c r="HZ12" s="418"/>
      <c r="IA12" s="418"/>
      <c r="IB12" s="418"/>
      <c r="IC12" s="418"/>
      <c r="ID12" s="418"/>
      <c r="IE12" s="418"/>
      <c r="IF12" s="418"/>
      <c r="IG12" s="418"/>
      <c r="IH12" s="418"/>
      <c r="II12" s="418"/>
      <c r="IJ12" s="418"/>
      <c r="IK12" s="418"/>
      <c r="IL12" s="418"/>
      <c r="IM12" s="418"/>
      <c r="IN12" s="418"/>
      <c r="IO12" s="418"/>
      <c r="IP12" s="418"/>
      <c r="IQ12" s="418"/>
      <c r="IR12" s="418"/>
    </row>
    <row r="13" ht="24" customHeight="1" spans="1:252">
      <c r="A13" s="419" t="s">
        <v>1133</v>
      </c>
      <c r="B13" s="345">
        <v>95</v>
      </c>
      <c r="C13" s="418"/>
      <c r="D13" s="418"/>
      <c r="E13" s="418"/>
      <c r="F13" s="418"/>
      <c r="G13" s="418"/>
      <c r="H13" s="418"/>
      <c r="I13" s="418"/>
      <c r="J13" s="418"/>
      <c r="K13" s="418"/>
      <c r="L13" s="418"/>
      <c r="M13" s="418"/>
      <c r="N13" s="418"/>
      <c r="O13" s="418"/>
      <c r="P13" s="418"/>
      <c r="Q13" s="418"/>
      <c r="R13" s="418"/>
      <c r="S13" s="418"/>
      <c r="T13" s="418"/>
      <c r="U13" s="418"/>
      <c r="V13" s="418"/>
      <c r="W13" s="418"/>
      <c r="X13" s="418"/>
      <c r="Y13" s="418"/>
      <c r="Z13" s="418"/>
      <c r="AA13" s="418"/>
      <c r="AB13" s="418"/>
      <c r="AC13" s="418"/>
      <c r="AD13" s="418"/>
      <c r="AE13" s="418"/>
      <c r="AF13" s="418"/>
      <c r="AG13" s="418"/>
      <c r="AH13" s="418"/>
      <c r="AI13" s="418"/>
      <c r="AJ13" s="418"/>
      <c r="AK13" s="418"/>
      <c r="AL13" s="418"/>
      <c r="AM13" s="418"/>
      <c r="AN13" s="418"/>
      <c r="AO13" s="418"/>
      <c r="AP13" s="418"/>
      <c r="AQ13" s="418"/>
      <c r="AR13" s="418"/>
      <c r="AS13" s="418"/>
      <c r="AT13" s="418"/>
      <c r="AU13" s="418"/>
      <c r="AV13" s="418"/>
      <c r="AW13" s="418"/>
      <c r="AX13" s="418"/>
      <c r="AY13" s="418"/>
      <c r="AZ13" s="418"/>
      <c r="BA13" s="418"/>
      <c r="BB13" s="418"/>
      <c r="BC13" s="418"/>
      <c r="BD13" s="418"/>
      <c r="BE13" s="418"/>
      <c r="BF13" s="418"/>
      <c r="BG13" s="418"/>
      <c r="BH13" s="418"/>
      <c r="BI13" s="418"/>
      <c r="BJ13" s="418"/>
      <c r="BK13" s="418"/>
      <c r="BL13" s="418"/>
      <c r="BM13" s="418"/>
      <c r="BN13" s="418"/>
      <c r="BO13" s="418"/>
      <c r="BP13" s="418"/>
      <c r="BQ13" s="418"/>
      <c r="BR13" s="418"/>
      <c r="BS13" s="418"/>
      <c r="BT13" s="418"/>
      <c r="BU13" s="418"/>
      <c r="BV13" s="418"/>
      <c r="BW13" s="418"/>
      <c r="BX13" s="418"/>
      <c r="BY13" s="418"/>
      <c r="BZ13" s="418"/>
      <c r="CA13" s="418"/>
      <c r="CB13" s="418"/>
      <c r="CC13" s="418"/>
      <c r="CD13" s="418"/>
      <c r="CE13" s="418"/>
      <c r="CF13" s="418"/>
      <c r="CG13" s="418"/>
      <c r="CH13" s="418"/>
      <c r="CI13" s="418"/>
      <c r="CJ13" s="418"/>
      <c r="CK13" s="418"/>
      <c r="CL13" s="418"/>
      <c r="CM13" s="418"/>
      <c r="CN13" s="418"/>
      <c r="CO13" s="418"/>
      <c r="CP13" s="418"/>
      <c r="CQ13" s="418"/>
      <c r="CR13" s="418"/>
      <c r="CS13" s="418"/>
      <c r="CT13" s="418"/>
      <c r="CU13" s="418"/>
      <c r="CV13" s="418"/>
      <c r="CW13" s="418"/>
      <c r="CX13" s="418"/>
      <c r="CY13" s="418"/>
      <c r="CZ13" s="418"/>
      <c r="DA13" s="418"/>
      <c r="DB13" s="418"/>
      <c r="DC13" s="418"/>
      <c r="DD13" s="418"/>
      <c r="DE13" s="418"/>
      <c r="DF13" s="418"/>
      <c r="DG13" s="418"/>
      <c r="DH13" s="418"/>
      <c r="DI13" s="418"/>
      <c r="DJ13" s="418"/>
      <c r="DK13" s="418"/>
      <c r="DL13" s="418"/>
      <c r="DM13" s="418"/>
      <c r="DN13" s="418"/>
      <c r="DO13" s="418"/>
      <c r="DP13" s="418"/>
      <c r="DQ13" s="418"/>
      <c r="DR13" s="418"/>
      <c r="DS13" s="418"/>
      <c r="DT13" s="418"/>
      <c r="DU13" s="418"/>
      <c r="DV13" s="418"/>
      <c r="DW13" s="418"/>
      <c r="DX13" s="418"/>
      <c r="DY13" s="418"/>
      <c r="DZ13" s="418"/>
      <c r="EA13" s="418"/>
      <c r="EB13" s="418"/>
      <c r="EC13" s="418"/>
      <c r="ED13" s="418"/>
      <c r="EE13" s="418"/>
      <c r="EF13" s="418"/>
      <c r="EG13" s="418"/>
      <c r="EH13" s="418"/>
      <c r="EI13" s="418"/>
      <c r="EJ13" s="418"/>
      <c r="EK13" s="418"/>
      <c r="EL13" s="418"/>
      <c r="EM13" s="418"/>
      <c r="EN13" s="418"/>
      <c r="EO13" s="418"/>
      <c r="EP13" s="418"/>
      <c r="EQ13" s="418"/>
      <c r="ER13" s="418"/>
      <c r="ES13" s="418"/>
      <c r="ET13" s="418"/>
      <c r="EU13" s="418"/>
      <c r="EV13" s="418"/>
      <c r="EW13" s="418"/>
      <c r="EX13" s="418"/>
      <c r="EY13" s="418"/>
      <c r="EZ13" s="418"/>
      <c r="FA13" s="418"/>
      <c r="FB13" s="418"/>
      <c r="FC13" s="418"/>
      <c r="FD13" s="418"/>
      <c r="FE13" s="418"/>
      <c r="FF13" s="418"/>
      <c r="FG13" s="418"/>
      <c r="FH13" s="418"/>
      <c r="FI13" s="418"/>
      <c r="FJ13" s="418"/>
      <c r="FK13" s="418"/>
      <c r="FL13" s="418"/>
      <c r="FM13" s="418"/>
      <c r="FN13" s="418"/>
      <c r="FO13" s="418"/>
      <c r="FP13" s="418"/>
      <c r="FQ13" s="418"/>
      <c r="FR13" s="418"/>
      <c r="FS13" s="418"/>
      <c r="FT13" s="418"/>
      <c r="FU13" s="418"/>
      <c r="FV13" s="418"/>
      <c r="FW13" s="418"/>
      <c r="FX13" s="418"/>
      <c r="FY13" s="418"/>
      <c r="FZ13" s="418"/>
      <c r="GA13" s="418"/>
      <c r="GB13" s="418"/>
      <c r="GC13" s="418"/>
      <c r="GD13" s="418"/>
      <c r="GE13" s="418"/>
      <c r="GF13" s="418"/>
      <c r="GG13" s="418"/>
      <c r="GH13" s="418"/>
      <c r="GI13" s="418"/>
      <c r="GJ13" s="418"/>
      <c r="GK13" s="418"/>
      <c r="GL13" s="418"/>
      <c r="GM13" s="418"/>
      <c r="GN13" s="418"/>
      <c r="GO13" s="418"/>
      <c r="GP13" s="418"/>
      <c r="GQ13" s="418"/>
      <c r="GR13" s="418"/>
      <c r="GS13" s="418"/>
      <c r="GT13" s="418"/>
      <c r="GU13" s="418"/>
      <c r="GV13" s="418"/>
      <c r="GW13" s="418"/>
      <c r="GX13" s="418"/>
      <c r="GY13" s="418"/>
      <c r="GZ13" s="418"/>
      <c r="HA13" s="418"/>
      <c r="HB13" s="418"/>
      <c r="HC13" s="418"/>
      <c r="HD13" s="418"/>
      <c r="HE13" s="418"/>
      <c r="HF13" s="418"/>
      <c r="HG13" s="418"/>
      <c r="HH13" s="418"/>
      <c r="HI13" s="418"/>
      <c r="HJ13" s="418"/>
      <c r="HK13" s="418"/>
      <c r="HL13" s="418"/>
      <c r="HM13" s="418"/>
      <c r="HN13" s="418"/>
      <c r="HO13" s="418"/>
      <c r="HP13" s="418"/>
      <c r="HQ13" s="418"/>
      <c r="HR13" s="418"/>
      <c r="HS13" s="418"/>
      <c r="HT13" s="418"/>
      <c r="HU13" s="418"/>
      <c r="HV13" s="418"/>
      <c r="HW13" s="418"/>
      <c r="HX13" s="418"/>
      <c r="HY13" s="418"/>
      <c r="HZ13" s="418"/>
      <c r="IA13" s="418"/>
      <c r="IB13" s="418"/>
      <c r="IC13" s="418"/>
      <c r="ID13" s="418"/>
      <c r="IE13" s="418"/>
      <c r="IF13" s="418"/>
      <c r="IG13" s="418"/>
      <c r="IH13" s="418"/>
      <c r="II13" s="418"/>
      <c r="IJ13" s="418"/>
      <c r="IK13" s="418"/>
      <c r="IL13" s="418"/>
      <c r="IM13" s="418"/>
      <c r="IN13" s="418"/>
      <c r="IO13" s="418"/>
      <c r="IP13" s="418"/>
      <c r="IQ13" s="418"/>
      <c r="IR13" s="418"/>
    </row>
    <row r="14" ht="24" customHeight="1" spans="1:252">
      <c r="A14" s="419" t="s">
        <v>1134</v>
      </c>
      <c r="B14" s="345">
        <v>152</v>
      </c>
      <c r="C14" s="418"/>
      <c r="D14" s="418"/>
      <c r="E14" s="418"/>
      <c r="F14" s="418"/>
      <c r="G14" s="418"/>
      <c r="H14" s="418"/>
      <c r="I14" s="418"/>
      <c r="J14" s="418"/>
      <c r="K14" s="418"/>
      <c r="L14" s="418"/>
      <c r="M14" s="418"/>
      <c r="N14" s="418"/>
      <c r="O14" s="418"/>
      <c r="P14" s="418"/>
      <c r="Q14" s="418"/>
      <c r="R14" s="418"/>
      <c r="S14" s="418"/>
      <c r="T14" s="418"/>
      <c r="U14" s="418"/>
      <c r="V14" s="418"/>
      <c r="W14" s="418"/>
      <c r="X14" s="418"/>
      <c r="Y14" s="418"/>
      <c r="Z14" s="418"/>
      <c r="AA14" s="418"/>
      <c r="AB14" s="418"/>
      <c r="AC14" s="418"/>
      <c r="AD14" s="418"/>
      <c r="AE14" s="418"/>
      <c r="AF14" s="418"/>
      <c r="AG14" s="418"/>
      <c r="AH14" s="418"/>
      <c r="AI14" s="418"/>
      <c r="AJ14" s="418"/>
      <c r="AK14" s="418"/>
      <c r="AL14" s="418"/>
      <c r="AM14" s="418"/>
      <c r="AN14" s="418"/>
      <c r="AO14" s="418"/>
      <c r="AP14" s="418"/>
      <c r="AQ14" s="418"/>
      <c r="AR14" s="418"/>
      <c r="AS14" s="418"/>
      <c r="AT14" s="418"/>
      <c r="AU14" s="418"/>
      <c r="AV14" s="418"/>
      <c r="AW14" s="418"/>
      <c r="AX14" s="418"/>
      <c r="AY14" s="418"/>
      <c r="AZ14" s="418"/>
      <c r="BA14" s="418"/>
      <c r="BB14" s="418"/>
      <c r="BC14" s="418"/>
      <c r="BD14" s="418"/>
      <c r="BE14" s="418"/>
      <c r="BF14" s="418"/>
      <c r="BG14" s="418"/>
      <c r="BH14" s="418"/>
      <c r="BI14" s="418"/>
      <c r="BJ14" s="418"/>
      <c r="BK14" s="418"/>
      <c r="BL14" s="418"/>
      <c r="BM14" s="418"/>
      <c r="BN14" s="418"/>
      <c r="BO14" s="418"/>
      <c r="BP14" s="418"/>
      <c r="BQ14" s="418"/>
      <c r="BR14" s="418"/>
      <c r="BS14" s="418"/>
      <c r="BT14" s="418"/>
      <c r="BU14" s="418"/>
      <c r="BV14" s="418"/>
      <c r="BW14" s="418"/>
      <c r="BX14" s="418"/>
      <c r="BY14" s="418"/>
      <c r="BZ14" s="418"/>
      <c r="CA14" s="418"/>
      <c r="CB14" s="418"/>
      <c r="CC14" s="418"/>
      <c r="CD14" s="418"/>
      <c r="CE14" s="418"/>
      <c r="CF14" s="418"/>
      <c r="CG14" s="418"/>
      <c r="CH14" s="418"/>
      <c r="CI14" s="418"/>
      <c r="CJ14" s="418"/>
      <c r="CK14" s="418"/>
      <c r="CL14" s="418"/>
      <c r="CM14" s="418"/>
      <c r="CN14" s="418"/>
      <c r="CO14" s="418"/>
      <c r="CP14" s="418"/>
      <c r="CQ14" s="418"/>
      <c r="CR14" s="418"/>
      <c r="CS14" s="418"/>
      <c r="CT14" s="418"/>
      <c r="CU14" s="418"/>
      <c r="CV14" s="418"/>
      <c r="CW14" s="418"/>
      <c r="CX14" s="418"/>
      <c r="CY14" s="418"/>
      <c r="CZ14" s="418"/>
      <c r="DA14" s="418"/>
      <c r="DB14" s="418"/>
      <c r="DC14" s="418"/>
      <c r="DD14" s="418"/>
      <c r="DE14" s="418"/>
      <c r="DF14" s="418"/>
      <c r="DG14" s="418"/>
      <c r="DH14" s="418"/>
      <c r="DI14" s="418"/>
      <c r="DJ14" s="418"/>
      <c r="DK14" s="418"/>
      <c r="DL14" s="418"/>
      <c r="DM14" s="418"/>
      <c r="DN14" s="418"/>
      <c r="DO14" s="418"/>
      <c r="DP14" s="418"/>
      <c r="DQ14" s="418"/>
      <c r="DR14" s="418"/>
      <c r="DS14" s="418"/>
      <c r="DT14" s="418"/>
      <c r="DU14" s="418"/>
      <c r="DV14" s="418"/>
      <c r="DW14" s="418"/>
      <c r="DX14" s="418"/>
      <c r="DY14" s="418"/>
      <c r="DZ14" s="418"/>
      <c r="EA14" s="418"/>
      <c r="EB14" s="418"/>
      <c r="EC14" s="418"/>
      <c r="ED14" s="418"/>
      <c r="EE14" s="418"/>
      <c r="EF14" s="418"/>
      <c r="EG14" s="418"/>
      <c r="EH14" s="418"/>
      <c r="EI14" s="418"/>
      <c r="EJ14" s="418"/>
      <c r="EK14" s="418"/>
      <c r="EL14" s="418"/>
      <c r="EM14" s="418"/>
      <c r="EN14" s="418"/>
      <c r="EO14" s="418"/>
      <c r="EP14" s="418"/>
      <c r="EQ14" s="418"/>
      <c r="ER14" s="418"/>
      <c r="ES14" s="418"/>
      <c r="ET14" s="418"/>
      <c r="EU14" s="418"/>
      <c r="EV14" s="418"/>
      <c r="EW14" s="418"/>
      <c r="EX14" s="418"/>
      <c r="EY14" s="418"/>
      <c r="EZ14" s="418"/>
      <c r="FA14" s="418"/>
      <c r="FB14" s="418"/>
      <c r="FC14" s="418"/>
      <c r="FD14" s="418"/>
      <c r="FE14" s="418"/>
      <c r="FF14" s="418"/>
      <c r="FG14" s="418"/>
      <c r="FH14" s="418"/>
      <c r="FI14" s="418"/>
      <c r="FJ14" s="418"/>
      <c r="FK14" s="418"/>
      <c r="FL14" s="418"/>
      <c r="FM14" s="418"/>
      <c r="FN14" s="418"/>
      <c r="FO14" s="418"/>
      <c r="FP14" s="418"/>
      <c r="FQ14" s="418"/>
      <c r="FR14" s="418"/>
      <c r="FS14" s="418"/>
      <c r="FT14" s="418"/>
      <c r="FU14" s="418"/>
      <c r="FV14" s="418"/>
      <c r="FW14" s="418"/>
      <c r="FX14" s="418"/>
      <c r="FY14" s="418"/>
      <c r="FZ14" s="418"/>
      <c r="GA14" s="418"/>
      <c r="GB14" s="418"/>
      <c r="GC14" s="418"/>
      <c r="GD14" s="418"/>
      <c r="GE14" s="418"/>
      <c r="GF14" s="418"/>
      <c r="GG14" s="418"/>
      <c r="GH14" s="418"/>
      <c r="GI14" s="418"/>
      <c r="GJ14" s="418"/>
      <c r="GK14" s="418"/>
      <c r="GL14" s="418"/>
      <c r="GM14" s="418"/>
      <c r="GN14" s="418"/>
      <c r="GO14" s="418"/>
      <c r="GP14" s="418"/>
      <c r="GQ14" s="418"/>
      <c r="GR14" s="418"/>
      <c r="GS14" s="418"/>
      <c r="GT14" s="418"/>
      <c r="GU14" s="418"/>
      <c r="GV14" s="418"/>
      <c r="GW14" s="418"/>
      <c r="GX14" s="418"/>
      <c r="GY14" s="418"/>
      <c r="GZ14" s="418"/>
      <c r="HA14" s="418"/>
      <c r="HB14" s="418"/>
      <c r="HC14" s="418"/>
      <c r="HD14" s="418"/>
      <c r="HE14" s="418"/>
      <c r="HF14" s="418"/>
      <c r="HG14" s="418"/>
      <c r="HH14" s="418"/>
      <c r="HI14" s="418"/>
      <c r="HJ14" s="418"/>
      <c r="HK14" s="418"/>
      <c r="HL14" s="418"/>
      <c r="HM14" s="418"/>
      <c r="HN14" s="418"/>
      <c r="HO14" s="418"/>
      <c r="HP14" s="418"/>
      <c r="HQ14" s="418"/>
      <c r="HR14" s="418"/>
      <c r="HS14" s="418"/>
      <c r="HT14" s="418"/>
      <c r="HU14" s="418"/>
      <c r="HV14" s="418"/>
      <c r="HW14" s="418"/>
      <c r="HX14" s="418"/>
      <c r="HY14" s="418"/>
      <c r="HZ14" s="418"/>
      <c r="IA14" s="418"/>
      <c r="IB14" s="418"/>
      <c r="IC14" s="418"/>
      <c r="ID14" s="418"/>
      <c r="IE14" s="418"/>
      <c r="IF14" s="418"/>
      <c r="IG14" s="418"/>
      <c r="IH14" s="418"/>
      <c r="II14" s="418"/>
      <c r="IJ14" s="418"/>
      <c r="IK14" s="418"/>
      <c r="IL14" s="418"/>
      <c r="IM14" s="418"/>
      <c r="IN14" s="418"/>
      <c r="IO14" s="418"/>
      <c r="IP14" s="418"/>
      <c r="IQ14" s="418"/>
      <c r="IR14" s="418"/>
    </row>
    <row r="15" ht="24" customHeight="1" spans="1:252">
      <c r="A15" s="419" t="s">
        <v>1135</v>
      </c>
      <c r="B15" s="345">
        <v>466</v>
      </c>
      <c r="C15" s="418"/>
      <c r="D15" s="418"/>
      <c r="E15" s="418"/>
      <c r="F15" s="418"/>
      <c r="G15" s="418"/>
      <c r="H15" s="418"/>
      <c r="I15" s="418"/>
      <c r="J15" s="418"/>
      <c r="K15" s="418"/>
      <c r="L15" s="418"/>
      <c r="M15" s="418"/>
      <c r="N15" s="418"/>
      <c r="O15" s="418"/>
      <c r="P15" s="418"/>
      <c r="Q15" s="418"/>
      <c r="R15" s="418"/>
      <c r="S15" s="418"/>
      <c r="T15" s="418"/>
      <c r="U15" s="418"/>
      <c r="V15" s="418"/>
      <c r="W15" s="418"/>
      <c r="X15" s="418"/>
      <c r="Y15" s="418"/>
      <c r="Z15" s="418"/>
      <c r="AA15" s="418"/>
      <c r="AB15" s="418"/>
      <c r="AC15" s="418"/>
      <c r="AD15" s="418"/>
      <c r="AE15" s="418"/>
      <c r="AF15" s="418"/>
      <c r="AG15" s="418"/>
      <c r="AH15" s="418"/>
      <c r="AI15" s="418"/>
      <c r="AJ15" s="418"/>
      <c r="AK15" s="418"/>
      <c r="AL15" s="418"/>
      <c r="AM15" s="418"/>
      <c r="AN15" s="418"/>
      <c r="AO15" s="418"/>
      <c r="AP15" s="418"/>
      <c r="AQ15" s="418"/>
      <c r="AR15" s="418"/>
      <c r="AS15" s="418"/>
      <c r="AT15" s="418"/>
      <c r="AU15" s="418"/>
      <c r="AV15" s="418"/>
      <c r="AW15" s="418"/>
      <c r="AX15" s="418"/>
      <c r="AY15" s="418"/>
      <c r="AZ15" s="418"/>
      <c r="BA15" s="418"/>
      <c r="BB15" s="418"/>
      <c r="BC15" s="418"/>
      <c r="BD15" s="418"/>
      <c r="BE15" s="418"/>
      <c r="BF15" s="418"/>
      <c r="BG15" s="418"/>
      <c r="BH15" s="418"/>
      <c r="BI15" s="418"/>
      <c r="BJ15" s="418"/>
      <c r="BK15" s="418"/>
      <c r="BL15" s="418"/>
      <c r="BM15" s="418"/>
      <c r="BN15" s="418"/>
      <c r="BO15" s="418"/>
      <c r="BP15" s="418"/>
      <c r="BQ15" s="418"/>
      <c r="BR15" s="418"/>
      <c r="BS15" s="418"/>
      <c r="BT15" s="418"/>
      <c r="BU15" s="418"/>
      <c r="BV15" s="418"/>
      <c r="BW15" s="418"/>
      <c r="BX15" s="418"/>
      <c r="BY15" s="418"/>
      <c r="BZ15" s="418"/>
      <c r="CA15" s="418"/>
      <c r="CB15" s="418"/>
      <c r="CC15" s="418"/>
      <c r="CD15" s="418"/>
      <c r="CE15" s="418"/>
      <c r="CF15" s="418"/>
      <c r="CG15" s="418"/>
      <c r="CH15" s="418"/>
      <c r="CI15" s="418"/>
      <c r="CJ15" s="418"/>
      <c r="CK15" s="418"/>
      <c r="CL15" s="418"/>
      <c r="CM15" s="418"/>
      <c r="CN15" s="418"/>
      <c r="CO15" s="418"/>
      <c r="CP15" s="418"/>
      <c r="CQ15" s="418"/>
      <c r="CR15" s="418"/>
      <c r="CS15" s="418"/>
      <c r="CT15" s="418"/>
      <c r="CU15" s="418"/>
      <c r="CV15" s="418"/>
      <c r="CW15" s="418"/>
      <c r="CX15" s="418"/>
      <c r="CY15" s="418"/>
      <c r="CZ15" s="418"/>
      <c r="DA15" s="418"/>
      <c r="DB15" s="418"/>
      <c r="DC15" s="418"/>
      <c r="DD15" s="418"/>
      <c r="DE15" s="418"/>
      <c r="DF15" s="418"/>
      <c r="DG15" s="418"/>
      <c r="DH15" s="418"/>
      <c r="DI15" s="418"/>
      <c r="DJ15" s="418"/>
      <c r="DK15" s="418"/>
      <c r="DL15" s="418"/>
      <c r="DM15" s="418"/>
      <c r="DN15" s="418"/>
      <c r="DO15" s="418"/>
      <c r="DP15" s="418"/>
      <c r="DQ15" s="418"/>
      <c r="DR15" s="418"/>
      <c r="DS15" s="418"/>
      <c r="DT15" s="418"/>
      <c r="DU15" s="418"/>
      <c r="DV15" s="418"/>
      <c r="DW15" s="418"/>
      <c r="DX15" s="418"/>
      <c r="DY15" s="418"/>
      <c r="DZ15" s="418"/>
      <c r="EA15" s="418"/>
      <c r="EB15" s="418"/>
      <c r="EC15" s="418"/>
      <c r="ED15" s="418"/>
      <c r="EE15" s="418"/>
      <c r="EF15" s="418"/>
      <c r="EG15" s="418"/>
      <c r="EH15" s="418"/>
      <c r="EI15" s="418"/>
      <c r="EJ15" s="418"/>
      <c r="EK15" s="418"/>
      <c r="EL15" s="418"/>
      <c r="EM15" s="418"/>
      <c r="EN15" s="418"/>
      <c r="EO15" s="418"/>
      <c r="EP15" s="418"/>
      <c r="EQ15" s="418"/>
      <c r="ER15" s="418"/>
      <c r="ES15" s="418"/>
      <c r="ET15" s="418"/>
      <c r="EU15" s="418"/>
      <c r="EV15" s="418"/>
      <c r="EW15" s="418"/>
      <c r="EX15" s="418"/>
      <c r="EY15" s="418"/>
      <c r="EZ15" s="418"/>
      <c r="FA15" s="418"/>
      <c r="FB15" s="418"/>
      <c r="FC15" s="418"/>
      <c r="FD15" s="418"/>
      <c r="FE15" s="418"/>
      <c r="FF15" s="418"/>
      <c r="FG15" s="418"/>
      <c r="FH15" s="418"/>
      <c r="FI15" s="418"/>
      <c r="FJ15" s="418"/>
      <c r="FK15" s="418"/>
      <c r="FL15" s="418"/>
      <c r="FM15" s="418"/>
      <c r="FN15" s="418"/>
      <c r="FO15" s="418"/>
      <c r="FP15" s="418"/>
      <c r="FQ15" s="418"/>
      <c r="FR15" s="418"/>
      <c r="FS15" s="418"/>
      <c r="FT15" s="418"/>
      <c r="FU15" s="418"/>
      <c r="FV15" s="418"/>
      <c r="FW15" s="418"/>
      <c r="FX15" s="418"/>
      <c r="FY15" s="418"/>
      <c r="FZ15" s="418"/>
      <c r="GA15" s="418"/>
      <c r="GB15" s="418"/>
      <c r="GC15" s="418"/>
      <c r="GD15" s="418"/>
      <c r="GE15" s="418"/>
      <c r="GF15" s="418"/>
      <c r="GG15" s="418"/>
      <c r="GH15" s="418"/>
      <c r="GI15" s="418"/>
      <c r="GJ15" s="418"/>
      <c r="GK15" s="418"/>
      <c r="GL15" s="418"/>
      <c r="GM15" s="418"/>
      <c r="GN15" s="418"/>
      <c r="GO15" s="418"/>
      <c r="GP15" s="418"/>
      <c r="GQ15" s="418"/>
      <c r="GR15" s="418"/>
      <c r="GS15" s="418"/>
      <c r="GT15" s="418"/>
      <c r="GU15" s="418"/>
      <c r="GV15" s="418"/>
      <c r="GW15" s="418"/>
      <c r="GX15" s="418"/>
      <c r="GY15" s="418"/>
      <c r="GZ15" s="418"/>
      <c r="HA15" s="418"/>
      <c r="HB15" s="418"/>
      <c r="HC15" s="418"/>
      <c r="HD15" s="418"/>
      <c r="HE15" s="418"/>
      <c r="HF15" s="418"/>
      <c r="HG15" s="418"/>
      <c r="HH15" s="418"/>
      <c r="HI15" s="418"/>
      <c r="HJ15" s="418"/>
      <c r="HK15" s="418"/>
      <c r="HL15" s="418"/>
      <c r="HM15" s="418"/>
      <c r="HN15" s="418"/>
      <c r="HO15" s="418"/>
      <c r="HP15" s="418"/>
      <c r="HQ15" s="418"/>
      <c r="HR15" s="418"/>
      <c r="HS15" s="418"/>
      <c r="HT15" s="418"/>
      <c r="HU15" s="418"/>
      <c r="HV15" s="418"/>
      <c r="HW15" s="418"/>
      <c r="HX15" s="418"/>
      <c r="HY15" s="418"/>
      <c r="HZ15" s="418"/>
      <c r="IA15" s="418"/>
      <c r="IB15" s="418"/>
      <c r="IC15" s="418"/>
      <c r="ID15" s="418"/>
      <c r="IE15" s="418"/>
      <c r="IF15" s="418"/>
      <c r="IG15" s="418"/>
      <c r="IH15" s="418"/>
      <c r="II15" s="418"/>
      <c r="IJ15" s="418"/>
      <c r="IK15" s="418"/>
      <c r="IL15" s="418"/>
      <c r="IM15" s="418"/>
      <c r="IN15" s="418"/>
      <c r="IO15" s="418"/>
      <c r="IP15" s="418"/>
      <c r="IQ15" s="418"/>
      <c r="IR15" s="418"/>
    </row>
    <row r="16" ht="24" customHeight="1" spans="1:252">
      <c r="A16" s="419" t="s">
        <v>1136</v>
      </c>
      <c r="B16" s="345">
        <v>7238</v>
      </c>
      <c r="C16" s="418"/>
      <c r="D16" s="418"/>
      <c r="E16" s="418"/>
      <c r="F16" s="418"/>
      <c r="G16" s="418"/>
      <c r="H16" s="418"/>
      <c r="I16" s="418"/>
      <c r="J16" s="418"/>
      <c r="K16" s="418"/>
      <c r="L16" s="418"/>
      <c r="M16" s="418"/>
      <c r="N16" s="418"/>
      <c r="O16" s="418"/>
      <c r="P16" s="418"/>
      <c r="Q16" s="418"/>
      <c r="R16" s="418"/>
      <c r="S16" s="418"/>
      <c r="T16" s="418"/>
      <c r="U16" s="418"/>
      <c r="V16" s="418"/>
      <c r="W16" s="418"/>
      <c r="X16" s="418"/>
      <c r="Y16" s="418"/>
      <c r="Z16" s="418"/>
      <c r="AA16" s="418"/>
      <c r="AB16" s="418"/>
      <c r="AC16" s="418"/>
      <c r="AD16" s="418"/>
      <c r="AE16" s="418"/>
      <c r="AF16" s="418"/>
      <c r="AG16" s="418"/>
      <c r="AH16" s="418"/>
      <c r="AI16" s="418"/>
      <c r="AJ16" s="418"/>
      <c r="AK16" s="418"/>
      <c r="AL16" s="418"/>
      <c r="AM16" s="418"/>
      <c r="AN16" s="418"/>
      <c r="AO16" s="418"/>
      <c r="AP16" s="418"/>
      <c r="AQ16" s="418"/>
      <c r="AR16" s="418"/>
      <c r="AS16" s="418"/>
      <c r="AT16" s="418"/>
      <c r="AU16" s="418"/>
      <c r="AV16" s="418"/>
      <c r="AW16" s="418"/>
      <c r="AX16" s="418"/>
      <c r="AY16" s="418"/>
      <c r="AZ16" s="418"/>
      <c r="BA16" s="418"/>
      <c r="BB16" s="418"/>
      <c r="BC16" s="418"/>
      <c r="BD16" s="418"/>
      <c r="BE16" s="418"/>
      <c r="BF16" s="418"/>
      <c r="BG16" s="418"/>
      <c r="BH16" s="418"/>
      <c r="BI16" s="418"/>
      <c r="BJ16" s="418"/>
      <c r="BK16" s="418"/>
      <c r="BL16" s="418"/>
      <c r="BM16" s="418"/>
      <c r="BN16" s="418"/>
      <c r="BO16" s="418"/>
      <c r="BP16" s="418"/>
      <c r="BQ16" s="418"/>
      <c r="BR16" s="418"/>
      <c r="BS16" s="418"/>
      <c r="BT16" s="418"/>
      <c r="BU16" s="418"/>
      <c r="BV16" s="418"/>
      <c r="BW16" s="418"/>
      <c r="BX16" s="418"/>
      <c r="BY16" s="418"/>
      <c r="BZ16" s="418"/>
      <c r="CA16" s="418"/>
      <c r="CB16" s="418"/>
      <c r="CC16" s="418"/>
      <c r="CD16" s="418"/>
      <c r="CE16" s="418"/>
      <c r="CF16" s="418"/>
      <c r="CG16" s="418"/>
      <c r="CH16" s="418"/>
      <c r="CI16" s="418"/>
      <c r="CJ16" s="418"/>
      <c r="CK16" s="418"/>
      <c r="CL16" s="418"/>
      <c r="CM16" s="418"/>
      <c r="CN16" s="418"/>
      <c r="CO16" s="418"/>
      <c r="CP16" s="418"/>
      <c r="CQ16" s="418"/>
      <c r="CR16" s="418"/>
      <c r="CS16" s="418"/>
      <c r="CT16" s="418"/>
      <c r="CU16" s="418"/>
      <c r="CV16" s="418"/>
      <c r="CW16" s="418"/>
      <c r="CX16" s="418"/>
      <c r="CY16" s="418"/>
      <c r="CZ16" s="418"/>
      <c r="DA16" s="418"/>
      <c r="DB16" s="418"/>
      <c r="DC16" s="418"/>
      <c r="DD16" s="418"/>
      <c r="DE16" s="418"/>
      <c r="DF16" s="418"/>
      <c r="DG16" s="418"/>
      <c r="DH16" s="418"/>
      <c r="DI16" s="418"/>
      <c r="DJ16" s="418"/>
      <c r="DK16" s="418"/>
      <c r="DL16" s="418"/>
      <c r="DM16" s="418"/>
      <c r="DN16" s="418"/>
      <c r="DO16" s="418"/>
      <c r="DP16" s="418"/>
      <c r="DQ16" s="418"/>
      <c r="DR16" s="418"/>
      <c r="DS16" s="418"/>
      <c r="DT16" s="418"/>
      <c r="DU16" s="418"/>
      <c r="DV16" s="418"/>
      <c r="DW16" s="418"/>
      <c r="DX16" s="418"/>
      <c r="DY16" s="418"/>
      <c r="DZ16" s="418"/>
      <c r="EA16" s="418"/>
      <c r="EB16" s="418"/>
      <c r="EC16" s="418"/>
      <c r="ED16" s="418"/>
      <c r="EE16" s="418"/>
      <c r="EF16" s="418"/>
      <c r="EG16" s="418"/>
      <c r="EH16" s="418"/>
      <c r="EI16" s="418"/>
      <c r="EJ16" s="418"/>
      <c r="EK16" s="418"/>
      <c r="EL16" s="418"/>
      <c r="EM16" s="418"/>
      <c r="EN16" s="418"/>
      <c r="EO16" s="418"/>
      <c r="EP16" s="418"/>
      <c r="EQ16" s="418"/>
      <c r="ER16" s="418"/>
      <c r="ES16" s="418"/>
      <c r="ET16" s="418"/>
      <c r="EU16" s="418"/>
      <c r="EV16" s="418"/>
      <c r="EW16" s="418"/>
      <c r="EX16" s="418"/>
      <c r="EY16" s="418"/>
      <c r="EZ16" s="418"/>
      <c r="FA16" s="418"/>
      <c r="FB16" s="418"/>
      <c r="FC16" s="418"/>
      <c r="FD16" s="418"/>
      <c r="FE16" s="418"/>
      <c r="FF16" s="418"/>
      <c r="FG16" s="418"/>
      <c r="FH16" s="418"/>
      <c r="FI16" s="418"/>
      <c r="FJ16" s="418"/>
      <c r="FK16" s="418"/>
      <c r="FL16" s="418"/>
      <c r="FM16" s="418"/>
      <c r="FN16" s="418"/>
      <c r="FO16" s="418"/>
      <c r="FP16" s="418"/>
      <c r="FQ16" s="418"/>
      <c r="FR16" s="418"/>
      <c r="FS16" s="418"/>
      <c r="FT16" s="418"/>
      <c r="FU16" s="418"/>
      <c r="FV16" s="418"/>
      <c r="FW16" s="418"/>
      <c r="FX16" s="418"/>
      <c r="FY16" s="418"/>
      <c r="FZ16" s="418"/>
      <c r="GA16" s="418"/>
      <c r="GB16" s="418"/>
      <c r="GC16" s="418"/>
      <c r="GD16" s="418"/>
      <c r="GE16" s="418"/>
      <c r="GF16" s="418"/>
      <c r="GG16" s="418"/>
      <c r="GH16" s="418"/>
      <c r="GI16" s="418"/>
      <c r="GJ16" s="418"/>
      <c r="GK16" s="418"/>
      <c r="GL16" s="418"/>
      <c r="GM16" s="418"/>
      <c r="GN16" s="418"/>
      <c r="GO16" s="418"/>
      <c r="GP16" s="418"/>
      <c r="GQ16" s="418"/>
      <c r="GR16" s="418"/>
      <c r="GS16" s="418"/>
      <c r="GT16" s="418"/>
      <c r="GU16" s="418"/>
      <c r="GV16" s="418"/>
      <c r="GW16" s="418"/>
      <c r="GX16" s="418"/>
      <c r="GY16" s="418"/>
      <c r="GZ16" s="418"/>
      <c r="HA16" s="418"/>
      <c r="HB16" s="418"/>
      <c r="HC16" s="418"/>
      <c r="HD16" s="418"/>
      <c r="HE16" s="418"/>
      <c r="HF16" s="418"/>
      <c r="HG16" s="418"/>
      <c r="HH16" s="418"/>
      <c r="HI16" s="418"/>
      <c r="HJ16" s="418"/>
      <c r="HK16" s="418"/>
      <c r="HL16" s="418"/>
      <c r="HM16" s="418"/>
      <c r="HN16" s="418"/>
      <c r="HO16" s="418"/>
      <c r="HP16" s="418"/>
      <c r="HQ16" s="418"/>
      <c r="HR16" s="418"/>
      <c r="HS16" s="418"/>
      <c r="HT16" s="418"/>
      <c r="HU16" s="418"/>
      <c r="HV16" s="418"/>
      <c r="HW16" s="418"/>
      <c r="HX16" s="418"/>
      <c r="HY16" s="418"/>
      <c r="HZ16" s="418"/>
      <c r="IA16" s="418"/>
      <c r="IB16" s="418"/>
      <c r="IC16" s="418"/>
      <c r="ID16" s="418"/>
      <c r="IE16" s="418"/>
      <c r="IF16" s="418"/>
      <c r="IG16" s="418"/>
      <c r="IH16" s="418"/>
      <c r="II16" s="418"/>
      <c r="IJ16" s="418"/>
      <c r="IK16" s="418"/>
      <c r="IL16" s="418"/>
      <c r="IM16" s="418"/>
      <c r="IN16" s="418"/>
      <c r="IO16" s="418"/>
      <c r="IP16" s="418"/>
      <c r="IQ16" s="418"/>
      <c r="IR16" s="418"/>
    </row>
    <row r="17" ht="24" customHeight="1" spans="1:252">
      <c r="A17" s="419" t="s">
        <v>1137</v>
      </c>
      <c r="B17" s="345">
        <v>344</v>
      </c>
      <c r="C17" s="418"/>
      <c r="D17" s="418"/>
      <c r="E17" s="418"/>
      <c r="F17" s="418"/>
      <c r="G17" s="418"/>
      <c r="H17" s="418"/>
      <c r="I17" s="418"/>
      <c r="J17" s="418"/>
      <c r="K17" s="418"/>
      <c r="L17" s="418"/>
      <c r="M17" s="418"/>
      <c r="N17" s="418"/>
      <c r="O17" s="418"/>
      <c r="P17" s="418"/>
      <c r="Q17" s="418"/>
      <c r="R17" s="418"/>
      <c r="S17" s="418"/>
      <c r="T17" s="418"/>
      <c r="U17" s="418"/>
      <c r="V17" s="418"/>
      <c r="W17" s="418"/>
      <c r="X17" s="418"/>
      <c r="Y17" s="418"/>
      <c r="Z17" s="418"/>
      <c r="AA17" s="418"/>
      <c r="AB17" s="418"/>
      <c r="AC17" s="418"/>
      <c r="AD17" s="418"/>
      <c r="AE17" s="418"/>
      <c r="AF17" s="418"/>
      <c r="AG17" s="418"/>
      <c r="AH17" s="418"/>
      <c r="AI17" s="418"/>
      <c r="AJ17" s="418"/>
      <c r="AK17" s="418"/>
      <c r="AL17" s="418"/>
      <c r="AM17" s="418"/>
      <c r="AN17" s="418"/>
      <c r="AO17" s="418"/>
      <c r="AP17" s="418"/>
      <c r="AQ17" s="418"/>
      <c r="AR17" s="418"/>
      <c r="AS17" s="418"/>
      <c r="AT17" s="418"/>
      <c r="AU17" s="418"/>
      <c r="AV17" s="418"/>
      <c r="AW17" s="418"/>
      <c r="AX17" s="418"/>
      <c r="AY17" s="418"/>
      <c r="AZ17" s="418"/>
      <c r="BA17" s="418"/>
      <c r="BB17" s="418"/>
      <c r="BC17" s="418"/>
      <c r="BD17" s="418"/>
      <c r="BE17" s="418"/>
      <c r="BF17" s="418"/>
      <c r="BG17" s="418"/>
      <c r="BH17" s="418"/>
      <c r="BI17" s="418"/>
      <c r="BJ17" s="418"/>
      <c r="BK17" s="418"/>
      <c r="BL17" s="418"/>
      <c r="BM17" s="418"/>
      <c r="BN17" s="418"/>
      <c r="BO17" s="418"/>
      <c r="BP17" s="418"/>
      <c r="BQ17" s="418"/>
      <c r="BR17" s="418"/>
      <c r="BS17" s="418"/>
      <c r="BT17" s="418"/>
      <c r="BU17" s="418"/>
      <c r="BV17" s="418"/>
      <c r="BW17" s="418"/>
      <c r="BX17" s="418"/>
      <c r="BY17" s="418"/>
      <c r="BZ17" s="418"/>
      <c r="CA17" s="418"/>
      <c r="CB17" s="418"/>
      <c r="CC17" s="418"/>
      <c r="CD17" s="418"/>
      <c r="CE17" s="418"/>
      <c r="CF17" s="418"/>
      <c r="CG17" s="418"/>
      <c r="CH17" s="418"/>
      <c r="CI17" s="418"/>
      <c r="CJ17" s="418"/>
      <c r="CK17" s="418"/>
      <c r="CL17" s="418"/>
      <c r="CM17" s="418"/>
      <c r="CN17" s="418"/>
      <c r="CO17" s="418"/>
      <c r="CP17" s="418"/>
      <c r="CQ17" s="418"/>
      <c r="CR17" s="418"/>
      <c r="CS17" s="418"/>
      <c r="CT17" s="418"/>
      <c r="CU17" s="418"/>
      <c r="CV17" s="418"/>
      <c r="CW17" s="418"/>
      <c r="CX17" s="418"/>
      <c r="CY17" s="418"/>
      <c r="CZ17" s="418"/>
      <c r="DA17" s="418"/>
      <c r="DB17" s="418"/>
      <c r="DC17" s="418"/>
      <c r="DD17" s="418"/>
      <c r="DE17" s="418"/>
      <c r="DF17" s="418"/>
      <c r="DG17" s="418"/>
      <c r="DH17" s="418"/>
      <c r="DI17" s="418"/>
      <c r="DJ17" s="418"/>
      <c r="DK17" s="418"/>
      <c r="DL17" s="418"/>
      <c r="DM17" s="418"/>
      <c r="DN17" s="418"/>
      <c r="DO17" s="418"/>
      <c r="DP17" s="418"/>
      <c r="DQ17" s="418"/>
      <c r="DR17" s="418"/>
      <c r="DS17" s="418"/>
      <c r="DT17" s="418"/>
      <c r="DU17" s="418"/>
      <c r="DV17" s="418"/>
      <c r="DW17" s="418"/>
      <c r="DX17" s="418"/>
      <c r="DY17" s="418"/>
      <c r="DZ17" s="418"/>
      <c r="EA17" s="418"/>
      <c r="EB17" s="418"/>
      <c r="EC17" s="418"/>
      <c r="ED17" s="418"/>
      <c r="EE17" s="418"/>
      <c r="EF17" s="418"/>
      <c r="EG17" s="418"/>
      <c r="EH17" s="418"/>
      <c r="EI17" s="418"/>
      <c r="EJ17" s="418"/>
      <c r="EK17" s="418"/>
      <c r="EL17" s="418"/>
      <c r="EM17" s="418"/>
      <c r="EN17" s="418"/>
      <c r="EO17" s="418"/>
      <c r="EP17" s="418"/>
      <c r="EQ17" s="418"/>
      <c r="ER17" s="418"/>
      <c r="ES17" s="418"/>
      <c r="ET17" s="418"/>
      <c r="EU17" s="418"/>
      <c r="EV17" s="418"/>
      <c r="EW17" s="418"/>
      <c r="EX17" s="418"/>
      <c r="EY17" s="418"/>
      <c r="EZ17" s="418"/>
      <c r="FA17" s="418"/>
      <c r="FB17" s="418"/>
      <c r="FC17" s="418"/>
      <c r="FD17" s="418"/>
      <c r="FE17" s="418"/>
      <c r="FF17" s="418"/>
      <c r="FG17" s="418"/>
      <c r="FH17" s="418"/>
      <c r="FI17" s="418"/>
      <c r="FJ17" s="418"/>
      <c r="FK17" s="418"/>
      <c r="FL17" s="418"/>
      <c r="FM17" s="418"/>
      <c r="FN17" s="418"/>
      <c r="FO17" s="418"/>
      <c r="FP17" s="418"/>
      <c r="FQ17" s="418"/>
      <c r="FR17" s="418"/>
      <c r="FS17" s="418"/>
      <c r="FT17" s="418"/>
      <c r="FU17" s="418"/>
      <c r="FV17" s="418"/>
      <c r="FW17" s="418"/>
      <c r="FX17" s="418"/>
      <c r="FY17" s="418"/>
      <c r="FZ17" s="418"/>
      <c r="GA17" s="418"/>
      <c r="GB17" s="418"/>
      <c r="GC17" s="418"/>
      <c r="GD17" s="418"/>
      <c r="GE17" s="418"/>
      <c r="GF17" s="418"/>
      <c r="GG17" s="418"/>
      <c r="GH17" s="418"/>
      <c r="GI17" s="418"/>
      <c r="GJ17" s="418"/>
      <c r="GK17" s="418"/>
      <c r="GL17" s="418"/>
      <c r="GM17" s="418"/>
      <c r="GN17" s="418"/>
      <c r="GO17" s="418"/>
      <c r="GP17" s="418"/>
      <c r="GQ17" s="418"/>
      <c r="GR17" s="418"/>
      <c r="GS17" s="418"/>
      <c r="GT17" s="418"/>
      <c r="GU17" s="418"/>
      <c r="GV17" s="418"/>
      <c r="GW17" s="418"/>
      <c r="GX17" s="418"/>
      <c r="GY17" s="418"/>
      <c r="GZ17" s="418"/>
      <c r="HA17" s="418"/>
      <c r="HB17" s="418"/>
      <c r="HC17" s="418"/>
      <c r="HD17" s="418"/>
      <c r="HE17" s="418"/>
      <c r="HF17" s="418"/>
      <c r="HG17" s="418"/>
      <c r="HH17" s="418"/>
      <c r="HI17" s="418"/>
      <c r="HJ17" s="418"/>
      <c r="HK17" s="418"/>
      <c r="HL17" s="418"/>
      <c r="HM17" s="418"/>
      <c r="HN17" s="418"/>
      <c r="HO17" s="418"/>
      <c r="HP17" s="418"/>
      <c r="HQ17" s="418"/>
      <c r="HR17" s="418"/>
      <c r="HS17" s="418"/>
      <c r="HT17" s="418"/>
      <c r="HU17" s="418"/>
      <c r="HV17" s="418"/>
      <c r="HW17" s="418"/>
      <c r="HX17" s="418"/>
      <c r="HY17" s="418"/>
      <c r="HZ17" s="418"/>
      <c r="IA17" s="418"/>
      <c r="IB17" s="418"/>
      <c r="IC17" s="418"/>
      <c r="ID17" s="418"/>
      <c r="IE17" s="418"/>
      <c r="IF17" s="418"/>
      <c r="IG17" s="418"/>
      <c r="IH17" s="418"/>
      <c r="II17" s="418"/>
      <c r="IJ17" s="418"/>
      <c r="IK17" s="418"/>
      <c r="IL17" s="418"/>
      <c r="IM17" s="418"/>
      <c r="IN17" s="418"/>
      <c r="IO17" s="418"/>
      <c r="IP17" s="418"/>
      <c r="IQ17" s="418"/>
      <c r="IR17" s="418"/>
    </row>
    <row r="18" ht="24" customHeight="1" spans="1:2">
      <c r="A18" s="419" t="s">
        <v>1138</v>
      </c>
      <c r="B18" s="345">
        <v>0</v>
      </c>
    </row>
    <row r="19" ht="24" customHeight="1" spans="1:2">
      <c r="A19" s="419" t="s">
        <v>1139</v>
      </c>
      <c r="B19" s="345">
        <v>534</v>
      </c>
    </row>
    <row r="20" ht="24" customHeight="1" spans="1:2">
      <c r="A20" s="419" t="s">
        <v>1140</v>
      </c>
      <c r="B20" s="345">
        <v>286</v>
      </c>
    </row>
    <row r="21" ht="24" customHeight="1" spans="1:2">
      <c r="A21" s="419" t="s">
        <v>1141</v>
      </c>
      <c r="B21" s="345">
        <v>11076</v>
      </c>
    </row>
    <row r="22" ht="24" customHeight="1" spans="1:2">
      <c r="A22" s="417" t="s">
        <v>1142</v>
      </c>
      <c r="B22" s="345">
        <f>SUM(B23:B29)</f>
        <v>0</v>
      </c>
    </row>
    <row r="23" ht="24" customHeight="1" spans="1:2">
      <c r="A23" s="419" t="s">
        <v>1143</v>
      </c>
      <c r="B23" s="345">
        <v>0</v>
      </c>
    </row>
    <row r="24" ht="24" customHeight="1" spans="1:2">
      <c r="A24" s="419" t="s">
        <v>1144</v>
      </c>
      <c r="B24" s="345">
        <v>0</v>
      </c>
    </row>
    <row r="25" ht="24" customHeight="1" spans="1:2">
      <c r="A25" s="419" t="s">
        <v>1145</v>
      </c>
      <c r="B25" s="345">
        <v>0</v>
      </c>
    </row>
    <row r="26" ht="24" customHeight="1" spans="1:2">
      <c r="A26" s="419" t="s">
        <v>1146</v>
      </c>
      <c r="B26" s="345">
        <v>0</v>
      </c>
    </row>
    <row r="27" ht="24" customHeight="1" spans="1:2">
      <c r="A27" s="419" t="s">
        <v>1147</v>
      </c>
      <c r="B27" s="345">
        <v>0</v>
      </c>
    </row>
    <row r="28" ht="24" customHeight="1" spans="1:2">
      <c r="A28" s="419" t="s">
        <v>1148</v>
      </c>
      <c r="B28" s="345">
        <v>0</v>
      </c>
    </row>
    <row r="29" ht="24" customHeight="1" spans="1:2">
      <c r="A29" s="419" t="s">
        <v>1149</v>
      </c>
      <c r="B29" s="345">
        <v>0</v>
      </c>
    </row>
    <row r="30" ht="24" customHeight="1" spans="1:2">
      <c r="A30" s="417" t="s">
        <v>1150</v>
      </c>
      <c r="B30" s="345">
        <f>SUM(B31:B36)</f>
        <v>0</v>
      </c>
    </row>
    <row r="31" ht="24" customHeight="1" spans="1:2">
      <c r="A31" s="419" t="s">
        <v>1143</v>
      </c>
      <c r="B31" s="345">
        <v>0</v>
      </c>
    </row>
    <row r="32" ht="24" customHeight="1" spans="1:2">
      <c r="A32" s="419" t="s">
        <v>1144</v>
      </c>
      <c r="B32" s="345">
        <v>0</v>
      </c>
    </row>
    <row r="33" ht="24" customHeight="1" spans="1:2">
      <c r="A33" s="419" t="s">
        <v>1145</v>
      </c>
      <c r="B33" s="345">
        <v>0</v>
      </c>
    </row>
    <row r="34" ht="24" customHeight="1" spans="1:2">
      <c r="A34" s="419" t="s">
        <v>1147</v>
      </c>
      <c r="B34" s="345">
        <v>0</v>
      </c>
    </row>
    <row r="35" ht="24" customHeight="1" spans="1:2">
      <c r="A35" s="419" t="s">
        <v>1148</v>
      </c>
      <c r="B35" s="345">
        <v>0</v>
      </c>
    </row>
    <row r="36" ht="24" customHeight="1" spans="1:2">
      <c r="A36" s="419" t="s">
        <v>1149</v>
      </c>
      <c r="B36" s="345">
        <v>0</v>
      </c>
    </row>
    <row r="37" ht="24" customHeight="1" spans="1:2">
      <c r="A37" s="417" t="s">
        <v>1151</v>
      </c>
      <c r="B37" s="345">
        <f>SUM(B38:B40)</f>
        <v>177508</v>
      </c>
    </row>
    <row r="38" ht="24" customHeight="1" spans="1:2">
      <c r="A38" s="419" t="s">
        <v>1152</v>
      </c>
      <c r="B38" s="345">
        <v>155662</v>
      </c>
    </row>
    <row r="39" ht="24" customHeight="1" spans="1:2">
      <c r="A39" s="419" t="s">
        <v>1153</v>
      </c>
      <c r="B39" s="345">
        <v>21846</v>
      </c>
    </row>
    <row r="40" ht="24" customHeight="1" spans="1:2">
      <c r="A40" s="419" t="s">
        <v>1154</v>
      </c>
      <c r="B40" s="345">
        <v>0</v>
      </c>
    </row>
    <row r="41" ht="24" customHeight="1" spans="1:2">
      <c r="A41" s="417" t="s">
        <v>1155</v>
      </c>
      <c r="B41" s="345">
        <f>SUM(B42:B43)</f>
        <v>0</v>
      </c>
    </row>
    <row r="42" ht="24" customHeight="1" spans="1:2">
      <c r="A42" s="419" t="s">
        <v>1156</v>
      </c>
      <c r="B42" s="345">
        <v>0</v>
      </c>
    </row>
    <row r="43" ht="24" customHeight="1" spans="1:2">
      <c r="A43" s="419" t="s">
        <v>1157</v>
      </c>
      <c r="B43" s="345">
        <v>0</v>
      </c>
    </row>
    <row r="44" ht="24" customHeight="1" spans="1:2">
      <c r="A44" s="417" t="s">
        <v>1158</v>
      </c>
      <c r="B44" s="345">
        <f>SUM(B45:B47)</f>
        <v>0</v>
      </c>
    </row>
    <row r="45" ht="24" customHeight="1" spans="1:2">
      <c r="A45" s="419" t="s">
        <v>1159</v>
      </c>
      <c r="B45" s="345">
        <v>0</v>
      </c>
    </row>
    <row r="46" ht="24" customHeight="1" spans="1:2">
      <c r="A46" s="419" t="s">
        <v>1160</v>
      </c>
      <c r="B46" s="345">
        <v>0</v>
      </c>
    </row>
    <row r="47" ht="24" customHeight="1" spans="1:2">
      <c r="A47" s="419" t="s">
        <v>1161</v>
      </c>
      <c r="B47" s="345">
        <v>0</v>
      </c>
    </row>
    <row r="48" ht="24" customHeight="1" spans="1:2">
      <c r="A48" s="417" t="s">
        <v>1162</v>
      </c>
      <c r="B48" s="345">
        <f>SUM(B49:B52)</f>
        <v>0</v>
      </c>
    </row>
    <row r="49" ht="24" customHeight="1" spans="1:2">
      <c r="A49" s="419" t="s">
        <v>1163</v>
      </c>
      <c r="B49" s="345">
        <v>0</v>
      </c>
    </row>
    <row r="50" ht="24" customHeight="1" spans="1:2">
      <c r="A50" s="419" t="s">
        <v>1164</v>
      </c>
      <c r="B50" s="345">
        <v>0</v>
      </c>
    </row>
    <row r="51" ht="24" customHeight="1" spans="1:2">
      <c r="A51" s="419" t="s">
        <v>1165</v>
      </c>
      <c r="B51" s="345">
        <v>0</v>
      </c>
    </row>
    <row r="52" ht="24" customHeight="1" spans="1:2">
      <c r="A52" s="419" t="s">
        <v>1166</v>
      </c>
      <c r="B52" s="345">
        <v>0</v>
      </c>
    </row>
    <row r="53" ht="24" customHeight="1" spans="1:2">
      <c r="A53" s="417" t="s">
        <v>1167</v>
      </c>
      <c r="B53" s="345">
        <f>SUM(B54:B58)</f>
        <v>169</v>
      </c>
    </row>
    <row r="54" ht="24" customHeight="1" spans="1:2">
      <c r="A54" s="419" t="s">
        <v>1168</v>
      </c>
      <c r="B54" s="345">
        <v>0</v>
      </c>
    </row>
    <row r="55" ht="24" customHeight="1" spans="1:2">
      <c r="A55" s="419" t="s">
        <v>1169</v>
      </c>
      <c r="B55" s="345">
        <v>0</v>
      </c>
    </row>
    <row r="56" ht="24" customHeight="1" spans="1:2">
      <c r="A56" s="419" t="s">
        <v>1170</v>
      </c>
      <c r="B56" s="345">
        <v>0</v>
      </c>
    </row>
    <row r="57" ht="24" customHeight="1" spans="1:2">
      <c r="A57" s="419" t="s">
        <v>1171</v>
      </c>
      <c r="B57" s="345">
        <v>169</v>
      </c>
    </row>
    <row r="58" ht="24" customHeight="1" spans="1:2">
      <c r="A58" s="419" t="s">
        <v>1172</v>
      </c>
      <c r="B58" s="345">
        <v>0</v>
      </c>
    </row>
    <row r="59" ht="24" customHeight="1" spans="1:2">
      <c r="A59" s="417" t="s">
        <v>1173</v>
      </c>
      <c r="B59" s="345">
        <f>SUM(B60:B62)</f>
        <v>0</v>
      </c>
    </row>
    <row r="60" ht="24" customHeight="1" spans="1:2">
      <c r="A60" s="419" t="s">
        <v>1174</v>
      </c>
      <c r="B60" s="345">
        <v>0</v>
      </c>
    </row>
    <row r="61" ht="24" customHeight="1" spans="1:2">
      <c r="A61" s="419" t="s">
        <v>1175</v>
      </c>
      <c r="B61" s="345">
        <v>0</v>
      </c>
    </row>
    <row r="62" ht="24" customHeight="1" spans="1:2">
      <c r="A62" s="346" t="s">
        <v>1176</v>
      </c>
      <c r="B62" s="345">
        <v>0</v>
      </c>
    </row>
    <row r="63" ht="24" customHeight="1" spans="1:2">
      <c r="A63" s="417" t="s">
        <v>1177</v>
      </c>
      <c r="B63" s="345">
        <f>SUM(B64:B67)</f>
        <v>0</v>
      </c>
    </row>
    <row r="64" ht="24" customHeight="1" spans="1:2">
      <c r="A64" s="419" t="s">
        <v>1178</v>
      </c>
      <c r="B64" s="345">
        <v>0</v>
      </c>
    </row>
    <row r="65" ht="24" customHeight="1" spans="1:2">
      <c r="A65" s="419" t="s">
        <v>1179</v>
      </c>
      <c r="B65" s="345">
        <v>0</v>
      </c>
    </row>
    <row r="66" ht="24" customHeight="1" spans="1:2">
      <c r="A66" s="419" t="s">
        <v>1180</v>
      </c>
      <c r="B66" s="345">
        <v>0</v>
      </c>
    </row>
    <row r="67" ht="24" customHeight="1" spans="1:2">
      <c r="A67" s="419" t="s">
        <v>1181</v>
      </c>
      <c r="B67" s="345">
        <v>0</v>
      </c>
    </row>
    <row r="68" ht="24" customHeight="1" spans="1:2">
      <c r="A68" s="417" t="s">
        <v>1195</v>
      </c>
      <c r="B68" s="345">
        <f>SUM(B69:B73)</f>
        <v>0</v>
      </c>
    </row>
    <row r="69" ht="24" customHeight="1" spans="1:2">
      <c r="A69" s="419" t="s">
        <v>1196</v>
      </c>
      <c r="B69" s="345">
        <v>0</v>
      </c>
    </row>
    <row r="70" ht="24" customHeight="1" spans="1:2">
      <c r="A70" s="419" t="s">
        <v>1197</v>
      </c>
      <c r="B70" s="345">
        <v>0</v>
      </c>
    </row>
    <row r="71" ht="24" customHeight="1" spans="1:2">
      <c r="A71" s="417" t="s">
        <v>1182</v>
      </c>
      <c r="B71" s="345">
        <v>0</v>
      </c>
    </row>
    <row r="72" ht="24" customHeight="1" spans="1:2">
      <c r="A72" s="419" t="s">
        <v>1183</v>
      </c>
      <c r="B72" s="345">
        <v>0</v>
      </c>
    </row>
    <row r="73" ht="24" customHeight="1" spans="1:2">
      <c r="A73" s="419" t="s">
        <v>1184</v>
      </c>
      <c r="B73" s="345">
        <v>0</v>
      </c>
    </row>
    <row r="74" ht="24" customHeight="1" spans="1:2">
      <c r="A74" s="419" t="s">
        <v>1185</v>
      </c>
      <c r="B74" s="420"/>
    </row>
    <row r="75" ht="24" customHeight="1" spans="1:2">
      <c r="A75" s="419" t="s">
        <v>1186</v>
      </c>
      <c r="B75" s="420"/>
    </row>
    <row r="76" ht="24" customHeight="1" spans="1:2">
      <c r="A76" s="419" t="s">
        <v>1187</v>
      </c>
      <c r="B76" s="420"/>
    </row>
    <row r="77" ht="24" customHeight="1"/>
    <row r="78" ht="24" customHeight="1"/>
    <row r="79" ht="24" customHeight="1"/>
    <row r="80" ht="24" customHeight="1"/>
    <row r="81" ht="24" customHeight="1"/>
    <row r="82" ht="24" customHeight="1"/>
  </sheetData>
  <mergeCells count="1">
    <mergeCell ref="A2:B2"/>
  </mergeCells>
  <printOptions horizontalCentered="1"/>
  <pageMargins left="0.590277777777778" right="0.590277777777778" top="0.393055555555556" bottom="0.590277777777778" header="0.590277777777778" footer="0.393055555555556"/>
  <pageSetup paperSize="9" firstPageNumber="0" orientation="portrait" blackAndWhite="1" useFirstPageNumber="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02"/>
  <sheetViews>
    <sheetView workbookViewId="0">
      <selection activeCell="A1" sqref="$A1:$XFD1048576"/>
    </sheetView>
  </sheetViews>
  <sheetFormatPr defaultColWidth="9" defaultRowHeight="13.5" outlineLevelCol="1"/>
  <cols>
    <col min="1" max="1" width="52.1083333333333" customWidth="1"/>
    <col min="2" max="2" width="49.775" customWidth="1"/>
  </cols>
  <sheetData>
    <row r="1" ht="25" customHeight="1" spans="1:2">
      <c r="A1" s="406" t="s">
        <v>1198</v>
      </c>
      <c r="B1" s="407"/>
    </row>
    <row r="2" ht="54.75" customHeight="1" spans="1:2">
      <c r="A2" s="408" t="s">
        <v>1199</v>
      </c>
      <c r="B2" s="408"/>
    </row>
    <row r="3" ht="14.25" spans="1:2">
      <c r="A3" s="409" t="s">
        <v>67</v>
      </c>
      <c r="B3" s="409"/>
    </row>
    <row r="4" ht="28.5" customHeight="1" spans="1:2">
      <c r="A4" s="410" t="s">
        <v>1200</v>
      </c>
      <c r="B4" s="410" t="s">
        <v>6</v>
      </c>
    </row>
    <row r="5" ht="25.5" customHeight="1" spans="1:2">
      <c r="A5" s="57" t="s">
        <v>72</v>
      </c>
      <c r="B5" s="59">
        <f>B6+B15+B82</f>
        <v>360429</v>
      </c>
    </row>
    <row r="6" ht="25.5" customHeight="1" spans="1:2">
      <c r="A6" s="57" t="s">
        <v>1201</v>
      </c>
      <c r="B6" s="59">
        <f>SUM(B7:B10,B14)</f>
        <v>10446</v>
      </c>
    </row>
    <row r="7" ht="25.5" customHeight="1" spans="1:2">
      <c r="A7" s="60" t="s">
        <v>1202</v>
      </c>
      <c r="B7" s="61">
        <v>5227</v>
      </c>
    </row>
    <row r="8" ht="25.5" customHeight="1" spans="1:2">
      <c r="A8" s="60" t="s">
        <v>1203</v>
      </c>
      <c r="B8" s="61">
        <v>1791</v>
      </c>
    </row>
    <row r="9" ht="25.5" customHeight="1" spans="1:2">
      <c r="A9" s="60" t="s">
        <v>1204</v>
      </c>
      <c r="B9" s="61">
        <v>1381</v>
      </c>
    </row>
    <row r="10" ht="25.5" customHeight="1" spans="1:2">
      <c r="A10" s="60" t="s">
        <v>1205</v>
      </c>
      <c r="B10" s="61">
        <f>SUM(B11:B13)</f>
        <v>-1990</v>
      </c>
    </row>
    <row r="11" ht="25.5" customHeight="1" spans="1:2">
      <c r="A11" s="62" t="s">
        <v>1206</v>
      </c>
      <c r="B11" s="61">
        <v>-1312</v>
      </c>
    </row>
    <row r="12" ht="25.5" customHeight="1" spans="1:2">
      <c r="A12" s="62" t="s">
        <v>1207</v>
      </c>
      <c r="B12" s="61">
        <v>15</v>
      </c>
    </row>
    <row r="13" ht="25.5" customHeight="1" spans="1:2">
      <c r="A13" s="62" t="s">
        <v>1208</v>
      </c>
      <c r="B13" s="61">
        <v>-693</v>
      </c>
    </row>
    <row r="14" ht="25.5" customHeight="1" spans="1:2">
      <c r="A14" s="60" t="s">
        <v>1209</v>
      </c>
      <c r="B14" s="61">
        <v>4037</v>
      </c>
    </row>
    <row r="15" ht="25.5" customHeight="1" spans="1:2">
      <c r="A15" s="57" t="s">
        <v>1210</v>
      </c>
      <c r="B15" s="59">
        <f>SUM(B16:B20,B51:B55,B65:B81)</f>
        <v>331861</v>
      </c>
    </row>
    <row r="16" ht="25.5" customHeight="1" spans="1:2">
      <c r="A16" s="63" t="s">
        <v>1211</v>
      </c>
      <c r="B16" s="61">
        <v>104990</v>
      </c>
    </row>
    <row r="17" ht="25.5" customHeight="1" spans="1:2">
      <c r="A17" s="63" t="s">
        <v>1212</v>
      </c>
      <c r="B17" s="61">
        <v>36702</v>
      </c>
    </row>
    <row r="18" ht="25.5" customHeight="1" spans="1:2">
      <c r="A18" s="63" t="s">
        <v>1213</v>
      </c>
      <c r="B18" s="61"/>
    </row>
    <row r="19" ht="25.5" customHeight="1" spans="1:2">
      <c r="A19" s="63" t="s">
        <v>1214</v>
      </c>
      <c r="B19" s="61"/>
    </row>
    <row r="20" ht="25.5" customHeight="1" spans="1:2">
      <c r="A20" s="63" t="s">
        <v>1215</v>
      </c>
      <c r="B20" s="61">
        <f>SUM(B21:B35)</f>
        <v>21731</v>
      </c>
    </row>
    <row r="21" ht="25.5" customHeight="1" spans="1:2">
      <c r="A21" s="66" t="s">
        <v>1216</v>
      </c>
      <c r="B21" s="61">
        <v>1700</v>
      </c>
    </row>
    <row r="22" ht="25.5" customHeight="1" spans="1:2">
      <c r="A22" s="66" t="s">
        <v>1217</v>
      </c>
      <c r="B22" s="61"/>
    </row>
    <row r="23" ht="25.5" customHeight="1" spans="1:2">
      <c r="A23" s="66" t="s">
        <v>1218</v>
      </c>
      <c r="B23" s="61"/>
    </row>
    <row r="24" ht="25.5" customHeight="1" spans="1:2">
      <c r="A24" s="66" t="s">
        <v>1219</v>
      </c>
      <c r="B24" s="61"/>
    </row>
    <row r="25" ht="25.5" customHeight="1" spans="1:2">
      <c r="A25" s="66" t="s">
        <v>1220</v>
      </c>
      <c r="B25" s="61"/>
    </row>
    <row r="26" ht="25.5" customHeight="1" spans="1:2">
      <c r="A26" s="66" t="s">
        <v>1221</v>
      </c>
      <c r="B26" s="61">
        <v>1083</v>
      </c>
    </row>
    <row r="27" ht="25.5" customHeight="1" spans="1:2">
      <c r="A27" s="66" t="s">
        <v>1222</v>
      </c>
      <c r="B27" s="61">
        <v>115</v>
      </c>
    </row>
    <row r="28" ht="25.5" customHeight="1" spans="1:2">
      <c r="A28" s="66" t="s">
        <v>1223</v>
      </c>
      <c r="B28" s="61">
        <v>13</v>
      </c>
    </row>
    <row r="29" ht="25.5" customHeight="1" spans="1:2">
      <c r="A29" s="66" t="s">
        <v>1224</v>
      </c>
      <c r="B29" s="61"/>
    </row>
    <row r="30" ht="25.5" customHeight="1" spans="1:2">
      <c r="A30" s="66" t="s">
        <v>1225</v>
      </c>
      <c r="B30" s="61"/>
    </row>
    <row r="31" ht="25.5" customHeight="1" spans="1:2">
      <c r="A31" s="66" t="s">
        <v>1226</v>
      </c>
      <c r="B31" s="61"/>
    </row>
    <row r="32" ht="25.5" customHeight="1" spans="1:2">
      <c r="A32" s="66" t="s">
        <v>1227</v>
      </c>
      <c r="B32" s="67"/>
    </row>
    <row r="33" ht="25.5" customHeight="1" spans="1:2">
      <c r="A33" s="68" t="s">
        <v>1228</v>
      </c>
      <c r="B33" s="67">
        <v>10177</v>
      </c>
    </row>
    <row r="34" ht="25.5" customHeight="1" spans="1:2">
      <c r="A34" s="66" t="s">
        <v>1229</v>
      </c>
      <c r="B34" s="67">
        <v>10171</v>
      </c>
    </row>
    <row r="35" ht="25.5" customHeight="1" spans="1:2">
      <c r="A35" s="66" t="s">
        <v>1230</v>
      </c>
      <c r="B35" s="67">
        <f>SUM(B36:B50)</f>
        <v>-1528</v>
      </c>
    </row>
    <row r="36" ht="25.5" customHeight="1" spans="1:2">
      <c r="A36" s="69" t="s">
        <v>1231</v>
      </c>
      <c r="B36" s="67">
        <v>70</v>
      </c>
    </row>
    <row r="37" ht="25.5" customHeight="1" spans="1:2">
      <c r="A37" s="69" t="s">
        <v>1232</v>
      </c>
      <c r="B37" s="67">
        <v>-131</v>
      </c>
    </row>
    <row r="38" ht="25.5" customHeight="1" spans="1:2">
      <c r="A38" s="69" t="s">
        <v>1233</v>
      </c>
      <c r="B38" s="70">
        <v>197</v>
      </c>
    </row>
    <row r="39" ht="25.5" customHeight="1" spans="1:2">
      <c r="A39" s="69" t="s">
        <v>1234</v>
      </c>
      <c r="B39" s="70">
        <v>-46</v>
      </c>
    </row>
    <row r="40" ht="25.5" customHeight="1" spans="1:2">
      <c r="A40" s="68" t="s">
        <v>1235</v>
      </c>
      <c r="B40" s="67"/>
    </row>
    <row r="41" ht="25.5" customHeight="1" spans="1:2">
      <c r="A41" s="66" t="s">
        <v>1236</v>
      </c>
      <c r="B41" s="67"/>
    </row>
    <row r="42" ht="25.5" customHeight="1" spans="1:2">
      <c r="A42" s="66" t="s">
        <v>1237</v>
      </c>
      <c r="B42" s="67"/>
    </row>
    <row r="43" ht="25.5" customHeight="1" spans="1:2">
      <c r="A43" s="63" t="s">
        <v>1238</v>
      </c>
      <c r="B43" s="67">
        <v>-57</v>
      </c>
    </row>
    <row r="44" ht="25.5" customHeight="1" spans="1:2">
      <c r="A44" s="63" t="s">
        <v>1239</v>
      </c>
      <c r="B44" s="67">
        <v>-23</v>
      </c>
    </row>
    <row r="45" ht="25.5" customHeight="1" spans="1:2">
      <c r="A45" s="71" t="s">
        <v>1240</v>
      </c>
      <c r="B45" s="67">
        <v>-28</v>
      </c>
    </row>
    <row r="46" ht="25.5" customHeight="1" spans="1:2">
      <c r="A46" s="72" t="s">
        <v>1241</v>
      </c>
      <c r="B46" s="67">
        <v>-108</v>
      </c>
    </row>
    <row r="47" ht="25.5" customHeight="1" spans="1:2">
      <c r="A47" s="72" t="s">
        <v>1242</v>
      </c>
      <c r="B47" s="67">
        <v>-214</v>
      </c>
    </row>
    <row r="48" ht="25.5" customHeight="1" spans="1:2">
      <c r="A48" s="71" t="s">
        <v>1243</v>
      </c>
      <c r="B48" s="67">
        <v>30</v>
      </c>
    </row>
    <row r="49" ht="25.5" customHeight="1" spans="1:2">
      <c r="A49" s="68" t="s">
        <v>1244</v>
      </c>
      <c r="B49" s="67"/>
    </row>
    <row r="50" ht="25.5" customHeight="1" spans="1:2">
      <c r="A50" s="68" t="s">
        <v>1245</v>
      </c>
      <c r="B50" s="67">
        <v>-1218</v>
      </c>
    </row>
    <row r="51" ht="25.5" customHeight="1" spans="1:2">
      <c r="A51" s="73" t="s">
        <v>1246</v>
      </c>
      <c r="B51" s="61">
        <v>2634</v>
      </c>
    </row>
    <row r="52" ht="25.5" customHeight="1" spans="1:2">
      <c r="A52" s="73" t="s">
        <v>1247</v>
      </c>
      <c r="B52" s="61"/>
    </row>
    <row r="53" ht="25.5" customHeight="1" spans="1:2">
      <c r="A53" s="73" t="s">
        <v>1248</v>
      </c>
      <c r="B53" s="61">
        <v>5376</v>
      </c>
    </row>
    <row r="54" ht="25.5" customHeight="1" spans="1:2">
      <c r="A54" s="73" t="s">
        <v>1249</v>
      </c>
      <c r="B54" s="61"/>
    </row>
    <row r="55" ht="25.5" customHeight="1" spans="1:2">
      <c r="A55" s="73" t="s">
        <v>1250</v>
      </c>
      <c r="B55" s="61">
        <f>SUM(B56:B64)</f>
        <v>24706</v>
      </c>
    </row>
    <row r="56" ht="25.5" customHeight="1" spans="1:2">
      <c r="A56" s="73" t="s">
        <v>1251</v>
      </c>
      <c r="B56" s="61">
        <v>13253</v>
      </c>
    </row>
    <row r="57" ht="25.5" customHeight="1" spans="1:2">
      <c r="A57" s="68" t="s">
        <v>1252</v>
      </c>
      <c r="B57" s="61"/>
    </row>
    <row r="58" ht="25.5" customHeight="1" spans="1:2">
      <c r="A58" s="66" t="s">
        <v>1253</v>
      </c>
      <c r="B58" s="61">
        <v>7469</v>
      </c>
    </row>
    <row r="59" ht="25.5" customHeight="1" spans="1:2">
      <c r="A59" s="68" t="s">
        <v>1254</v>
      </c>
      <c r="B59" s="61"/>
    </row>
    <row r="60" ht="25.5" customHeight="1" spans="1:2">
      <c r="A60" s="66" t="s">
        <v>1255</v>
      </c>
      <c r="B60" s="61"/>
    </row>
    <row r="61" ht="25.5" customHeight="1" spans="1:2">
      <c r="A61" s="66" t="s">
        <v>1256</v>
      </c>
      <c r="B61" s="61"/>
    </row>
    <row r="62" ht="25.5" customHeight="1" spans="1:2">
      <c r="A62" s="66" t="s">
        <v>1257</v>
      </c>
      <c r="B62" s="61">
        <v>3672</v>
      </c>
    </row>
    <row r="63" ht="25.5" customHeight="1" spans="1:2">
      <c r="A63" s="66" t="s">
        <v>1258</v>
      </c>
      <c r="B63" s="61">
        <v>312</v>
      </c>
    </row>
    <row r="64" ht="25.5" customHeight="1" spans="1:2">
      <c r="A64" s="66" t="s">
        <v>1259</v>
      </c>
      <c r="B64" s="61"/>
    </row>
    <row r="65" ht="25.5" customHeight="1" spans="1:2">
      <c r="A65" s="63" t="s">
        <v>1260</v>
      </c>
      <c r="B65" s="61">
        <v>1696</v>
      </c>
    </row>
    <row r="66" ht="25.5" customHeight="1" spans="1:2">
      <c r="A66" s="63" t="s">
        <v>1261</v>
      </c>
      <c r="B66" s="61">
        <v>14703</v>
      </c>
    </row>
    <row r="67" ht="25.5" customHeight="1" spans="1:2">
      <c r="A67" s="63" t="s">
        <v>1262</v>
      </c>
      <c r="B67" s="61">
        <v>1768</v>
      </c>
    </row>
    <row r="68" ht="25.5" customHeight="1" spans="1:2">
      <c r="A68" s="60" t="s">
        <v>1263</v>
      </c>
      <c r="B68" s="61">
        <v>27194</v>
      </c>
    </row>
    <row r="69" ht="25.5" customHeight="1" spans="1:2">
      <c r="A69" s="63" t="s">
        <v>1264</v>
      </c>
      <c r="B69" s="61">
        <v>282</v>
      </c>
    </row>
    <row r="70" ht="25.5" customHeight="1" spans="1:2">
      <c r="A70" s="63" t="s">
        <v>1265</v>
      </c>
      <c r="B70" s="61">
        <v>819</v>
      </c>
    </row>
    <row r="71" ht="25.5" customHeight="1" spans="1:2">
      <c r="A71" s="63" t="s">
        <v>1266</v>
      </c>
      <c r="B71" s="61">
        <v>33232</v>
      </c>
    </row>
    <row r="72" ht="25.5" customHeight="1" spans="1:2">
      <c r="A72" s="63" t="s">
        <v>1267</v>
      </c>
      <c r="B72" s="61">
        <v>9247</v>
      </c>
    </row>
    <row r="73" ht="25.5" customHeight="1" spans="1:2">
      <c r="A73" s="63" t="s">
        <v>1268</v>
      </c>
      <c r="B73" s="61">
        <v>312</v>
      </c>
    </row>
    <row r="74" ht="25.5" customHeight="1" spans="1:2">
      <c r="A74" s="63" t="s">
        <v>1269</v>
      </c>
      <c r="B74" s="61">
        <v>32263</v>
      </c>
    </row>
    <row r="75" ht="25.5" customHeight="1" spans="1:2">
      <c r="A75" s="63" t="s">
        <v>1270</v>
      </c>
      <c r="B75" s="61">
        <v>5253</v>
      </c>
    </row>
    <row r="76" ht="25.5" customHeight="1" spans="1:2">
      <c r="A76" s="63" t="s">
        <v>1271</v>
      </c>
      <c r="B76" s="61"/>
    </row>
    <row r="77" ht="25.5" customHeight="1" spans="1:2">
      <c r="A77" s="63" t="s">
        <v>1272</v>
      </c>
      <c r="B77" s="61">
        <v>4373</v>
      </c>
    </row>
    <row r="78" ht="25.5" customHeight="1" spans="1:2">
      <c r="A78" s="63" t="s">
        <v>1273</v>
      </c>
      <c r="B78" s="61">
        <v>1289</v>
      </c>
    </row>
    <row r="79" ht="25.5" customHeight="1" spans="1:2">
      <c r="A79" s="63" t="s">
        <v>1274</v>
      </c>
      <c r="B79" s="61">
        <v>-119</v>
      </c>
    </row>
    <row r="80" ht="25.5" customHeight="1" spans="1:2">
      <c r="A80" s="63" t="s">
        <v>1275</v>
      </c>
      <c r="B80" s="61">
        <v>203</v>
      </c>
    </row>
    <row r="81" ht="25.5" customHeight="1" spans="1:2">
      <c r="A81" s="63" t="s">
        <v>1276</v>
      </c>
      <c r="B81" s="61">
        <v>3207</v>
      </c>
    </row>
    <row r="82" ht="25.5" customHeight="1" spans="1:2">
      <c r="A82" s="57" t="s">
        <v>1277</v>
      </c>
      <c r="B82" s="59">
        <f>SUM(B83:B102)</f>
        <v>18122</v>
      </c>
    </row>
    <row r="83" ht="25.5" customHeight="1" spans="1:2">
      <c r="A83" s="62" t="s">
        <v>1278</v>
      </c>
      <c r="B83" s="61">
        <v>70</v>
      </c>
    </row>
    <row r="84" ht="25.5" customHeight="1" spans="1:2">
      <c r="A84" s="62" t="s">
        <v>1279</v>
      </c>
      <c r="B84" s="61">
        <v>100</v>
      </c>
    </row>
    <row r="85" ht="25.5" customHeight="1" spans="1:2">
      <c r="A85" s="62" t="s">
        <v>1280</v>
      </c>
      <c r="B85" s="61"/>
    </row>
    <row r="86" ht="25.5" customHeight="1" spans="1:2">
      <c r="A86" s="62" t="s">
        <v>1281</v>
      </c>
      <c r="B86" s="61"/>
    </row>
    <row r="87" ht="25.5" customHeight="1" spans="1:2">
      <c r="A87" s="62" t="s">
        <v>1282</v>
      </c>
      <c r="B87" s="61">
        <v>77</v>
      </c>
    </row>
    <row r="88" ht="25.5" customHeight="1" spans="1:2">
      <c r="A88" s="62" t="s">
        <v>1283</v>
      </c>
      <c r="B88" s="61">
        <v>129</v>
      </c>
    </row>
    <row r="89" ht="25.5" customHeight="1" spans="1:2">
      <c r="A89" s="62" t="s">
        <v>1284</v>
      </c>
      <c r="B89" s="61"/>
    </row>
    <row r="90" ht="25.5" customHeight="1" spans="1:2">
      <c r="A90" s="62" t="s">
        <v>1285</v>
      </c>
      <c r="B90" s="61">
        <v>511</v>
      </c>
    </row>
    <row r="91" ht="25.5" customHeight="1" spans="1:2">
      <c r="A91" s="62" t="s">
        <v>1286</v>
      </c>
      <c r="B91" s="61">
        <v>1405</v>
      </c>
    </row>
    <row r="92" ht="25.5" customHeight="1" spans="1:2">
      <c r="A92" s="62" t="s">
        <v>1287</v>
      </c>
      <c r="B92" s="61">
        <v>1167</v>
      </c>
    </row>
    <row r="93" ht="25.5" customHeight="1" spans="1:2">
      <c r="A93" s="62" t="s">
        <v>1288</v>
      </c>
      <c r="B93" s="61">
        <v>8779</v>
      </c>
    </row>
    <row r="94" ht="25.5" customHeight="1" spans="1:2">
      <c r="A94" s="62" t="s">
        <v>1289</v>
      </c>
      <c r="B94" s="61">
        <v>1757</v>
      </c>
    </row>
    <row r="95" ht="25.5" customHeight="1" spans="1:2">
      <c r="A95" s="62" t="s">
        <v>1290</v>
      </c>
      <c r="B95" s="61">
        <v>754</v>
      </c>
    </row>
    <row r="96" ht="25.5" customHeight="1" spans="1:2">
      <c r="A96" s="62" t="s">
        <v>1291</v>
      </c>
      <c r="B96" s="61">
        <v>200</v>
      </c>
    </row>
    <row r="97" ht="25.5" customHeight="1" spans="1:2">
      <c r="A97" s="62" t="s">
        <v>1292</v>
      </c>
      <c r="B97" s="61">
        <v>438</v>
      </c>
    </row>
    <row r="98" ht="25.5" customHeight="1" spans="1:2">
      <c r="A98" s="62" t="s">
        <v>1293</v>
      </c>
      <c r="B98" s="61"/>
    </row>
    <row r="99" ht="25.5" customHeight="1" spans="1:2">
      <c r="A99" s="62" t="s">
        <v>1294</v>
      </c>
      <c r="B99" s="61"/>
    </row>
    <row r="100" ht="25.5" customHeight="1" spans="1:2">
      <c r="A100" s="62" t="s">
        <v>1295</v>
      </c>
      <c r="B100" s="61">
        <v>442</v>
      </c>
    </row>
    <row r="101" ht="25.5" customHeight="1" spans="1:2">
      <c r="A101" s="62" t="s">
        <v>1296</v>
      </c>
      <c r="B101" s="61">
        <v>1275</v>
      </c>
    </row>
    <row r="102" ht="25.5" customHeight="1" spans="1:2">
      <c r="A102" s="62" t="s">
        <v>1297</v>
      </c>
      <c r="B102" s="61">
        <v>1018</v>
      </c>
    </row>
  </sheetData>
  <mergeCells count="2">
    <mergeCell ref="A2:B2"/>
    <mergeCell ref="A3:B3"/>
  </mergeCells>
  <pageMargins left="0.7" right="0.7" top="0.75" bottom="0.75" header="0.3" footer="0.3"/>
  <pageSetup paperSize="9" orientation="portrait"/>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F82"/>
  <sheetViews>
    <sheetView showZeros="0" view="pageBreakPreview" zoomScaleNormal="100" topLeftCell="A6" workbookViewId="0">
      <selection activeCell="A6" sqref="$A1:$XFD1048576"/>
    </sheetView>
  </sheetViews>
  <sheetFormatPr defaultColWidth="10.1333333333333" defaultRowHeight="13.5"/>
  <cols>
    <col min="1" max="1" width="61.5" customWidth="1"/>
    <col min="2" max="2" width="19.8833333333333" customWidth="1"/>
    <col min="3" max="4" width="11.6333333333333"/>
  </cols>
  <sheetData>
    <row r="1" ht="24" customHeight="1" spans="1:1">
      <c r="A1" s="382" t="s">
        <v>1298</v>
      </c>
    </row>
    <row r="2" ht="60" customHeight="1" spans="1:2">
      <c r="A2" s="383" t="s">
        <v>1299</v>
      </c>
      <c r="B2" s="384"/>
    </row>
    <row r="3" ht="27" customHeight="1" spans="1:2">
      <c r="A3" s="385"/>
      <c r="B3" s="386" t="s">
        <v>67</v>
      </c>
    </row>
    <row r="4" ht="30" customHeight="1" spans="1:8">
      <c r="A4" s="387" t="s">
        <v>1300</v>
      </c>
      <c r="B4" s="388" t="s">
        <v>6</v>
      </c>
      <c r="F4" s="389"/>
      <c r="G4" s="389"/>
      <c r="H4" s="389"/>
    </row>
    <row r="5" ht="24" customHeight="1" spans="1:240">
      <c r="A5" s="390" t="s">
        <v>1301</v>
      </c>
      <c r="B5" s="391">
        <v>0</v>
      </c>
      <c r="F5" s="392"/>
      <c r="G5" s="392"/>
      <c r="H5" s="392"/>
      <c r="HY5" s="404"/>
      <c r="HZ5" s="404"/>
      <c r="IA5" s="404"/>
      <c r="IB5" s="404"/>
      <c r="IC5" s="404"/>
      <c r="ID5" s="404"/>
      <c r="IE5" s="404"/>
      <c r="IF5" s="404"/>
    </row>
    <row r="6" ht="24" customHeight="1" spans="1:240">
      <c r="A6" s="393" t="s">
        <v>1302</v>
      </c>
      <c r="B6" s="394" t="s">
        <v>1303</v>
      </c>
      <c r="HY6" s="405"/>
      <c r="HZ6" s="405"/>
      <c r="IA6" s="405"/>
      <c r="IB6" s="405"/>
      <c r="IC6" s="405"/>
      <c r="ID6" s="405"/>
      <c r="IE6" s="405"/>
      <c r="IF6" s="405"/>
    </row>
    <row r="7" ht="24" customHeight="1" spans="1:240">
      <c r="A7" s="395" t="s">
        <v>1304</v>
      </c>
      <c r="B7" s="396"/>
      <c r="HY7" s="405"/>
      <c r="HZ7" s="405"/>
      <c r="IA7" s="405"/>
      <c r="IB7" s="405"/>
      <c r="IC7" s="405"/>
      <c r="ID7" s="405"/>
      <c r="IE7" s="405"/>
      <c r="IF7" s="405"/>
    </row>
    <row r="8" ht="24" customHeight="1" spans="1:240">
      <c r="A8" s="397" t="s">
        <v>1305</v>
      </c>
      <c r="B8" s="396"/>
      <c r="F8" s="398"/>
      <c r="HY8" s="405"/>
      <c r="HZ8" s="405"/>
      <c r="IA8" s="405"/>
      <c r="IB8" s="405"/>
      <c r="IC8" s="405"/>
      <c r="ID8" s="405"/>
      <c r="IE8" s="405"/>
      <c r="IF8" s="405"/>
    </row>
    <row r="9" ht="24" customHeight="1" spans="1:240">
      <c r="A9" s="397" t="s">
        <v>1306</v>
      </c>
      <c r="B9" s="396"/>
      <c r="HY9" s="405"/>
      <c r="HZ9" s="405"/>
      <c r="IA9" s="405"/>
      <c r="IB9" s="405"/>
      <c r="IC9" s="405"/>
      <c r="ID9" s="405"/>
      <c r="IE9" s="405"/>
      <c r="IF9" s="405"/>
    </row>
    <row r="10" ht="24" customHeight="1" spans="1:240">
      <c r="A10" s="397" t="s">
        <v>1307</v>
      </c>
      <c r="B10" s="396"/>
      <c r="HY10" s="405"/>
      <c r="HZ10" s="405"/>
      <c r="IA10" s="405"/>
      <c r="IB10" s="405"/>
      <c r="IC10" s="405"/>
      <c r="ID10" s="405"/>
      <c r="IE10" s="405"/>
      <c r="IF10" s="405"/>
    </row>
    <row r="11" ht="24" customHeight="1" spans="1:240">
      <c r="A11" s="397" t="s">
        <v>1308</v>
      </c>
      <c r="B11" s="396"/>
      <c r="HY11" s="405"/>
      <c r="HZ11" s="405"/>
      <c r="IA11" s="405"/>
      <c r="IB11" s="405"/>
      <c r="IC11" s="405"/>
      <c r="ID11" s="405"/>
      <c r="IE11" s="405"/>
      <c r="IF11" s="405"/>
    </row>
    <row r="12" ht="24" customHeight="1" spans="1:240">
      <c r="A12" s="397" t="s">
        <v>1309</v>
      </c>
      <c r="B12" s="396"/>
      <c r="HY12" s="405"/>
      <c r="HZ12" s="405"/>
      <c r="IA12" s="405"/>
      <c r="IB12" s="405"/>
      <c r="IC12" s="405"/>
      <c r="ID12" s="405"/>
      <c r="IE12" s="405"/>
      <c r="IF12" s="405"/>
    </row>
    <row r="13" ht="24" customHeight="1" spans="1:240">
      <c r="A13" s="397" t="s">
        <v>1310</v>
      </c>
      <c r="B13" s="396"/>
      <c r="HY13" s="405"/>
      <c r="HZ13" s="405"/>
      <c r="IA13" s="405"/>
      <c r="IB13" s="405"/>
      <c r="IC13" s="405"/>
      <c r="ID13" s="405"/>
      <c r="IE13" s="405"/>
      <c r="IF13" s="405"/>
    </row>
    <row r="14" ht="24" customHeight="1" spans="1:240">
      <c r="A14" s="399" t="s">
        <v>1311</v>
      </c>
      <c r="B14" s="396"/>
      <c r="HY14" s="405"/>
      <c r="HZ14" s="405"/>
      <c r="IA14" s="405"/>
      <c r="IB14" s="405"/>
      <c r="IC14" s="405"/>
      <c r="ID14" s="405"/>
      <c r="IE14" s="405"/>
      <c r="IF14" s="405"/>
    </row>
    <row r="15" ht="24" customHeight="1" spans="1:240">
      <c r="A15" s="395" t="s">
        <v>1312</v>
      </c>
      <c r="B15" s="391"/>
      <c r="HY15" s="405"/>
      <c r="HZ15" s="405"/>
      <c r="IA15" s="405"/>
      <c r="IB15" s="405"/>
      <c r="IC15" s="405"/>
      <c r="ID15" s="405"/>
      <c r="IE15" s="405"/>
      <c r="IF15" s="405"/>
    </row>
    <row r="16" ht="24" customHeight="1" spans="1:240">
      <c r="A16" s="397" t="s">
        <v>1313</v>
      </c>
      <c r="B16" s="396"/>
      <c r="HY16" s="405"/>
      <c r="HZ16" s="405"/>
      <c r="IA16" s="405"/>
      <c r="IB16" s="405"/>
      <c r="IC16" s="405"/>
      <c r="ID16" s="405"/>
      <c r="IE16" s="405"/>
      <c r="IF16" s="405"/>
    </row>
    <row r="17" ht="24" customHeight="1" spans="1:240">
      <c r="A17" s="397" t="s">
        <v>1314</v>
      </c>
      <c r="B17" s="400"/>
      <c r="HY17" s="405"/>
      <c r="HZ17" s="405"/>
      <c r="IA17" s="405"/>
      <c r="IB17" s="405"/>
      <c r="IC17" s="405"/>
      <c r="ID17" s="405"/>
      <c r="IE17" s="405"/>
      <c r="IF17" s="405"/>
    </row>
    <row r="18" ht="24" customHeight="1" spans="1:240">
      <c r="A18" s="397" t="s">
        <v>1314</v>
      </c>
      <c r="B18" s="400"/>
      <c r="HY18" s="405"/>
      <c r="HZ18" s="405"/>
      <c r="IA18" s="405"/>
      <c r="IB18" s="405"/>
      <c r="IC18" s="405"/>
      <c r="ID18" s="405"/>
      <c r="IE18" s="405"/>
      <c r="IF18" s="405"/>
    </row>
    <row r="19" ht="24" customHeight="1" spans="1:240">
      <c r="A19" s="397" t="s">
        <v>1315</v>
      </c>
      <c r="B19" s="396"/>
      <c r="HY19" s="405"/>
      <c r="HZ19" s="405"/>
      <c r="IA19" s="405"/>
      <c r="IB19" s="405"/>
      <c r="IC19" s="405"/>
      <c r="ID19" s="405"/>
      <c r="IE19" s="405"/>
      <c r="IF19" s="405"/>
    </row>
    <row r="20" ht="24" customHeight="1" spans="1:2">
      <c r="A20" s="397" t="s">
        <v>1316</v>
      </c>
      <c r="B20" s="401"/>
    </row>
    <row r="21" ht="24" customHeight="1" spans="1:2">
      <c r="A21" s="402" t="s">
        <v>1317</v>
      </c>
      <c r="B21" s="401"/>
    </row>
    <row r="22" ht="24" customHeight="1" spans="1:2">
      <c r="A22" s="395" t="s">
        <v>1318</v>
      </c>
      <c r="B22" s="391"/>
    </row>
    <row r="23" ht="24" customHeight="1" spans="1:2">
      <c r="A23" s="403" t="s">
        <v>1319</v>
      </c>
      <c r="B23" s="396"/>
    </row>
    <row r="24" ht="24" customHeight="1" spans="1:2">
      <c r="A24" s="380" t="s">
        <v>1320</v>
      </c>
      <c r="B24" s="396"/>
    </row>
    <row r="25" ht="24" customHeight="1" spans="1:2">
      <c r="A25" s="397" t="s">
        <v>1321</v>
      </c>
      <c r="B25" s="396"/>
    </row>
    <row r="26" ht="24" customHeight="1"/>
    <row r="27" ht="24" customHeight="1"/>
    <row r="28" ht="24" customHeight="1"/>
    <row r="29" ht="24" customHeight="1"/>
    <row r="30" ht="24" customHeight="1"/>
    <row r="31" ht="24" customHeight="1"/>
    <row r="32"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sheetData>
  <mergeCells count="2">
    <mergeCell ref="A2:B2"/>
    <mergeCell ref="F4:H5"/>
  </mergeCells>
  <printOptions horizontalCentered="1"/>
  <pageMargins left="0.590277777777778" right="0.590277777777778" top="0.393055555555556" bottom="0.590277777777778" header="0.590277777777778" footer="0.393055555555556"/>
  <pageSetup paperSize="9" firstPageNumber="0" orientation="portrait" blackAndWhite="1" useFirstPageNumber="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78"/>
  <sheetViews>
    <sheetView view="pageBreakPreview" zoomScaleNormal="115" workbookViewId="0">
      <selection activeCell="B8" sqref="B8"/>
    </sheetView>
  </sheetViews>
  <sheetFormatPr defaultColWidth="9" defaultRowHeight="13.5" outlineLevelCol="1"/>
  <cols>
    <col min="1" max="1" width="42" customWidth="1"/>
    <col min="2" max="2" width="33.8833333333333" customWidth="1"/>
  </cols>
  <sheetData>
    <row r="1" ht="24" customHeight="1" spans="1:2">
      <c r="A1" s="376" t="s">
        <v>1322</v>
      </c>
      <c r="B1" s="377"/>
    </row>
    <row r="2" ht="42" customHeight="1" spans="1:2">
      <c r="A2" s="378" t="s">
        <v>1323</v>
      </c>
      <c r="B2" s="378"/>
    </row>
    <row r="3" ht="27" customHeight="1" spans="1:1">
      <c r="A3" s="98" t="s">
        <v>67</v>
      </c>
    </row>
    <row r="4" ht="30" customHeight="1" spans="1:2">
      <c r="A4" s="99" t="s">
        <v>1324</v>
      </c>
      <c r="B4" s="363" t="s">
        <v>1325</v>
      </c>
    </row>
    <row r="5" ht="24" customHeight="1" spans="1:2">
      <c r="A5" s="25" t="s">
        <v>1326</v>
      </c>
      <c r="B5" s="25" t="s">
        <v>1303</v>
      </c>
    </row>
    <row r="6" ht="24" customHeight="1" spans="1:2">
      <c r="A6" s="25" t="s">
        <v>1327</v>
      </c>
      <c r="B6" s="379"/>
    </row>
    <row r="7" ht="24" customHeight="1" spans="1:2">
      <c r="A7" s="25" t="s">
        <v>1327</v>
      </c>
      <c r="B7" s="379"/>
    </row>
    <row r="8" ht="24" customHeight="1" spans="1:2">
      <c r="A8" s="25" t="s">
        <v>1328</v>
      </c>
      <c r="B8" s="379"/>
    </row>
    <row r="9" ht="24" customHeight="1" spans="1:2">
      <c r="A9" s="380"/>
      <c r="B9" s="380"/>
    </row>
    <row r="10" ht="24" customHeight="1" spans="1:2">
      <c r="A10" s="25" t="s">
        <v>1329</v>
      </c>
      <c r="B10" s="381"/>
    </row>
    <row r="11" ht="24" customHeight="1"/>
    <row r="12" ht="24" customHeight="1"/>
    <row r="13" ht="24" customHeight="1"/>
    <row r="14" ht="24" customHeight="1"/>
    <row r="15" ht="24" customHeight="1"/>
    <row r="16" ht="24" customHeight="1"/>
    <row r="17" ht="24" customHeight="1"/>
    <row r="18" ht="24" customHeight="1"/>
    <row r="19" ht="24" customHeight="1"/>
    <row r="20" ht="24" customHeight="1"/>
    <row r="21" ht="24" customHeight="1"/>
    <row r="22" ht="24" customHeight="1"/>
    <row r="23" ht="24" customHeight="1"/>
    <row r="24" ht="24" customHeight="1"/>
    <row r="25" ht="24" customHeight="1"/>
    <row r="26" ht="24" customHeight="1"/>
    <row r="27" ht="24" customHeight="1"/>
    <row r="28" ht="24" customHeight="1"/>
    <row r="29" ht="24" customHeight="1"/>
    <row r="30" ht="24" customHeight="1"/>
    <row r="31" ht="24" customHeight="1"/>
    <row r="32"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sheetData>
  <mergeCells count="2">
    <mergeCell ref="A2:B2"/>
    <mergeCell ref="A3:B3"/>
  </mergeCells>
  <printOptions horizontalCentered="1"/>
  <pageMargins left="0.590277777777778" right="0.590277777777778" top="0.393055555555556" bottom="0.590277777777778" header="0.590277777777778" footer="0.393055555555556"/>
  <pageSetup paperSize="9" firstPageNumber="0" orientation="portrait" blackAndWhite="1" useFirstPageNumber="1"/>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21"/>
  <sheetViews>
    <sheetView showZeros="0" view="pageBreakPreview" zoomScaleNormal="100" workbookViewId="0">
      <selection activeCell="A1" sqref="$A1:$XFD1048576"/>
    </sheetView>
  </sheetViews>
  <sheetFormatPr defaultColWidth="9" defaultRowHeight="13.5" outlineLevelCol="3"/>
  <cols>
    <col min="1" max="1" width="56.8916666666667" customWidth="1"/>
    <col min="2" max="4" width="14.6666666666667" customWidth="1"/>
  </cols>
  <sheetData>
    <row r="1" ht="24" customHeight="1" spans="1:4">
      <c r="A1" s="337" t="s">
        <v>1330</v>
      </c>
      <c r="B1" s="347"/>
      <c r="C1" s="366"/>
      <c r="D1" s="348"/>
    </row>
    <row r="2" ht="42" customHeight="1" spans="1:4">
      <c r="A2" s="349" t="s">
        <v>1331</v>
      </c>
      <c r="B2" s="349"/>
      <c r="C2" s="367"/>
      <c r="D2" s="350"/>
    </row>
    <row r="3" ht="27" customHeight="1" spans="2:4">
      <c r="B3" s="351"/>
      <c r="C3" s="368"/>
      <c r="D3" s="351" t="s">
        <v>2</v>
      </c>
    </row>
    <row r="4" ht="30" customHeight="1" spans="1:4">
      <c r="A4" s="99" t="s">
        <v>1332</v>
      </c>
      <c r="B4" s="363" t="s">
        <v>4</v>
      </c>
      <c r="C4" s="369" t="s">
        <v>6</v>
      </c>
      <c r="D4" s="99" t="s">
        <v>7</v>
      </c>
    </row>
    <row r="5" ht="22.5" customHeight="1" spans="1:4">
      <c r="A5" s="370" t="s">
        <v>1333</v>
      </c>
      <c r="B5" s="369"/>
      <c r="C5" s="369"/>
      <c r="D5" s="371"/>
    </row>
    <row r="6" ht="22.5" customHeight="1" spans="1:4">
      <c r="A6" s="372" t="s">
        <v>1334</v>
      </c>
      <c r="B6" s="369"/>
      <c r="C6" s="369"/>
      <c r="D6" s="371"/>
    </row>
    <row r="7" ht="22.5" customHeight="1" spans="1:4">
      <c r="A7" s="372" t="s">
        <v>1335</v>
      </c>
      <c r="B7" s="369"/>
      <c r="C7" s="369"/>
      <c r="D7" s="371"/>
    </row>
    <row r="8" ht="33" customHeight="1" spans="1:4">
      <c r="A8" s="373" t="s">
        <v>1336</v>
      </c>
      <c r="B8" s="358">
        <v>5000</v>
      </c>
      <c r="C8" s="358">
        <v>5000</v>
      </c>
      <c r="D8" s="371">
        <v>100</v>
      </c>
    </row>
    <row r="9" ht="22.5" customHeight="1" spans="1:4">
      <c r="A9" s="370" t="s">
        <v>1337</v>
      </c>
      <c r="B9" s="369"/>
      <c r="C9" s="369"/>
      <c r="D9" s="371"/>
    </row>
    <row r="10" ht="22.5" customHeight="1" spans="1:4">
      <c r="A10" s="372" t="s">
        <v>1334</v>
      </c>
      <c r="B10" s="369"/>
      <c r="C10" s="369"/>
      <c r="D10" s="371"/>
    </row>
    <row r="11" ht="22.5" customHeight="1" spans="1:4">
      <c r="A11" s="372" t="s">
        <v>1335</v>
      </c>
      <c r="B11" s="369"/>
      <c r="C11" s="369"/>
      <c r="D11" s="371"/>
    </row>
    <row r="12" ht="27.95" customHeight="1" spans="1:4">
      <c r="A12" s="373" t="s">
        <v>1338</v>
      </c>
      <c r="B12" s="358">
        <v>7000</v>
      </c>
      <c r="C12" s="358">
        <v>7000</v>
      </c>
      <c r="D12" s="371">
        <v>100</v>
      </c>
    </row>
    <row r="13" ht="36.95" customHeight="1" spans="1:4">
      <c r="A13" s="373" t="s">
        <v>1339</v>
      </c>
      <c r="B13" s="358">
        <v>45</v>
      </c>
      <c r="C13" s="358">
        <v>45</v>
      </c>
      <c r="D13" s="371">
        <v>100</v>
      </c>
    </row>
    <row r="14" ht="33" customHeight="1" spans="1:4">
      <c r="A14" s="373" t="s">
        <v>1340</v>
      </c>
      <c r="B14" s="358">
        <v>2430</v>
      </c>
      <c r="C14" s="358">
        <v>2430</v>
      </c>
      <c r="D14" s="371">
        <v>100</v>
      </c>
    </row>
    <row r="15" ht="22.5" customHeight="1" spans="1:4">
      <c r="A15" s="370" t="s">
        <v>1341</v>
      </c>
      <c r="B15" s="369"/>
      <c r="C15" s="369"/>
      <c r="D15" s="371"/>
    </row>
    <row r="16" ht="22.5" customHeight="1" spans="1:4">
      <c r="A16" s="372" t="s">
        <v>1334</v>
      </c>
      <c r="B16" s="369"/>
      <c r="C16" s="369"/>
      <c r="D16" s="371"/>
    </row>
    <row r="17" ht="22.5" customHeight="1" spans="1:4">
      <c r="A17" s="372" t="s">
        <v>1335</v>
      </c>
      <c r="B17" s="369"/>
      <c r="C17" s="369"/>
      <c r="D17" s="371"/>
    </row>
    <row r="18" ht="33" customHeight="1" spans="1:4">
      <c r="A18" s="373" t="s">
        <v>1342</v>
      </c>
      <c r="B18" s="374">
        <v>16.56</v>
      </c>
      <c r="C18" s="374">
        <v>16.56</v>
      </c>
      <c r="D18" s="371">
        <v>100</v>
      </c>
    </row>
    <row r="19" ht="22.5" customHeight="1" spans="1:4">
      <c r="A19" s="363" t="s">
        <v>1343</v>
      </c>
      <c r="B19" s="369">
        <v>14491.56</v>
      </c>
      <c r="C19" s="369">
        <v>14491.56</v>
      </c>
      <c r="D19" s="371">
        <v>100</v>
      </c>
    </row>
    <row r="20" ht="22.5" customHeight="1" spans="1:4">
      <c r="A20" s="363" t="s">
        <v>1344</v>
      </c>
      <c r="B20" s="369"/>
      <c r="C20" s="369"/>
      <c r="D20" s="375"/>
    </row>
    <row r="21" ht="22.5" customHeight="1" spans="1:4">
      <c r="A21" s="363" t="s">
        <v>1345</v>
      </c>
      <c r="B21" s="369">
        <v>14491.56</v>
      </c>
      <c r="C21" s="369">
        <v>14491.56</v>
      </c>
      <c r="D21" s="371">
        <v>100</v>
      </c>
    </row>
  </sheetData>
  <mergeCells count="1">
    <mergeCell ref="A2:D2"/>
  </mergeCells>
  <printOptions horizontalCentered="1"/>
  <pageMargins left="0.590277777777778" right="0.590277777777778" top="0.393055555555556" bottom="0.590277777777778" header="0.590277777777778" footer="0.393055555555556"/>
  <pageSetup paperSize="9" scale="91" firstPageNumber="0" fitToHeight="0" orientation="portrait" blackAndWhite="1" useFirstPageNumber="1"/>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78"/>
  <sheetViews>
    <sheetView showZeros="0" view="pageBreakPreview" zoomScaleNormal="100" workbookViewId="0">
      <selection activeCell="A1" sqref="A1"/>
    </sheetView>
  </sheetViews>
  <sheetFormatPr defaultColWidth="9" defaultRowHeight="13.5"/>
  <cols>
    <col min="1" max="1" width="39.775" customWidth="1"/>
    <col min="2" max="2" width="14" customWidth="1"/>
    <col min="3" max="3" width="12.225" customWidth="1"/>
    <col min="4" max="5" width="14" customWidth="1"/>
    <col min="6" max="7" width="11.5" customWidth="1"/>
  </cols>
  <sheetData>
    <row r="1" ht="24" customHeight="1" spans="1:5">
      <c r="A1" s="337" t="s">
        <v>1346</v>
      </c>
      <c r="B1" s="347"/>
      <c r="C1" s="347"/>
      <c r="D1" s="348"/>
      <c r="E1" s="347"/>
    </row>
    <row r="2" ht="60" customHeight="1" spans="1:5">
      <c r="A2" s="349" t="s">
        <v>1347</v>
      </c>
      <c r="B2" s="349"/>
      <c r="C2" s="350"/>
      <c r="D2" s="350"/>
      <c r="E2" s="350"/>
    </row>
    <row r="3" ht="27" customHeight="1" spans="2:5">
      <c r="B3" s="351"/>
      <c r="C3" s="351"/>
      <c r="D3" s="351" t="s">
        <v>38</v>
      </c>
      <c r="E3" s="351"/>
    </row>
    <row r="4" ht="30" customHeight="1" spans="1:5">
      <c r="A4" s="352" t="s">
        <v>1348</v>
      </c>
      <c r="B4" s="353" t="s">
        <v>4</v>
      </c>
      <c r="C4" s="354" t="s">
        <v>1349</v>
      </c>
      <c r="D4" s="354" t="s">
        <v>6</v>
      </c>
      <c r="E4" s="355" t="s">
        <v>7</v>
      </c>
    </row>
    <row r="5" ht="50.1" customHeight="1" spans="1:5">
      <c r="A5" s="356" t="s">
        <v>1350</v>
      </c>
      <c r="B5" s="357">
        <v>7000</v>
      </c>
      <c r="C5" s="358"/>
      <c r="D5" s="358">
        <v>7000</v>
      </c>
      <c r="E5" s="359">
        <v>1</v>
      </c>
    </row>
    <row r="6" ht="24" customHeight="1" spans="1:5">
      <c r="A6" s="360" t="s">
        <v>1351</v>
      </c>
      <c r="B6" s="357">
        <v>2000</v>
      </c>
      <c r="C6" s="358"/>
      <c r="D6" s="358">
        <v>2000</v>
      </c>
      <c r="E6" s="359">
        <v>1</v>
      </c>
    </row>
    <row r="7" ht="24" customHeight="1" spans="1:5">
      <c r="A7" s="360"/>
      <c r="B7" s="357"/>
      <c r="C7" s="358"/>
      <c r="D7" s="358"/>
      <c r="E7" s="359"/>
    </row>
    <row r="8" ht="24" customHeight="1" spans="1:15">
      <c r="A8" s="361"/>
      <c r="B8" s="358"/>
      <c r="C8" s="358"/>
      <c r="D8" s="358"/>
      <c r="E8" s="359"/>
      <c r="O8" s="365"/>
    </row>
    <row r="9" ht="24" customHeight="1" spans="1:5">
      <c r="A9" s="362" t="s">
        <v>1329</v>
      </c>
      <c r="B9" s="363">
        <f>SUM(B5:B7)</f>
        <v>9000</v>
      </c>
      <c r="C9" s="363">
        <f>SUM(C5:C7)</f>
        <v>0</v>
      </c>
      <c r="D9" s="363">
        <f>SUM(D5:D7)</f>
        <v>9000</v>
      </c>
      <c r="E9" s="359">
        <v>1</v>
      </c>
    </row>
    <row r="10" ht="24" customHeight="1" spans="2:5">
      <c r="B10" s="364"/>
      <c r="C10" s="364"/>
      <c r="D10" s="364"/>
      <c r="E10" s="364"/>
    </row>
    <row r="11" ht="24" customHeight="1" spans="2:5">
      <c r="B11" s="364"/>
      <c r="C11" s="364"/>
      <c r="D11" s="364"/>
      <c r="E11" s="364"/>
    </row>
    <row r="12" ht="24" customHeight="1" spans="2:5">
      <c r="B12" s="364"/>
      <c r="C12" s="364"/>
      <c r="D12" s="364"/>
      <c r="E12" s="364"/>
    </row>
    <row r="13" ht="24" customHeight="1" spans="2:5">
      <c r="B13" s="364"/>
      <c r="C13" s="364"/>
      <c r="D13" s="364"/>
      <c r="E13" s="364"/>
    </row>
    <row r="14" ht="24" customHeight="1" spans="2:5">
      <c r="B14" s="364"/>
      <c r="C14" s="364"/>
      <c r="D14" s="364"/>
      <c r="E14" s="364"/>
    </row>
    <row r="15" ht="24" customHeight="1" spans="2:5">
      <c r="B15" s="364"/>
      <c r="C15" s="364"/>
      <c r="D15" s="364"/>
      <c r="E15" s="364"/>
    </row>
    <row r="16" ht="24" customHeight="1" spans="2:5">
      <c r="B16" s="364"/>
      <c r="C16" s="364"/>
      <c r="D16" s="364"/>
      <c r="E16" s="364"/>
    </row>
    <row r="17" ht="24" customHeight="1" spans="2:5">
      <c r="B17" s="364"/>
      <c r="C17" s="364"/>
      <c r="D17" s="364"/>
      <c r="E17" s="364"/>
    </row>
    <row r="18" ht="24" customHeight="1" spans="2:5">
      <c r="B18" s="364"/>
      <c r="C18" s="364"/>
      <c r="D18" s="364"/>
      <c r="E18" s="364"/>
    </row>
    <row r="19" ht="24" customHeight="1" spans="2:5">
      <c r="B19" s="364"/>
      <c r="C19" s="364"/>
      <c r="D19" s="364"/>
      <c r="E19" s="364"/>
    </row>
    <row r="20" ht="24" customHeight="1" spans="2:5">
      <c r="B20" s="364"/>
      <c r="C20" s="364"/>
      <c r="D20" s="364"/>
      <c r="E20" s="364"/>
    </row>
    <row r="21" ht="24" customHeight="1" spans="2:5">
      <c r="B21" s="364"/>
      <c r="C21" s="364"/>
      <c r="D21" s="364"/>
      <c r="E21" s="364"/>
    </row>
    <row r="22" ht="24" customHeight="1" spans="2:5">
      <c r="B22" s="364"/>
      <c r="C22" s="364"/>
      <c r="D22" s="364"/>
      <c r="E22" s="364"/>
    </row>
    <row r="23" ht="24" customHeight="1" spans="2:5">
      <c r="B23" s="364"/>
      <c r="C23" s="364"/>
      <c r="D23" s="364"/>
      <c r="E23" s="364"/>
    </row>
    <row r="24" ht="24" customHeight="1" spans="2:5">
      <c r="B24" s="364"/>
      <c r="C24" s="364"/>
      <c r="D24" s="364"/>
      <c r="E24" s="364"/>
    </row>
    <row r="25" ht="24" customHeight="1" spans="2:5">
      <c r="B25" s="364"/>
      <c r="C25" s="364"/>
      <c r="D25" s="364"/>
      <c r="E25" s="364"/>
    </row>
    <row r="26" ht="24" customHeight="1" spans="2:5">
      <c r="B26" s="364"/>
      <c r="C26" s="364"/>
      <c r="D26" s="364"/>
      <c r="E26" s="364"/>
    </row>
    <row r="27" ht="24" customHeight="1" spans="2:5">
      <c r="B27" s="364"/>
      <c r="C27" s="364"/>
      <c r="D27" s="364"/>
      <c r="E27" s="364"/>
    </row>
    <row r="28" ht="24" customHeight="1" spans="2:5">
      <c r="B28" s="364"/>
      <c r="C28" s="364"/>
      <c r="D28" s="364"/>
      <c r="E28" s="364"/>
    </row>
    <row r="29" ht="24" customHeight="1" spans="2:5">
      <c r="B29" s="364"/>
      <c r="C29" s="364"/>
      <c r="D29" s="364"/>
      <c r="E29" s="364"/>
    </row>
    <row r="30" ht="24" customHeight="1" spans="2:5">
      <c r="B30" s="364"/>
      <c r="C30" s="364"/>
      <c r="D30" s="364"/>
      <c r="E30" s="364"/>
    </row>
    <row r="31" ht="24" customHeight="1" spans="2:5">
      <c r="B31" s="364"/>
      <c r="C31" s="364"/>
      <c r="D31" s="364"/>
      <c r="E31" s="364"/>
    </row>
    <row r="32" ht="24" customHeight="1" spans="2:5">
      <c r="B32" s="364"/>
      <c r="C32" s="364"/>
      <c r="D32" s="364"/>
      <c r="E32" s="364"/>
    </row>
    <row r="33" ht="24" customHeight="1" spans="2:5">
      <c r="B33" s="364"/>
      <c r="C33" s="364"/>
      <c r="D33" s="364"/>
      <c r="E33" s="364"/>
    </row>
    <row r="34" ht="24" customHeight="1" spans="2:5">
      <c r="B34" s="364"/>
      <c r="C34" s="364"/>
      <c r="D34" s="364"/>
      <c r="E34" s="364"/>
    </row>
    <row r="35" ht="24" customHeight="1" spans="2:5">
      <c r="B35" s="364"/>
      <c r="C35" s="364"/>
      <c r="D35" s="364"/>
      <c r="E35" s="364"/>
    </row>
    <row r="36" ht="24" customHeight="1" spans="2:5">
      <c r="B36" s="364"/>
      <c r="C36" s="364"/>
      <c r="D36" s="364"/>
      <c r="E36" s="364"/>
    </row>
    <row r="37" ht="24" customHeight="1" spans="2:5">
      <c r="B37" s="364"/>
      <c r="C37" s="364"/>
      <c r="D37" s="364"/>
      <c r="E37" s="364"/>
    </row>
    <row r="38" ht="24" customHeight="1" spans="2:5">
      <c r="B38" s="364"/>
      <c r="C38" s="364"/>
      <c r="D38" s="364"/>
      <c r="E38" s="364"/>
    </row>
    <row r="39" ht="24" customHeight="1" spans="2:5">
      <c r="B39" s="364"/>
      <c r="C39" s="364"/>
      <c r="D39" s="364"/>
      <c r="E39" s="364"/>
    </row>
    <row r="40" ht="24" customHeight="1" spans="2:5">
      <c r="B40" s="364"/>
      <c r="C40" s="364"/>
      <c r="D40" s="364"/>
      <c r="E40" s="364"/>
    </row>
    <row r="41" ht="24" customHeight="1" spans="2:5">
      <c r="B41" s="364"/>
      <c r="C41" s="364"/>
      <c r="D41" s="364"/>
      <c r="E41" s="364"/>
    </row>
    <row r="42" ht="24" customHeight="1" spans="2:5">
      <c r="B42" s="364"/>
      <c r="C42" s="364"/>
      <c r="D42" s="364"/>
      <c r="E42" s="364"/>
    </row>
    <row r="43" ht="24" customHeight="1" spans="2:5">
      <c r="B43" s="364"/>
      <c r="C43" s="364"/>
      <c r="D43" s="364"/>
      <c r="E43" s="364"/>
    </row>
    <row r="44" ht="24" customHeight="1" spans="2:5">
      <c r="B44" s="364"/>
      <c r="C44" s="364"/>
      <c r="D44" s="364"/>
      <c r="E44" s="364"/>
    </row>
    <row r="45" ht="24" customHeight="1" spans="2:5">
      <c r="B45" s="364"/>
      <c r="C45" s="364"/>
      <c r="D45" s="364"/>
      <c r="E45" s="364"/>
    </row>
    <row r="46" ht="24" customHeight="1" spans="2:5">
      <c r="B46" s="364"/>
      <c r="C46" s="364"/>
      <c r="D46" s="364"/>
      <c r="E46" s="364"/>
    </row>
    <row r="47" ht="24" customHeight="1" spans="2:5">
      <c r="B47" s="364"/>
      <c r="C47" s="364"/>
      <c r="D47" s="364"/>
      <c r="E47" s="364"/>
    </row>
    <row r="48" ht="24" customHeight="1" spans="2:5">
      <c r="B48" s="364"/>
      <c r="C48" s="364"/>
      <c r="D48" s="364"/>
      <c r="E48" s="364"/>
    </row>
    <row r="49" ht="24" customHeight="1" spans="2:5">
      <c r="B49" s="364"/>
      <c r="C49" s="364"/>
      <c r="D49" s="364"/>
      <c r="E49" s="364"/>
    </row>
    <row r="50" ht="24" customHeight="1" spans="2:5">
      <c r="B50" s="364"/>
      <c r="C50" s="364"/>
      <c r="D50" s="364"/>
      <c r="E50" s="364"/>
    </row>
    <row r="51" ht="24" customHeight="1" spans="2:5">
      <c r="B51" s="364"/>
      <c r="C51" s="364"/>
      <c r="D51" s="364"/>
      <c r="E51" s="364"/>
    </row>
    <row r="52" ht="24" customHeight="1" spans="2:5">
      <c r="B52" s="364"/>
      <c r="C52" s="364"/>
      <c r="D52" s="364"/>
      <c r="E52" s="364"/>
    </row>
    <row r="53" ht="24" customHeight="1" spans="2:5">
      <c r="B53" s="364"/>
      <c r="C53" s="364"/>
      <c r="D53" s="364"/>
      <c r="E53" s="364"/>
    </row>
    <row r="54" ht="24" customHeight="1" spans="2:5">
      <c r="B54" s="364"/>
      <c r="C54" s="364"/>
      <c r="D54" s="364"/>
      <c r="E54" s="364"/>
    </row>
    <row r="55" ht="24" customHeight="1" spans="2:5">
      <c r="B55" s="364"/>
      <c r="C55" s="364"/>
      <c r="D55" s="364"/>
      <c r="E55" s="364"/>
    </row>
    <row r="56" ht="24" customHeight="1" spans="2:5">
      <c r="B56" s="364"/>
      <c r="C56" s="364"/>
      <c r="D56" s="364"/>
      <c r="E56" s="364"/>
    </row>
    <row r="57" ht="24" customHeight="1" spans="2:5">
      <c r="B57" s="364"/>
      <c r="C57" s="364"/>
      <c r="D57" s="364"/>
      <c r="E57" s="364"/>
    </row>
    <row r="58" ht="24" customHeight="1" spans="2:5">
      <c r="B58" s="364"/>
      <c r="C58" s="364"/>
      <c r="D58" s="364"/>
      <c r="E58" s="364"/>
    </row>
    <row r="59" ht="24" customHeight="1" spans="2:5">
      <c r="B59" s="364"/>
      <c r="C59" s="364"/>
      <c r="D59" s="364"/>
      <c r="E59" s="364"/>
    </row>
    <row r="60" ht="24" customHeight="1" spans="2:5">
      <c r="B60" s="364"/>
      <c r="C60" s="364"/>
      <c r="D60" s="364"/>
      <c r="E60" s="364"/>
    </row>
    <row r="61" ht="24" customHeight="1" spans="2:5">
      <c r="B61" s="364"/>
      <c r="C61" s="364"/>
      <c r="D61" s="364"/>
      <c r="E61" s="364"/>
    </row>
    <row r="62" ht="24" customHeight="1" spans="2:5">
      <c r="B62" s="364"/>
      <c r="C62" s="364"/>
      <c r="D62" s="364"/>
      <c r="E62" s="364"/>
    </row>
    <row r="63" ht="24" customHeight="1" spans="2:5">
      <c r="B63" s="364"/>
      <c r="C63" s="364"/>
      <c r="D63" s="364"/>
      <c r="E63" s="364"/>
    </row>
    <row r="64" ht="24" customHeight="1" spans="2:5">
      <c r="B64" s="364"/>
      <c r="C64" s="364"/>
      <c r="D64" s="364"/>
      <c r="E64" s="364"/>
    </row>
    <row r="65" ht="24" customHeight="1" spans="2:5">
      <c r="B65" s="364"/>
      <c r="C65" s="364"/>
      <c r="D65" s="364"/>
      <c r="E65" s="364"/>
    </row>
    <row r="66" ht="24" customHeight="1" spans="2:5">
      <c r="B66" s="364"/>
      <c r="C66" s="364"/>
      <c r="D66" s="364"/>
      <c r="E66" s="364"/>
    </row>
    <row r="67" ht="24" customHeight="1" spans="2:5">
      <c r="B67" s="364"/>
      <c r="C67" s="364"/>
      <c r="D67" s="364"/>
      <c r="E67" s="364"/>
    </row>
    <row r="68" ht="24" customHeight="1" spans="2:5">
      <c r="B68" s="364"/>
      <c r="C68" s="364"/>
      <c r="D68" s="364"/>
      <c r="E68" s="364"/>
    </row>
    <row r="69" ht="24" customHeight="1" spans="2:5">
      <c r="B69" s="364"/>
      <c r="C69" s="364"/>
      <c r="D69" s="364"/>
      <c r="E69" s="364"/>
    </row>
    <row r="70" ht="24" customHeight="1" spans="2:5">
      <c r="B70" s="364"/>
      <c r="C70" s="364"/>
      <c r="D70" s="364"/>
      <c r="E70" s="364"/>
    </row>
    <row r="71" ht="24" customHeight="1" spans="2:5">
      <c r="B71" s="364"/>
      <c r="C71" s="364"/>
      <c r="D71" s="364"/>
      <c r="E71" s="364"/>
    </row>
    <row r="72" ht="24" customHeight="1" spans="2:5">
      <c r="B72" s="364"/>
      <c r="C72" s="364"/>
      <c r="D72" s="364"/>
      <c r="E72" s="364"/>
    </row>
    <row r="73" ht="24" customHeight="1" spans="2:5">
      <c r="B73" s="364"/>
      <c r="C73" s="364"/>
      <c r="D73" s="364"/>
      <c r="E73" s="364"/>
    </row>
    <row r="74" ht="24" customHeight="1" spans="2:5">
      <c r="B74" s="364"/>
      <c r="C74" s="364"/>
      <c r="D74" s="364"/>
      <c r="E74" s="364"/>
    </row>
    <row r="75" ht="24" customHeight="1" spans="2:5">
      <c r="B75" s="364"/>
      <c r="C75" s="364"/>
      <c r="D75" s="364"/>
      <c r="E75" s="364"/>
    </row>
    <row r="76" ht="24" customHeight="1" spans="2:5">
      <c r="B76" s="364"/>
      <c r="C76" s="364"/>
      <c r="D76" s="364"/>
      <c r="E76" s="364"/>
    </row>
    <row r="77" ht="24" customHeight="1" spans="2:5">
      <c r="B77" s="364"/>
      <c r="C77" s="364"/>
      <c r="D77" s="364"/>
      <c r="E77" s="364"/>
    </row>
    <row r="78" ht="24" customHeight="1" spans="2:5">
      <c r="B78" s="364"/>
      <c r="C78" s="364"/>
      <c r="D78" s="364"/>
      <c r="E78" s="364"/>
    </row>
  </sheetData>
  <mergeCells count="2">
    <mergeCell ref="A2:E2"/>
    <mergeCell ref="D3:E3"/>
  </mergeCells>
  <printOptions horizontalCentered="1"/>
  <pageMargins left="0.590277777777778" right="0.590277777777778" top="0.393055555555556" bottom="0.590277777777778" header="0.590277777777778" footer="0.393055555555556"/>
  <pageSetup paperSize="9" firstPageNumber="0" orientation="portrait" blackAndWhite="1" useFirstPageNumber="1"/>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75"/>
  <sheetViews>
    <sheetView topLeftCell="A2" workbookViewId="0">
      <selection activeCell="A2" sqref="$A1:$XFD1048576"/>
    </sheetView>
  </sheetViews>
  <sheetFormatPr defaultColWidth="9" defaultRowHeight="13.5" outlineLevelCol="1"/>
  <cols>
    <col min="1" max="1" width="41.775" customWidth="1"/>
    <col min="2" max="2" width="43.6666666666667" customWidth="1"/>
  </cols>
  <sheetData>
    <row r="1" ht="14.25" spans="1:2">
      <c r="A1" s="335" t="s">
        <v>1352</v>
      </c>
      <c r="B1" s="336"/>
    </row>
    <row r="2" ht="14.25" spans="1:2">
      <c r="A2" s="337" t="s">
        <v>1352</v>
      </c>
      <c r="B2" s="338"/>
    </row>
    <row r="3" ht="22.5" spans="1:2">
      <c r="A3" s="339" t="s">
        <v>1353</v>
      </c>
      <c r="B3" s="339"/>
    </row>
    <row r="4" ht="14.25" spans="1:2">
      <c r="A4" s="340"/>
      <c r="B4" s="341" t="s">
        <v>67</v>
      </c>
    </row>
    <row r="5" customHeight="1" spans="1:2">
      <c r="A5" s="342" t="s">
        <v>1354</v>
      </c>
      <c r="B5" s="343" t="s">
        <v>1355</v>
      </c>
    </row>
    <row r="6" spans="1:2">
      <c r="A6" s="342"/>
      <c r="B6" s="343"/>
    </row>
    <row r="7" ht="22" customHeight="1" spans="1:2">
      <c r="A7" s="344" t="s">
        <v>71</v>
      </c>
      <c r="B7" s="345">
        <f>SUM(B8,B13,B24,B32,B39,B43,B46,B50,B55,B61,B65,B70)</f>
        <v>306905</v>
      </c>
    </row>
    <row r="8" ht="22" customHeight="1" spans="1:2">
      <c r="A8" s="344" t="s">
        <v>1126</v>
      </c>
      <c r="B8" s="345">
        <f>SUM(B9:B12)</f>
        <v>80400</v>
      </c>
    </row>
    <row r="9" ht="22" customHeight="1" spans="1:2">
      <c r="A9" s="346" t="s">
        <v>1127</v>
      </c>
      <c r="B9" s="345">
        <v>52638</v>
      </c>
    </row>
    <row r="10" ht="22" customHeight="1" spans="1:2">
      <c r="A10" s="346" t="s">
        <v>1128</v>
      </c>
      <c r="B10" s="345">
        <v>11974</v>
      </c>
    </row>
    <row r="11" ht="22" customHeight="1" spans="1:2">
      <c r="A11" s="346" t="s">
        <v>1129</v>
      </c>
      <c r="B11" s="345">
        <v>5959</v>
      </c>
    </row>
    <row r="12" ht="22" customHeight="1" spans="1:2">
      <c r="A12" s="346" t="s">
        <v>1130</v>
      </c>
      <c r="B12" s="345">
        <v>9829</v>
      </c>
    </row>
    <row r="13" ht="22" customHeight="1" spans="1:2">
      <c r="A13" s="344" t="s">
        <v>1131</v>
      </c>
      <c r="B13" s="345">
        <f>SUM(B14:B23)</f>
        <v>48828</v>
      </c>
    </row>
    <row r="14" ht="22" customHeight="1" spans="1:2">
      <c r="A14" s="346" t="s">
        <v>1132</v>
      </c>
      <c r="B14" s="345">
        <v>28637</v>
      </c>
    </row>
    <row r="15" ht="22" customHeight="1" spans="1:2">
      <c r="A15" s="346" t="s">
        <v>1133</v>
      </c>
      <c r="B15" s="345">
        <v>95</v>
      </c>
    </row>
    <row r="16" ht="22" customHeight="1" spans="1:2">
      <c r="A16" s="346" t="s">
        <v>1134</v>
      </c>
      <c r="B16" s="345">
        <v>152</v>
      </c>
    </row>
    <row r="17" ht="22" customHeight="1" spans="1:2">
      <c r="A17" s="346" t="s">
        <v>1135</v>
      </c>
      <c r="B17" s="345">
        <v>466</v>
      </c>
    </row>
    <row r="18" ht="22" customHeight="1" spans="1:2">
      <c r="A18" s="346" t="s">
        <v>1136</v>
      </c>
      <c r="B18" s="345">
        <v>7238</v>
      </c>
    </row>
    <row r="19" ht="22" customHeight="1" spans="1:2">
      <c r="A19" s="346" t="s">
        <v>1137</v>
      </c>
      <c r="B19" s="345">
        <v>344</v>
      </c>
    </row>
    <row r="20" ht="22" customHeight="1" spans="1:2">
      <c r="A20" s="346" t="s">
        <v>1138</v>
      </c>
      <c r="B20" s="345">
        <v>0</v>
      </c>
    </row>
    <row r="21" ht="22" customHeight="1" spans="1:2">
      <c r="A21" s="346" t="s">
        <v>1139</v>
      </c>
      <c r="B21" s="345">
        <v>534</v>
      </c>
    </row>
    <row r="22" ht="22" customHeight="1" spans="1:2">
      <c r="A22" s="346" t="s">
        <v>1140</v>
      </c>
      <c r="B22" s="345">
        <v>286</v>
      </c>
    </row>
    <row r="23" ht="22" customHeight="1" spans="1:2">
      <c r="A23" s="346" t="s">
        <v>1141</v>
      </c>
      <c r="B23" s="345">
        <v>11076</v>
      </c>
    </row>
    <row r="24" ht="22" customHeight="1" spans="1:2">
      <c r="A24" s="344" t="s">
        <v>1142</v>
      </c>
      <c r="B24" s="345">
        <f>SUM(B25:B31)</f>
        <v>0</v>
      </c>
    </row>
    <row r="25" ht="22" customHeight="1" spans="1:2">
      <c r="A25" s="346" t="s">
        <v>1143</v>
      </c>
      <c r="B25" s="345">
        <v>0</v>
      </c>
    </row>
    <row r="26" ht="22" customHeight="1" spans="1:2">
      <c r="A26" s="346" t="s">
        <v>1144</v>
      </c>
      <c r="B26" s="345">
        <v>0</v>
      </c>
    </row>
    <row r="27" ht="22" customHeight="1" spans="1:2">
      <c r="A27" s="346" t="s">
        <v>1145</v>
      </c>
      <c r="B27" s="345">
        <v>0</v>
      </c>
    </row>
    <row r="28" ht="22" customHeight="1" spans="1:2">
      <c r="A28" s="346" t="s">
        <v>1146</v>
      </c>
      <c r="B28" s="345">
        <v>0</v>
      </c>
    </row>
    <row r="29" ht="22" customHeight="1" spans="1:2">
      <c r="A29" s="346" t="s">
        <v>1147</v>
      </c>
      <c r="B29" s="345">
        <v>0</v>
      </c>
    </row>
    <row r="30" ht="22" customHeight="1" spans="1:2">
      <c r="A30" s="346" t="s">
        <v>1148</v>
      </c>
      <c r="B30" s="345">
        <v>0</v>
      </c>
    </row>
    <row r="31" ht="22" customHeight="1" spans="1:2">
      <c r="A31" s="346" t="s">
        <v>1149</v>
      </c>
      <c r="B31" s="345">
        <v>0</v>
      </c>
    </row>
    <row r="32" ht="22" customHeight="1" spans="1:2">
      <c r="A32" s="344" t="s">
        <v>1150</v>
      </c>
      <c r="B32" s="345">
        <f>SUM(B33:B38)</f>
        <v>0</v>
      </c>
    </row>
    <row r="33" ht="22" customHeight="1" spans="1:2">
      <c r="A33" s="346" t="s">
        <v>1143</v>
      </c>
      <c r="B33" s="345">
        <v>0</v>
      </c>
    </row>
    <row r="34" ht="22" customHeight="1" spans="1:2">
      <c r="A34" s="346" t="s">
        <v>1144</v>
      </c>
      <c r="B34" s="345">
        <v>0</v>
      </c>
    </row>
    <row r="35" ht="22" customHeight="1" spans="1:2">
      <c r="A35" s="346" t="s">
        <v>1145</v>
      </c>
      <c r="B35" s="345">
        <v>0</v>
      </c>
    </row>
    <row r="36" ht="22" customHeight="1" spans="1:2">
      <c r="A36" s="346" t="s">
        <v>1147</v>
      </c>
      <c r="B36" s="345">
        <v>0</v>
      </c>
    </row>
    <row r="37" ht="22" customHeight="1" spans="1:2">
      <c r="A37" s="346" t="s">
        <v>1148</v>
      </c>
      <c r="B37" s="345">
        <v>0</v>
      </c>
    </row>
    <row r="38" ht="22" customHeight="1" spans="1:2">
      <c r="A38" s="346" t="s">
        <v>1149</v>
      </c>
      <c r="B38" s="345">
        <v>0</v>
      </c>
    </row>
    <row r="39" ht="22" customHeight="1" spans="1:2">
      <c r="A39" s="344" t="s">
        <v>1151</v>
      </c>
      <c r="B39" s="345">
        <f>SUM(B40:B42)</f>
        <v>177508</v>
      </c>
    </row>
    <row r="40" ht="22" customHeight="1" spans="1:2">
      <c r="A40" s="346" t="s">
        <v>1152</v>
      </c>
      <c r="B40" s="345">
        <v>155662</v>
      </c>
    </row>
    <row r="41" ht="22" customHeight="1" spans="1:2">
      <c r="A41" s="346" t="s">
        <v>1153</v>
      </c>
      <c r="B41" s="345">
        <v>21846</v>
      </c>
    </row>
    <row r="42" ht="22" customHeight="1" spans="1:2">
      <c r="A42" s="346" t="s">
        <v>1154</v>
      </c>
      <c r="B42" s="345">
        <v>0</v>
      </c>
    </row>
    <row r="43" ht="22" customHeight="1" spans="1:2">
      <c r="A43" s="344" t="s">
        <v>1155</v>
      </c>
      <c r="B43" s="345">
        <f>SUM(B44:B45)</f>
        <v>0</v>
      </c>
    </row>
    <row r="44" ht="22" customHeight="1" spans="1:2">
      <c r="A44" s="346" t="s">
        <v>1156</v>
      </c>
      <c r="B44" s="345">
        <v>0</v>
      </c>
    </row>
    <row r="45" ht="22" customHeight="1" spans="1:2">
      <c r="A45" s="346" t="s">
        <v>1157</v>
      </c>
      <c r="B45" s="345">
        <v>0</v>
      </c>
    </row>
    <row r="46" ht="22" customHeight="1" spans="1:2">
      <c r="A46" s="344" t="s">
        <v>1158</v>
      </c>
      <c r="B46" s="345">
        <f>SUM(B47:B49)</f>
        <v>0</v>
      </c>
    </row>
    <row r="47" ht="22" customHeight="1" spans="1:2">
      <c r="A47" s="346" t="s">
        <v>1159</v>
      </c>
      <c r="B47" s="345">
        <v>0</v>
      </c>
    </row>
    <row r="48" ht="22" customHeight="1" spans="1:2">
      <c r="A48" s="346" t="s">
        <v>1160</v>
      </c>
      <c r="B48" s="345">
        <v>0</v>
      </c>
    </row>
    <row r="49" ht="22" customHeight="1" spans="1:2">
      <c r="A49" s="346" t="s">
        <v>1161</v>
      </c>
      <c r="B49" s="345">
        <v>0</v>
      </c>
    </row>
    <row r="50" ht="22" customHeight="1" spans="1:2">
      <c r="A50" s="344" t="s">
        <v>1162</v>
      </c>
      <c r="B50" s="345">
        <f>SUM(B51:B54)</f>
        <v>0</v>
      </c>
    </row>
    <row r="51" ht="22" customHeight="1" spans="1:2">
      <c r="A51" s="346" t="s">
        <v>1163</v>
      </c>
      <c r="B51" s="345">
        <v>0</v>
      </c>
    </row>
    <row r="52" ht="22" customHeight="1" spans="1:2">
      <c r="A52" s="346" t="s">
        <v>1164</v>
      </c>
      <c r="B52" s="345">
        <v>0</v>
      </c>
    </row>
    <row r="53" ht="22" customHeight="1" spans="1:2">
      <c r="A53" s="346" t="s">
        <v>1165</v>
      </c>
      <c r="B53" s="345">
        <v>0</v>
      </c>
    </row>
    <row r="54" ht="22" customHeight="1" spans="1:2">
      <c r="A54" s="346" t="s">
        <v>1166</v>
      </c>
      <c r="B54" s="345">
        <v>0</v>
      </c>
    </row>
    <row r="55" ht="22" customHeight="1" spans="1:2">
      <c r="A55" s="344" t="s">
        <v>1167</v>
      </c>
      <c r="B55" s="345">
        <f>SUM(B56:B60)</f>
        <v>169</v>
      </c>
    </row>
    <row r="56" ht="22" customHeight="1" spans="1:2">
      <c r="A56" s="346" t="s">
        <v>1168</v>
      </c>
      <c r="B56" s="345">
        <v>0</v>
      </c>
    </row>
    <row r="57" ht="22" customHeight="1" spans="1:2">
      <c r="A57" s="346" t="s">
        <v>1169</v>
      </c>
      <c r="B57" s="345">
        <v>0</v>
      </c>
    </row>
    <row r="58" ht="22" customHeight="1" spans="1:2">
      <c r="A58" s="346" t="s">
        <v>1170</v>
      </c>
      <c r="B58" s="345">
        <v>0</v>
      </c>
    </row>
    <row r="59" ht="22" customHeight="1" spans="1:2">
      <c r="A59" s="346" t="s">
        <v>1171</v>
      </c>
      <c r="B59" s="345">
        <v>169</v>
      </c>
    </row>
    <row r="60" ht="22" customHeight="1" spans="1:2">
      <c r="A60" s="346" t="s">
        <v>1172</v>
      </c>
      <c r="B60" s="345">
        <v>0</v>
      </c>
    </row>
    <row r="61" ht="22" customHeight="1" spans="1:2">
      <c r="A61" s="344" t="s">
        <v>1173</v>
      </c>
      <c r="B61" s="345">
        <f>SUM(B62:B64)</f>
        <v>0</v>
      </c>
    </row>
    <row r="62" ht="22" customHeight="1" spans="1:2">
      <c r="A62" s="346" t="s">
        <v>1174</v>
      </c>
      <c r="B62" s="345">
        <v>0</v>
      </c>
    </row>
    <row r="63" ht="22" customHeight="1" spans="1:2">
      <c r="A63" s="346" t="s">
        <v>1175</v>
      </c>
      <c r="B63" s="345">
        <v>0</v>
      </c>
    </row>
    <row r="64" ht="22" customHeight="1" spans="1:2">
      <c r="A64" s="346" t="s">
        <v>1176</v>
      </c>
      <c r="B64" s="345">
        <v>0</v>
      </c>
    </row>
    <row r="65" ht="22" customHeight="1" spans="1:2">
      <c r="A65" s="344" t="s">
        <v>1177</v>
      </c>
      <c r="B65" s="345">
        <f>SUM(B66:B69)</f>
        <v>0</v>
      </c>
    </row>
    <row r="66" ht="22" customHeight="1" spans="1:2">
      <c r="A66" s="346" t="s">
        <v>1178</v>
      </c>
      <c r="B66" s="345">
        <v>0</v>
      </c>
    </row>
    <row r="67" ht="22" customHeight="1" spans="1:2">
      <c r="A67" s="346" t="s">
        <v>1179</v>
      </c>
      <c r="B67" s="345">
        <v>0</v>
      </c>
    </row>
    <row r="68" ht="22" customHeight="1" spans="1:2">
      <c r="A68" s="346" t="s">
        <v>1180</v>
      </c>
      <c r="B68" s="345">
        <v>0</v>
      </c>
    </row>
    <row r="69" ht="22" customHeight="1" spans="1:2">
      <c r="A69" s="346" t="s">
        <v>1181</v>
      </c>
      <c r="B69" s="345">
        <v>0</v>
      </c>
    </row>
    <row r="70" ht="22" customHeight="1" spans="1:2">
      <c r="A70" s="344" t="s">
        <v>1182</v>
      </c>
      <c r="B70" s="345">
        <f>SUM(B71:B75)</f>
        <v>0</v>
      </c>
    </row>
    <row r="71" ht="22" customHeight="1" spans="1:2">
      <c r="A71" s="346" t="s">
        <v>1183</v>
      </c>
      <c r="B71" s="345">
        <v>0</v>
      </c>
    </row>
    <row r="72" ht="22" customHeight="1" spans="1:2">
      <c r="A72" s="346" t="s">
        <v>1184</v>
      </c>
      <c r="B72" s="345">
        <v>0</v>
      </c>
    </row>
    <row r="73" ht="22" customHeight="1" spans="1:2">
      <c r="A73" s="346" t="s">
        <v>1185</v>
      </c>
      <c r="B73" s="345">
        <v>0</v>
      </c>
    </row>
    <row r="74" ht="22" customHeight="1" spans="1:2">
      <c r="A74" s="346" t="s">
        <v>1186</v>
      </c>
      <c r="B74" s="345">
        <v>0</v>
      </c>
    </row>
    <row r="75" ht="22" customHeight="1" spans="1:2">
      <c r="A75" s="346" t="s">
        <v>1187</v>
      </c>
      <c r="B75" s="345">
        <v>0</v>
      </c>
    </row>
  </sheetData>
  <mergeCells count="3">
    <mergeCell ref="A3:B3"/>
    <mergeCell ref="A5:A6"/>
    <mergeCell ref="B5:B6"/>
  </mergeCells>
  <pageMargins left="0.7" right="0.7" top="0.75" bottom="0.75" header="0.3" footer="0.3"/>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U68"/>
  <sheetViews>
    <sheetView showGridLines="0" showZeros="0" view="pageBreakPreview" zoomScaleNormal="100" workbookViewId="0">
      <selection activeCell="A1" sqref="$A1:$XFD1048576"/>
    </sheetView>
  </sheetViews>
  <sheetFormatPr defaultColWidth="6.88333333333333" defaultRowHeight="15.95" customHeight="1"/>
  <cols>
    <col min="1" max="1" width="41.225" customWidth="1"/>
    <col min="2" max="2" width="11.25" customWidth="1"/>
    <col min="3" max="3" width="12.3833333333333" customWidth="1"/>
    <col min="4" max="4" width="9.63333333333333" customWidth="1"/>
    <col min="5" max="5" width="11.6666666666667" customWidth="1"/>
  </cols>
  <sheetData>
    <row r="1" ht="24" customHeight="1" spans="1:255">
      <c r="A1" s="299" t="s">
        <v>1356</v>
      </c>
      <c r="B1" s="299"/>
      <c r="C1" s="299"/>
      <c r="D1" s="300"/>
      <c r="E1" s="301"/>
      <c r="F1" s="301"/>
      <c r="G1" s="301"/>
      <c r="H1" s="301"/>
      <c r="I1" s="301"/>
      <c r="J1" s="301"/>
      <c r="K1" s="301"/>
      <c r="L1" s="301"/>
      <c r="M1" s="301"/>
      <c r="N1" s="301"/>
      <c r="O1" s="301"/>
      <c r="P1" s="301"/>
      <c r="Q1" s="301"/>
      <c r="R1" s="301"/>
      <c r="S1" s="301"/>
      <c r="T1" s="301"/>
      <c r="U1" s="301"/>
      <c r="V1" s="301"/>
      <c r="W1" s="301"/>
      <c r="X1" s="301"/>
      <c r="Y1" s="301"/>
      <c r="Z1" s="301"/>
      <c r="AA1" s="301"/>
      <c r="AB1" s="301"/>
      <c r="AC1" s="301"/>
      <c r="AD1" s="301"/>
      <c r="AE1" s="301"/>
      <c r="AF1" s="301"/>
      <c r="AG1" s="301"/>
      <c r="AH1" s="301"/>
      <c r="AI1" s="301"/>
      <c r="AJ1" s="301"/>
      <c r="AK1" s="301"/>
      <c r="AL1" s="301"/>
      <c r="AM1" s="301"/>
      <c r="AN1" s="301"/>
      <c r="AO1" s="301"/>
      <c r="AP1" s="301"/>
      <c r="AQ1" s="301"/>
      <c r="AR1" s="301"/>
      <c r="AS1" s="301"/>
      <c r="AT1" s="301"/>
      <c r="AU1" s="301"/>
      <c r="AV1" s="301"/>
      <c r="AW1" s="301"/>
      <c r="AX1" s="301"/>
      <c r="AY1" s="301"/>
      <c r="AZ1" s="301"/>
      <c r="BA1" s="301"/>
      <c r="BB1" s="301"/>
      <c r="BC1" s="301"/>
      <c r="BD1" s="301"/>
      <c r="BE1" s="301"/>
      <c r="BF1" s="301"/>
      <c r="BG1" s="301"/>
      <c r="BH1" s="301"/>
      <c r="BI1" s="301"/>
      <c r="BJ1" s="301"/>
      <c r="BK1" s="301"/>
      <c r="BL1" s="301"/>
      <c r="BM1" s="301"/>
      <c r="BN1" s="301"/>
      <c r="BO1" s="301"/>
      <c r="BP1" s="301"/>
      <c r="BQ1" s="301"/>
      <c r="BR1" s="301"/>
      <c r="BS1" s="301"/>
      <c r="BT1" s="301"/>
      <c r="BU1" s="301"/>
      <c r="BV1" s="301"/>
      <c r="BW1" s="301"/>
      <c r="BX1" s="301"/>
      <c r="BY1" s="301"/>
      <c r="BZ1" s="301"/>
      <c r="CA1" s="301"/>
      <c r="CB1" s="301"/>
      <c r="CC1" s="301"/>
      <c r="CD1" s="301"/>
      <c r="CE1" s="301"/>
      <c r="CF1" s="301"/>
      <c r="CG1" s="301"/>
      <c r="CH1" s="301"/>
      <c r="CI1" s="301"/>
      <c r="CJ1" s="301"/>
      <c r="CK1" s="301"/>
      <c r="CL1" s="301"/>
      <c r="CM1" s="301"/>
      <c r="CN1" s="301"/>
      <c r="CO1" s="301"/>
      <c r="CP1" s="301"/>
      <c r="CQ1" s="301"/>
      <c r="CR1" s="301"/>
      <c r="CS1" s="301"/>
      <c r="CT1" s="301"/>
      <c r="CU1" s="301"/>
      <c r="CV1" s="301"/>
      <c r="CW1" s="301"/>
      <c r="CX1" s="301"/>
      <c r="CY1" s="301"/>
      <c r="CZ1" s="301"/>
      <c r="DA1" s="301"/>
      <c r="DB1" s="301"/>
      <c r="DC1" s="301"/>
      <c r="DD1" s="301"/>
      <c r="DE1" s="301"/>
      <c r="DF1" s="301"/>
      <c r="DG1" s="301"/>
      <c r="DH1" s="301"/>
      <c r="DI1" s="301"/>
      <c r="DJ1" s="301"/>
      <c r="DK1" s="301"/>
      <c r="DL1" s="301"/>
      <c r="DM1" s="301"/>
      <c r="DN1" s="301"/>
      <c r="DO1" s="301"/>
      <c r="DP1" s="301"/>
      <c r="DQ1" s="301"/>
      <c r="DR1" s="301"/>
      <c r="DS1" s="301"/>
      <c r="DT1" s="301"/>
      <c r="DU1" s="301"/>
      <c r="DV1" s="301"/>
      <c r="DW1" s="301"/>
      <c r="DX1" s="301"/>
      <c r="DY1" s="301"/>
      <c r="DZ1" s="301"/>
      <c r="EA1" s="301"/>
      <c r="EB1" s="301"/>
      <c r="EC1" s="301"/>
      <c r="ED1" s="301"/>
      <c r="EE1" s="301"/>
      <c r="EF1" s="301"/>
      <c r="EG1" s="301"/>
      <c r="EH1" s="301"/>
      <c r="EI1" s="301"/>
      <c r="EJ1" s="301"/>
      <c r="EK1" s="301"/>
      <c r="EL1" s="301"/>
      <c r="EM1" s="301"/>
      <c r="EN1" s="301"/>
      <c r="EO1" s="301"/>
      <c r="EP1" s="301"/>
      <c r="EQ1" s="301"/>
      <c r="ER1" s="301"/>
      <c r="ES1" s="301"/>
      <c r="ET1" s="301"/>
      <c r="EU1" s="301"/>
      <c r="EV1" s="301"/>
      <c r="EW1" s="301"/>
      <c r="EX1" s="301"/>
      <c r="EY1" s="301"/>
      <c r="EZ1" s="301"/>
      <c r="FA1" s="301"/>
      <c r="FB1" s="301"/>
      <c r="FC1" s="301"/>
      <c r="FD1" s="301"/>
      <c r="FE1" s="301"/>
      <c r="FF1" s="301"/>
      <c r="FG1" s="301"/>
      <c r="FH1" s="301"/>
      <c r="FI1" s="301"/>
      <c r="FJ1" s="301"/>
      <c r="FK1" s="301"/>
      <c r="FL1" s="301"/>
      <c r="FM1" s="301"/>
      <c r="FN1" s="301"/>
      <c r="FO1" s="301"/>
      <c r="FP1" s="301"/>
      <c r="FQ1" s="301"/>
      <c r="FR1" s="301"/>
      <c r="FS1" s="301"/>
      <c r="FT1" s="301"/>
      <c r="FU1" s="301"/>
      <c r="FV1" s="301"/>
      <c r="FW1" s="301"/>
      <c r="FX1" s="301"/>
      <c r="FY1" s="301"/>
      <c r="FZ1" s="301"/>
      <c r="GA1" s="301"/>
      <c r="GB1" s="301"/>
      <c r="GC1" s="301"/>
      <c r="GD1" s="301"/>
      <c r="GE1" s="301"/>
      <c r="GF1" s="301"/>
      <c r="GG1" s="301"/>
      <c r="GH1" s="301"/>
      <c r="GI1" s="301"/>
      <c r="GJ1" s="301"/>
      <c r="GK1" s="301"/>
      <c r="GL1" s="301"/>
      <c r="GM1" s="301"/>
      <c r="GN1" s="301"/>
      <c r="GO1" s="301"/>
      <c r="GP1" s="301"/>
      <c r="GQ1" s="301"/>
      <c r="GR1" s="301"/>
      <c r="GS1" s="301"/>
      <c r="GT1" s="301"/>
      <c r="GU1" s="301"/>
      <c r="GV1" s="301"/>
      <c r="GW1" s="301"/>
      <c r="GX1" s="301"/>
      <c r="GY1" s="301"/>
      <c r="GZ1" s="301"/>
      <c r="HA1" s="301"/>
      <c r="HB1" s="301"/>
      <c r="HC1" s="301"/>
      <c r="HD1" s="301"/>
      <c r="HE1" s="301"/>
      <c r="HF1" s="301"/>
      <c r="HG1" s="301"/>
      <c r="HH1" s="301"/>
      <c r="HI1" s="301"/>
      <c r="HJ1" s="301"/>
      <c r="HK1" s="301"/>
      <c r="HL1" s="301"/>
      <c r="HM1" s="301"/>
      <c r="HN1" s="301"/>
      <c r="HO1" s="301"/>
      <c r="HP1" s="301"/>
      <c r="HQ1" s="301"/>
      <c r="HR1" s="301"/>
      <c r="HS1" s="301"/>
      <c r="HT1" s="301"/>
      <c r="HU1" s="301"/>
      <c r="HV1" s="301"/>
      <c r="HW1" s="301"/>
      <c r="HX1" s="301"/>
      <c r="HY1" s="301"/>
      <c r="HZ1" s="301"/>
      <c r="IA1" s="301"/>
      <c r="IB1" s="301"/>
      <c r="IC1" s="301"/>
      <c r="ID1" s="301"/>
      <c r="IE1" s="301"/>
      <c r="IF1" s="301"/>
      <c r="IG1" s="301"/>
      <c r="IH1" s="301"/>
      <c r="II1" s="301"/>
      <c r="IJ1" s="301"/>
      <c r="IK1" s="301"/>
      <c r="IL1" s="301"/>
      <c r="IM1" s="301"/>
      <c r="IN1" s="301"/>
      <c r="IO1" s="301"/>
      <c r="IP1" s="301"/>
      <c r="IQ1" s="301"/>
      <c r="IR1" s="301"/>
      <c r="IS1" s="301"/>
      <c r="IT1" s="301"/>
      <c r="IU1" s="301"/>
    </row>
    <row r="2" ht="42" customHeight="1" spans="1:6">
      <c r="A2" s="302" t="s">
        <v>1357</v>
      </c>
      <c r="B2" s="302"/>
      <c r="C2" s="302"/>
      <c r="D2" s="302"/>
      <c r="E2" s="302"/>
      <c r="F2" s="302"/>
    </row>
    <row r="3" ht="27" customHeight="1" spans="3:6">
      <c r="C3" s="333" t="s">
        <v>2</v>
      </c>
      <c r="D3" s="333"/>
      <c r="E3" s="333"/>
      <c r="F3" s="333"/>
    </row>
    <row r="4" ht="30" customHeight="1" spans="1:255">
      <c r="A4" s="305" t="s">
        <v>1358</v>
      </c>
      <c r="B4" s="189" t="s">
        <v>114</v>
      </c>
      <c r="C4" s="189" t="s">
        <v>115</v>
      </c>
      <c r="D4" s="189" t="s">
        <v>6</v>
      </c>
      <c r="E4" s="306" t="s">
        <v>1359</v>
      </c>
      <c r="F4" s="260" t="s">
        <v>1360</v>
      </c>
      <c r="G4" s="332"/>
      <c r="H4" s="332"/>
      <c r="I4" s="332"/>
      <c r="J4" s="332"/>
      <c r="K4" s="332"/>
      <c r="L4" s="332"/>
      <c r="M4" s="332"/>
      <c r="N4" s="332"/>
      <c r="O4" s="332"/>
      <c r="P4" s="332"/>
      <c r="Q4" s="332"/>
      <c r="R4" s="332"/>
      <c r="S4" s="332"/>
      <c r="T4" s="332"/>
      <c r="U4" s="332"/>
      <c r="V4" s="332"/>
      <c r="W4" s="332"/>
      <c r="X4" s="332"/>
      <c r="Y4" s="332"/>
      <c r="Z4" s="332"/>
      <c r="AA4" s="332"/>
      <c r="AB4" s="332"/>
      <c r="AC4" s="332"/>
      <c r="AD4" s="332"/>
      <c r="AE4" s="332"/>
      <c r="AF4" s="332"/>
      <c r="AG4" s="332"/>
      <c r="AH4" s="332"/>
      <c r="AI4" s="332"/>
      <c r="AJ4" s="332"/>
      <c r="AK4" s="332"/>
      <c r="AL4" s="332"/>
      <c r="AM4" s="332"/>
      <c r="AN4" s="332"/>
      <c r="AO4" s="332"/>
      <c r="AP4" s="332"/>
      <c r="AQ4" s="332"/>
      <c r="AR4" s="332"/>
      <c r="AS4" s="332"/>
      <c r="AT4" s="332"/>
      <c r="AU4" s="332"/>
      <c r="AV4" s="332"/>
      <c r="AW4" s="332"/>
      <c r="AX4" s="332"/>
      <c r="AY4" s="332"/>
      <c r="AZ4" s="332"/>
      <c r="BA4" s="332"/>
      <c r="BB4" s="332"/>
      <c r="BC4" s="332"/>
      <c r="BD4" s="332"/>
      <c r="BE4" s="332"/>
      <c r="BF4" s="332"/>
      <c r="BG4" s="332"/>
      <c r="BH4" s="332"/>
      <c r="BI4" s="332"/>
      <c r="BJ4" s="332"/>
      <c r="BK4" s="332"/>
      <c r="BL4" s="332"/>
      <c r="BM4" s="332"/>
      <c r="BN4" s="332"/>
      <c r="BO4" s="332"/>
      <c r="BP4" s="332"/>
      <c r="BQ4" s="332"/>
      <c r="BR4" s="332"/>
      <c r="BS4" s="332"/>
      <c r="BT4" s="332"/>
      <c r="BU4" s="332"/>
      <c r="BV4" s="332"/>
      <c r="BW4" s="332"/>
      <c r="BX4" s="332"/>
      <c r="BY4" s="332"/>
      <c r="BZ4" s="332"/>
      <c r="CA4" s="332"/>
      <c r="CB4" s="332"/>
      <c r="CC4" s="332"/>
      <c r="CD4" s="332"/>
      <c r="CE4" s="332"/>
      <c r="CF4" s="332"/>
      <c r="CG4" s="332"/>
      <c r="CH4" s="332"/>
      <c r="CI4" s="332"/>
      <c r="CJ4" s="332"/>
      <c r="CK4" s="332"/>
      <c r="CL4" s="332"/>
      <c r="CM4" s="332"/>
      <c r="CN4" s="332"/>
      <c r="CO4" s="332"/>
      <c r="CP4" s="332"/>
      <c r="CQ4" s="332"/>
      <c r="CR4" s="332"/>
      <c r="CS4" s="332"/>
      <c r="CT4" s="332"/>
      <c r="CU4" s="332"/>
      <c r="CV4" s="332"/>
      <c r="CW4" s="332"/>
      <c r="CX4" s="332"/>
      <c r="CY4" s="332"/>
      <c r="CZ4" s="332"/>
      <c r="DA4" s="332"/>
      <c r="DB4" s="332"/>
      <c r="DC4" s="332"/>
      <c r="DD4" s="332"/>
      <c r="DE4" s="332"/>
      <c r="DF4" s="332"/>
      <c r="DG4" s="332"/>
      <c r="DH4" s="332"/>
      <c r="DI4" s="332"/>
      <c r="DJ4" s="332"/>
      <c r="DK4" s="332"/>
      <c r="DL4" s="332"/>
      <c r="DM4" s="332"/>
      <c r="DN4" s="332"/>
      <c r="DO4" s="332"/>
      <c r="DP4" s="332"/>
      <c r="DQ4" s="332"/>
      <c r="DR4" s="332"/>
      <c r="DS4" s="332"/>
      <c r="DT4" s="332"/>
      <c r="DU4" s="332"/>
      <c r="DV4" s="332"/>
      <c r="DW4" s="332"/>
      <c r="DX4" s="332"/>
      <c r="DY4" s="332"/>
      <c r="DZ4" s="332"/>
      <c r="EA4" s="332"/>
      <c r="EB4" s="332"/>
      <c r="EC4" s="332"/>
      <c r="ED4" s="332"/>
      <c r="EE4" s="332"/>
      <c r="EF4" s="332"/>
      <c r="EG4" s="332"/>
      <c r="EH4" s="332"/>
      <c r="EI4" s="332"/>
      <c r="EJ4" s="332"/>
      <c r="EK4" s="332"/>
      <c r="EL4" s="332"/>
      <c r="EM4" s="332"/>
      <c r="EN4" s="332"/>
      <c r="EO4" s="332"/>
      <c r="EP4" s="332"/>
      <c r="EQ4" s="332"/>
      <c r="ER4" s="332"/>
      <c r="ES4" s="332"/>
      <c r="ET4" s="332"/>
      <c r="EU4" s="332"/>
      <c r="EV4" s="332"/>
      <c r="EW4" s="332"/>
      <c r="EX4" s="332"/>
      <c r="EY4" s="332"/>
      <c r="EZ4" s="332"/>
      <c r="FA4" s="332"/>
      <c r="FB4" s="332"/>
      <c r="FC4" s="332"/>
      <c r="FD4" s="332"/>
      <c r="FE4" s="332"/>
      <c r="FF4" s="332"/>
      <c r="FG4" s="332"/>
      <c r="FH4" s="332"/>
      <c r="FI4" s="332"/>
      <c r="FJ4" s="332"/>
      <c r="FK4" s="332"/>
      <c r="FL4" s="332"/>
      <c r="FM4" s="332"/>
      <c r="FN4" s="332"/>
      <c r="FO4" s="332"/>
      <c r="FP4" s="332"/>
      <c r="FQ4" s="332"/>
      <c r="FR4" s="332"/>
      <c r="FS4" s="332"/>
      <c r="FT4" s="332"/>
      <c r="FU4" s="332"/>
      <c r="FV4" s="332"/>
      <c r="FW4" s="332"/>
      <c r="FX4" s="332"/>
      <c r="FY4" s="332"/>
      <c r="FZ4" s="332"/>
      <c r="GA4" s="332"/>
      <c r="GB4" s="332"/>
      <c r="GC4" s="332"/>
      <c r="GD4" s="332"/>
      <c r="GE4" s="332"/>
      <c r="GF4" s="332"/>
      <c r="GG4" s="332"/>
      <c r="GH4" s="332"/>
      <c r="GI4" s="332"/>
      <c r="GJ4" s="332"/>
      <c r="GK4" s="332"/>
      <c r="GL4" s="332"/>
      <c r="GM4" s="332"/>
      <c r="GN4" s="332"/>
      <c r="GO4" s="332"/>
      <c r="GP4" s="332"/>
      <c r="GQ4" s="332"/>
      <c r="GR4" s="332"/>
      <c r="GS4" s="332"/>
      <c r="GT4" s="332"/>
      <c r="GU4" s="332"/>
      <c r="GV4" s="332"/>
      <c r="GW4" s="332"/>
      <c r="GX4" s="332"/>
      <c r="GY4" s="332"/>
      <c r="GZ4" s="332"/>
      <c r="HA4" s="332"/>
      <c r="HB4" s="332"/>
      <c r="HC4" s="332"/>
      <c r="HD4" s="332"/>
      <c r="HE4" s="332"/>
      <c r="HF4" s="332"/>
      <c r="HG4" s="332"/>
      <c r="HH4" s="332"/>
      <c r="HI4" s="332"/>
      <c r="HJ4" s="332"/>
      <c r="HK4" s="332"/>
      <c r="HL4" s="332"/>
      <c r="HM4" s="332"/>
      <c r="HN4" s="332"/>
      <c r="HO4" s="332"/>
      <c r="HP4" s="332"/>
      <c r="HQ4" s="332"/>
      <c r="HR4" s="332"/>
      <c r="HS4" s="332"/>
      <c r="HT4" s="332"/>
      <c r="HU4" s="332"/>
      <c r="HV4" s="332"/>
      <c r="HW4" s="332"/>
      <c r="HX4" s="332"/>
      <c r="HY4" s="332"/>
      <c r="HZ4" s="332"/>
      <c r="IA4" s="332"/>
      <c r="IB4" s="332"/>
      <c r="IC4" s="332"/>
      <c r="ID4" s="332"/>
      <c r="IE4" s="332"/>
      <c r="IF4" s="332"/>
      <c r="IG4" s="332"/>
      <c r="IH4" s="332"/>
      <c r="II4" s="332"/>
      <c r="IJ4" s="332"/>
      <c r="IK4" s="332"/>
      <c r="IL4" s="332"/>
      <c r="IM4" s="332"/>
      <c r="IN4" s="332"/>
      <c r="IO4" s="332"/>
      <c r="IP4" s="332"/>
      <c r="IQ4" s="332"/>
      <c r="IR4" s="332"/>
      <c r="IS4" s="332"/>
      <c r="IT4" s="332"/>
      <c r="IU4" s="332"/>
    </row>
    <row r="5" ht="24" customHeight="1" spans="1:255">
      <c r="A5" s="307" t="s">
        <v>1361</v>
      </c>
      <c r="B5" s="308">
        <v>133300</v>
      </c>
      <c r="C5" s="308">
        <v>155521</v>
      </c>
      <c r="D5" s="308">
        <v>155521</v>
      </c>
      <c r="E5" s="208">
        <v>116.67</v>
      </c>
      <c r="F5" s="208">
        <v>29.05</v>
      </c>
      <c r="G5" s="281"/>
      <c r="H5" s="281"/>
      <c r="I5" s="281"/>
      <c r="J5" s="281"/>
      <c r="K5" s="281"/>
      <c r="L5" s="281"/>
      <c r="M5" s="281"/>
      <c r="N5" s="281"/>
      <c r="O5" s="281"/>
      <c r="P5" s="281"/>
      <c r="Q5" s="281"/>
      <c r="R5" s="281"/>
      <c r="S5" s="281"/>
      <c r="T5" s="281"/>
      <c r="U5" s="281"/>
      <c r="V5" s="281"/>
      <c r="W5" s="281"/>
      <c r="X5" s="281"/>
      <c r="Y5" s="281"/>
      <c r="Z5" s="281"/>
      <c r="AA5" s="281"/>
      <c r="AB5" s="281"/>
      <c r="AC5" s="281"/>
      <c r="AD5" s="281"/>
      <c r="AE5" s="281"/>
      <c r="AF5" s="281"/>
      <c r="AG5" s="281"/>
      <c r="AH5" s="281"/>
      <c r="AI5" s="281"/>
      <c r="AJ5" s="281"/>
      <c r="AK5" s="281"/>
      <c r="AL5" s="281"/>
      <c r="AM5" s="281"/>
      <c r="AN5" s="281"/>
      <c r="AO5" s="281"/>
      <c r="AP5" s="281"/>
      <c r="AQ5" s="281"/>
      <c r="AR5" s="281"/>
      <c r="AS5" s="281"/>
      <c r="AT5" s="281"/>
      <c r="AU5" s="281"/>
      <c r="AV5" s="281"/>
      <c r="AW5" s="281"/>
      <c r="AX5" s="281"/>
      <c r="AY5" s="281"/>
      <c r="AZ5" s="281"/>
      <c r="BA5" s="281"/>
      <c r="BB5" s="281"/>
      <c r="BC5" s="281"/>
      <c r="BD5" s="281"/>
      <c r="BE5" s="281"/>
      <c r="BF5" s="281"/>
      <c r="BG5" s="281"/>
      <c r="BH5" s="281"/>
      <c r="BI5" s="281"/>
      <c r="BJ5" s="281"/>
      <c r="BK5" s="281"/>
      <c r="BL5" s="281"/>
      <c r="BM5" s="281"/>
      <c r="BN5" s="281"/>
      <c r="BO5" s="281"/>
      <c r="BP5" s="281"/>
      <c r="BQ5" s="281"/>
      <c r="BR5" s="281"/>
      <c r="BS5" s="281"/>
      <c r="BT5" s="281"/>
      <c r="BU5" s="281"/>
      <c r="BV5" s="281"/>
      <c r="BW5" s="281"/>
      <c r="BX5" s="281"/>
      <c r="BY5" s="281"/>
      <c r="BZ5" s="281"/>
      <c r="CA5" s="281"/>
      <c r="CB5" s="281"/>
      <c r="CC5" s="281"/>
      <c r="CD5" s="281"/>
      <c r="CE5" s="281"/>
      <c r="CF5" s="281"/>
      <c r="CG5" s="281"/>
      <c r="CH5" s="281"/>
      <c r="CI5" s="281"/>
      <c r="CJ5" s="281"/>
      <c r="CK5" s="281"/>
      <c r="CL5" s="281"/>
      <c r="CM5" s="281"/>
      <c r="CN5" s="281"/>
      <c r="CO5" s="281"/>
      <c r="CP5" s="281"/>
      <c r="CQ5" s="281"/>
      <c r="CR5" s="281"/>
      <c r="CS5" s="281"/>
      <c r="CT5" s="281"/>
      <c r="CU5" s="281"/>
      <c r="CV5" s="281"/>
      <c r="CW5" s="281"/>
      <c r="CX5" s="281"/>
      <c r="CY5" s="281"/>
      <c r="CZ5" s="281"/>
      <c r="DA5" s="281"/>
      <c r="DB5" s="281"/>
      <c r="DC5" s="281"/>
      <c r="DD5" s="281"/>
      <c r="DE5" s="281"/>
      <c r="DF5" s="281"/>
      <c r="DG5" s="281"/>
      <c r="DH5" s="281"/>
      <c r="DI5" s="281"/>
      <c r="DJ5" s="281"/>
      <c r="DK5" s="281"/>
      <c r="DL5" s="281"/>
      <c r="DM5" s="281"/>
      <c r="DN5" s="281"/>
      <c r="DO5" s="281"/>
      <c r="DP5" s="281"/>
      <c r="DQ5" s="281"/>
      <c r="DR5" s="281"/>
      <c r="DS5" s="281"/>
      <c r="DT5" s="281"/>
      <c r="DU5" s="281"/>
      <c r="DV5" s="281"/>
      <c r="DW5" s="281"/>
      <c r="DX5" s="281"/>
      <c r="DY5" s="281"/>
      <c r="DZ5" s="281"/>
      <c r="EA5" s="281"/>
      <c r="EB5" s="281"/>
      <c r="EC5" s="281"/>
      <c r="ED5" s="281"/>
      <c r="EE5" s="281"/>
      <c r="EF5" s="281"/>
      <c r="EG5" s="281"/>
      <c r="EH5" s="281"/>
      <c r="EI5" s="281"/>
      <c r="EJ5" s="281"/>
      <c r="EK5" s="281"/>
      <c r="EL5" s="281"/>
      <c r="EM5" s="281"/>
      <c r="EN5" s="281"/>
      <c r="EO5" s="281"/>
      <c r="EP5" s="281"/>
      <c r="EQ5" s="281"/>
      <c r="ER5" s="281"/>
      <c r="ES5" s="281"/>
      <c r="ET5" s="281"/>
      <c r="EU5" s="281"/>
      <c r="EV5" s="281"/>
      <c r="EW5" s="281"/>
      <c r="EX5" s="281"/>
      <c r="EY5" s="281"/>
      <c r="EZ5" s="281"/>
      <c r="FA5" s="281"/>
      <c r="FB5" s="281"/>
      <c r="FC5" s="281"/>
      <c r="FD5" s="281"/>
      <c r="FE5" s="281"/>
      <c r="FF5" s="281"/>
      <c r="FG5" s="281"/>
      <c r="FH5" s="281"/>
      <c r="FI5" s="281"/>
      <c r="FJ5" s="281"/>
      <c r="FK5" s="281"/>
      <c r="FL5" s="281"/>
      <c r="FM5" s="281"/>
      <c r="FN5" s="281"/>
      <c r="FO5" s="281"/>
      <c r="FP5" s="281"/>
      <c r="FQ5" s="281"/>
      <c r="FR5" s="281"/>
      <c r="FS5" s="281"/>
      <c r="FT5" s="281"/>
      <c r="FU5" s="281"/>
      <c r="FV5" s="281"/>
      <c r="FW5" s="281"/>
      <c r="FX5" s="281"/>
      <c r="FY5" s="281"/>
      <c r="FZ5" s="281"/>
      <c r="GA5" s="281"/>
      <c r="GB5" s="281"/>
      <c r="GC5" s="281"/>
      <c r="GD5" s="281"/>
      <c r="GE5" s="281"/>
      <c r="GF5" s="281"/>
      <c r="GG5" s="281"/>
      <c r="GH5" s="281"/>
      <c r="GI5" s="281"/>
      <c r="GJ5" s="281"/>
      <c r="GK5" s="281"/>
      <c r="GL5" s="281"/>
      <c r="GM5" s="281"/>
      <c r="GN5" s="281"/>
      <c r="GO5" s="281"/>
      <c r="GP5" s="281"/>
      <c r="GQ5" s="281"/>
      <c r="GR5" s="281"/>
      <c r="GS5" s="281"/>
      <c r="GT5" s="281"/>
      <c r="GU5" s="281"/>
      <c r="GV5" s="281"/>
      <c r="GW5" s="281"/>
      <c r="GX5" s="281"/>
      <c r="GY5" s="281"/>
      <c r="GZ5" s="281"/>
      <c r="HA5" s="281"/>
      <c r="HB5" s="281"/>
      <c r="HC5" s="281"/>
      <c r="HD5" s="281"/>
      <c r="HE5" s="281"/>
      <c r="HF5" s="281"/>
      <c r="HG5" s="281"/>
      <c r="HH5" s="281"/>
      <c r="HI5" s="281"/>
      <c r="HJ5" s="281"/>
      <c r="HK5" s="281"/>
      <c r="HL5" s="281"/>
      <c r="HM5" s="281"/>
      <c r="HN5" s="281"/>
      <c r="HO5" s="281"/>
      <c r="HP5" s="281"/>
      <c r="HQ5" s="281"/>
      <c r="HR5" s="281"/>
      <c r="HS5" s="281"/>
      <c r="HT5" s="281"/>
      <c r="HU5" s="281"/>
      <c r="HV5" s="281"/>
      <c r="HW5" s="281"/>
      <c r="HX5" s="281"/>
      <c r="HY5" s="281"/>
      <c r="HZ5" s="281"/>
      <c r="IA5" s="281"/>
      <c r="IB5" s="281"/>
      <c r="IC5" s="281"/>
      <c r="ID5" s="281"/>
      <c r="IE5" s="281"/>
      <c r="IF5" s="281"/>
      <c r="IG5" s="281"/>
      <c r="IH5" s="281"/>
      <c r="II5" s="281"/>
      <c r="IJ5" s="281"/>
      <c r="IK5" s="281"/>
      <c r="IL5" s="281"/>
      <c r="IM5" s="281"/>
      <c r="IN5" s="281"/>
      <c r="IO5" s="281"/>
      <c r="IP5" s="281"/>
      <c r="IQ5" s="281"/>
      <c r="IR5" s="281"/>
      <c r="IS5" s="281"/>
      <c r="IT5" s="281"/>
      <c r="IU5" s="281"/>
    </row>
    <row r="6" ht="24" customHeight="1" spans="1:255">
      <c r="A6" s="309" t="s">
        <v>1362</v>
      </c>
      <c r="B6" s="310"/>
      <c r="C6" s="310"/>
      <c r="D6" s="310"/>
      <c r="E6" s="311"/>
      <c r="F6" s="311"/>
      <c r="G6" s="281"/>
      <c r="H6" s="281"/>
      <c r="I6" s="281"/>
      <c r="J6" s="281"/>
      <c r="K6" s="281"/>
      <c r="L6" s="281"/>
      <c r="M6" s="281"/>
      <c r="N6" s="281"/>
      <c r="O6" s="281"/>
      <c r="P6" s="281"/>
      <c r="Q6" s="281"/>
      <c r="R6" s="281"/>
      <c r="S6" s="281"/>
      <c r="T6" s="281"/>
      <c r="U6" s="281"/>
      <c r="V6" s="281"/>
      <c r="W6" s="281"/>
      <c r="X6" s="281"/>
      <c r="Y6" s="281"/>
      <c r="Z6" s="281"/>
      <c r="AA6" s="281"/>
      <c r="AB6" s="281"/>
      <c r="AC6" s="281"/>
      <c r="AD6" s="281"/>
      <c r="AE6" s="281"/>
      <c r="AF6" s="281"/>
      <c r="AG6" s="281"/>
      <c r="AH6" s="281"/>
      <c r="AI6" s="281"/>
      <c r="AJ6" s="281"/>
      <c r="AK6" s="281"/>
      <c r="AL6" s="281"/>
      <c r="AM6" s="281"/>
      <c r="AN6" s="281"/>
      <c r="AO6" s="281"/>
      <c r="AP6" s="281"/>
      <c r="AQ6" s="281"/>
      <c r="AR6" s="281"/>
      <c r="AS6" s="281"/>
      <c r="AT6" s="281"/>
      <c r="AU6" s="281"/>
      <c r="AV6" s="281"/>
      <c r="AW6" s="281"/>
      <c r="AX6" s="281"/>
      <c r="AY6" s="281"/>
      <c r="AZ6" s="281"/>
      <c r="BA6" s="281"/>
      <c r="BB6" s="281"/>
      <c r="BC6" s="281"/>
      <c r="BD6" s="281"/>
      <c r="BE6" s="281"/>
      <c r="BF6" s="281"/>
      <c r="BG6" s="281"/>
      <c r="BH6" s="281"/>
      <c r="BI6" s="281"/>
      <c r="BJ6" s="281"/>
      <c r="BK6" s="281"/>
      <c r="BL6" s="281"/>
      <c r="BM6" s="281"/>
      <c r="BN6" s="281"/>
      <c r="BO6" s="281"/>
      <c r="BP6" s="281"/>
      <c r="BQ6" s="281"/>
      <c r="BR6" s="281"/>
      <c r="BS6" s="281"/>
      <c r="BT6" s="281"/>
      <c r="BU6" s="281"/>
      <c r="BV6" s="281"/>
      <c r="BW6" s="281"/>
      <c r="BX6" s="281"/>
      <c r="BY6" s="281"/>
      <c r="BZ6" s="281"/>
      <c r="CA6" s="281"/>
      <c r="CB6" s="281"/>
      <c r="CC6" s="281"/>
      <c r="CD6" s="281"/>
      <c r="CE6" s="281"/>
      <c r="CF6" s="281"/>
      <c r="CG6" s="281"/>
      <c r="CH6" s="281"/>
      <c r="CI6" s="281"/>
      <c r="CJ6" s="281"/>
      <c r="CK6" s="281"/>
      <c r="CL6" s="281"/>
      <c r="CM6" s="281"/>
      <c r="CN6" s="281"/>
      <c r="CO6" s="281"/>
      <c r="CP6" s="281"/>
      <c r="CQ6" s="281"/>
      <c r="CR6" s="281"/>
      <c r="CS6" s="281"/>
      <c r="CT6" s="281"/>
      <c r="CU6" s="281"/>
      <c r="CV6" s="281"/>
      <c r="CW6" s="281"/>
      <c r="CX6" s="281"/>
      <c r="CY6" s="281"/>
      <c r="CZ6" s="281"/>
      <c r="DA6" s="281"/>
      <c r="DB6" s="281"/>
      <c r="DC6" s="281"/>
      <c r="DD6" s="281"/>
      <c r="DE6" s="281"/>
      <c r="DF6" s="281"/>
      <c r="DG6" s="281"/>
      <c r="DH6" s="281"/>
      <c r="DI6" s="281"/>
      <c r="DJ6" s="281"/>
      <c r="DK6" s="281"/>
      <c r="DL6" s="281"/>
      <c r="DM6" s="281"/>
      <c r="DN6" s="281"/>
      <c r="DO6" s="281"/>
      <c r="DP6" s="281"/>
      <c r="DQ6" s="281"/>
      <c r="DR6" s="281"/>
      <c r="DS6" s="281"/>
      <c r="DT6" s="281"/>
      <c r="DU6" s="281"/>
      <c r="DV6" s="281"/>
      <c r="DW6" s="281"/>
      <c r="DX6" s="281"/>
      <c r="DY6" s="281"/>
      <c r="DZ6" s="281"/>
      <c r="EA6" s="281"/>
      <c r="EB6" s="281"/>
      <c r="EC6" s="281"/>
      <c r="ED6" s="281"/>
      <c r="EE6" s="281"/>
      <c r="EF6" s="281"/>
      <c r="EG6" s="281"/>
      <c r="EH6" s="281"/>
      <c r="EI6" s="281"/>
      <c r="EJ6" s="281"/>
      <c r="EK6" s="281"/>
      <c r="EL6" s="281"/>
      <c r="EM6" s="281"/>
      <c r="EN6" s="281"/>
      <c r="EO6" s="281"/>
      <c r="EP6" s="281"/>
      <c r="EQ6" s="281"/>
      <c r="ER6" s="281"/>
      <c r="ES6" s="281"/>
      <c r="ET6" s="281"/>
      <c r="EU6" s="281"/>
      <c r="EV6" s="281"/>
      <c r="EW6" s="281"/>
      <c r="EX6" s="281"/>
      <c r="EY6" s="281"/>
      <c r="EZ6" s="281"/>
      <c r="FA6" s="281"/>
      <c r="FB6" s="281"/>
      <c r="FC6" s="281"/>
      <c r="FD6" s="281"/>
      <c r="FE6" s="281"/>
      <c r="FF6" s="281"/>
      <c r="FG6" s="281"/>
      <c r="FH6" s="281"/>
      <c r="FI6" s="281"/>
      <c r="FJ6" s="281"/>
      <c r="FK6" s="281"/>
      <c r="FL6" s="281"/>
      <c r="FM6" s="281"/>
      <c r="FN6" s="281"/>
      <c r="FO6" s="281"/>
      <c r="FP6" s="281"/>
      <c r="FQ6" s="281"/>
      <c r="FR6" s="281"/>
      <c r="FS6" s="281"/>
      <c r="FT6" s="281"/>
      <c r="FU6" s="281"/>
      <c r="FV6" s="281"/>
      <c r="FW6" s="281"/>
      <c r="FX6" s="281"/>
      <c r="FY6" s="281"/>
      <c r="FZ6" s="281"/>
      <c r="GA6" s="281"/>
      <c r="GB6" s="281"/>
      <c r="GC6" s="281"/>
      <c r="GD6" s="281"/>
      <c r="GE6" s="281"/>
      <c r="GF6" s="281"/>
      <c r="GG6" s="281"/>
      <c r="GH6" s="281"/>
      <c r="GI6" s="281"/>
      <c r="GJ6" s="281"/>
      <c r="GK6" s="281"/>
      <c r="GL6" s="281"/>
      <c r="GM6" s="281"/>
      <c r="GN6" s="281"/>
      <c r="GO6" s="281"/>
      <c r="GP6" s="281"/>
      <c r="GQ6" s="281"/>
      <c r="GR6" s="281"/>
      <c r="GS6" s="281"/>
      <c r="GT6" s="281"/>
      <c r="GU6" s="281"/>
      <c r="GV6" s="281"/>
      <c r="GW6" s="281"/>
      <c r="GX6" s="281"/>
      <c r="GY6" s="281"/>
      <c r="GZ6" s="281"/>
      <c r="HA6" s="281"/>
      <c r="HB6" s="281"/>
      <c r="HC6" s="281"/>
      <c r="HD6" s="281"/>
      <c r="HE6" s="281"/>
      <c r="HF6" s="281"/>
      <c r="HG6" s="281"/>
      <c r="HH6" s="281"/>
      <c r="HI6" s="281"/>
      <c r="HJ6" s="281"/>
      <c r="HK6" s="281"/>
      <c r="HL6" s="281"/>
      <c r="HM6" s="281"/>
      <c r="HN6" s="281"/>
      <c r="HO6" s="281"/>
      <c r="HP6" s="281"/>
      <c r="HQ6" s="281"/>
      <c r="HR6" s="281"/>
      <c r="HS6" s="281"/>
      <c r="HT6" s="281"/>
      <c r="HU6" s="281"/>
      <c r="HV6" s="281"/>
      <c r="HW6" s="281"/>
      <c r="HX6" s="281"/>
      <c r="HY6" s="281"/>
      <c r="HZ6" s="281"/>
      <c r="IA6" s="281"/>
      <c r="IB6" s="281"/>
      <c r="IC6" s="281"/>
      <c r="ID6" s="281"/>
      <c r="IE6" s="281"/>
      <c r="IF6" s="281"/>
      <c r="IG6" s="281"/>
      <c r="IH6" s="281"/>
      <c r="II6" s="281"/>
      <c r="IJ6" s="281"/>
      <c r="IK6" s="281"/>
      <c r="IL6" s="281"/>
      <c r="IM6" s="281"/>
      <c r="IN6" s="281"/>
      <c r="IO6" s="281"/>
      <c r="IP6" s="281"/>
      <c r="IQ6" s="281"/>
      <c r="IR6" s="281"/>
      <c r="IS6" s="281"/>
      <c r="IT6" s="281"/>
      <c r="IU6" s="281"/>
    </row>
    <row r="7" ht="24" customHeight="1" spans="1:255">
      <c r="A7" s="309" t="s">
        <v>1363</v>
      </c>
      <c r="B7" s="310"/>
      <c r="C7" s="310"/>
      <c r="D7" s="310"/>
      <c r="E7" s="311"/>
      <c r="F7" s="311"/>
      <c r="G7" s="281"/>
      <c r="H7" s="281"/>
      <c r="I7" s="281"/>
      <c r="J7" s="281"/>
      <c r="K7" s="281"/>
      <c r="L7" s="281"/>
      <c r="M7" s="281"/>
      <c r="N7" s="281"/>
      <c r="O7" s="281"/>
      <c r="P7" s="281"/>
      <c r="Q7" s="281"/>
      <c r="R7" s="281"/>
      <c r="S7" s="281"/>
      <c r="T7" s="281"/>
      <c r="U7" s="281"/>
      <c r="V7" s="281"/>
      <c r="W7" s="281"/>
      <c r="X7" s="281"/>
      <c r="Y7" s="281"/>
      <c r="Z7" s="281"/>
      <c r="AA7" s="281"/>
      <c r="AB7" s="281"/>
      <c r="AC7" s="281"/>
      <c r="AD7" s="281"/>
      <c r="AE7" s="281"/>
      <c r="AF7" s="281"/>
      <c r="AG7" s="281"/>
      <c r="AH7" s="281"/>
      <c r="AI7" s="281"/>
      <c r="AJ7" s="281"/>
      <c r="AK7" s="281"/>
      <c r="AL7" s="281"/>
      <c r="AM7" s="281"/>
      <c r="AN7" s="281"/>
      <c r="AO7" s="281"/>
      <c r="AP7" s="281"/>
      <c r="AQ7" s="281"/>
      <c r="AR7" s="281"/>
      <c r="AS7" s="281"/>
      <c r="AT7" s="281"/>
      <c r="AU7" s="281"/>
      <c r="AV7" s="281"/>
      <c r="AW7" s="281"/>
      <c r="AX7" s="281"/>
      <c r="AY7" s="281"/>
      <c r="AZ7" s="281"/>
      <c r="BA7" s="281"/>
      <c r="BB7" s="281"/>
      <c r="BC7" s="281"/>
      <c r="BD7" s="281"/>
      <c r="BE7" s="281"/>
      <c r="BF7" s="281"/>
      <c r="BG7" s="281"/>
      <c r="BH7" s="281"/>
      <c r="BI7" s="281"/>
      <c r="BJ7" s="281"/>
      <c r="BK7" s="281"/>
      <c r="BL7" s="281"/>
      <c r="BM7" s="281"/>
      <c r="BN7" s="281"/>
      <c r="BO7" s="281"/>
      <c r="BP7" s="281"/>
      <c r="BQ7" s="281"/>
      <c r="BR7" s="281"/>
      <c r="BS7" s="281"/>
      <c r="BT7" s="281"/>
      <c r="BU7" s="281"/>
      <c r="BV7" s="281"/>
      <c r="BW7" s="281"/>
      <c r="BX7" s="281"/>
      <c r="BY7" s="281"/>
      <c r="BZ7" s="281"/>
      <c r="CA7" s="281"/>
      <c r="CB7" s="281"/>
      <c r="CC7" s="281"/>
      <c r="CD7" s="281"/>
      <c r="CE7" s="281"/>
      <c r="CF7" s="281"/>
      <c r="CG7" s="281"/>
      <c r="CH7" s="281"/>
      <c r="CI7" s="281"/>
      <c r="CJ7" s="281"/>
      <c r="CK7" s="281"/>
      <c r="CL7" s="281"/>
      <c r="CM7" s="281"/>
      <c r="CN7" s="281"/>
      <c r="CO7" s="281"/>
      <c r="CP7" s="281"/>
      <c r="CQ7" s="281"/>
      <c r="CR7" s="281"/>
      <c r="CS7" s="281"/>
      <c r="CT7" s="281"/>
      <c r="CU7" s="281"/>
      <c r="CV7" s="281"/>
      <c r="CW7" s="281"/>
      <c r="CX7" s="281"/>
      <c r="CY7" s="281"/>
      <c r="CZ7" s="281"/>
      <c r="DA7" s="281"/>
      <c r="DB7" s="281"/>
      <c r="DC7" s="281"/>
      <c r="DD7" s="281"/>
      <c r="DE7" s="281"/>
      <c r="DF7" s="281"/>
      <c r="DG7" s="281"/>
      <c r="DH7" s="281"/>
      <c r="DI7" s="281"/>
      <c r="DJ7" s="281"/>
      <c r="DK7" s="281"/>
      <c r="DL7" s="281"/>
      <c r="DM7" s="281"/>
      <c r="DN7" s="281"/>
      <c r="DO7" s="281"/>
      <c r="DP7" s="281"/>
      <c r="DQ7" s="281"/>
      <c r="DR7" s="281"/>
      <c r="DS7" s="281"/>
      <c r="DT7" s="281"/>
      <c r="DU7" s="281"/>
      <c r="DV7" s="281"/>
      <c r="DW7" s="281"/>
      <c r="DX7" s="281"/>
      <c r="DY7" s="281"/>
      <c r="DZ7" s="281"/>
      <c r="EA7" s="281"/>
      <c r="EB7" s="281"/>
      <c r="EC7" s="281"/>
      <c r="ED7" s="281"/>
      <c r="EE7" s="281"/>
      <c r="EF7" s="281"/>
      <c r="EG7" s="281"/>
      <c r="EH7" s="281"/>
      <c r="EI7" s="281"/>
      <c r="EJ7" s="281"/>
      <c r="EK7" s="281"/>
      <c r="EL7" s="281"/>
      <c r="EM7" s="281"/>
      <c r="EN7" s="281"/>
      <c r="EO7" s="281"/>
      <c r="EP7" s="281"/>
      <c r="EQ7" s="281"/>
      <c r="ER7" s="281"/>
      <c r="ES7" s="281"/>
      <c r="ET7" s="281"/>
      <c r="EU7" s="281"/>
      <c r="EV7" s="281"/>
      <c r="EW7" s="281"/>
      <c r="EX7" s="281"/>
      <c r="EY7" s="281"/>
      <c r="EZ7" s="281"/>
      <c r="FA7" s="281"/>
      <c r="FB7" s="281"/>
      <c r="FC7" s="281"/>
      <c r="FD7" s="281"/>
      <c r="FE7" s="281"/>
      <c r="FF7" s="281"/>
      <c r="FG7" s="281"/>
      <c r="FH7" s="281"/>
      <c r="FI7" s="281"/>
      <c r="FJ7" s="281"/>
      <c r="FK7" s="281"/>
      <c r="FL7" s="281"/>
      <c r="FM7" s="281"/>
      <c r="FN7" s="281"/>
      <c r="FO7" s="281"/>
      <c r="FP7" s="281"/>
      <c r="FQ7" s="281"/>
      <c r="FR7" s="281"/>
      <c r="FS7" s="281"/>
      <c r="FT7" s="281"/>
      <c r="FU7" s="281"/>
      <c r="FV7" s="281"/>
      <c r="FW7" s="281"/>
      <c r="FX7" s="281"/>
      <c r="FY7" s="281"/>
      <c r="FZ7" s="281"/>
      <c r="GA7" s="281"/>
      <c r="GB7" s="281"/>
      <c r="GC7" s="281"/>
      <c r="GD7" s="281"/>
      <c r="GE7" s="281"/>
      <c r="GF7" s="281"/>
      <c r="GG7" s="281"/>
      <c r="GH7" s="281"/>
      <c r="GI7" s="281"/>
      <c r="GJ7" s="281"/>
      <c r="GK7" s="281"/>
      <c r="GL7" s="281"/>
      <c r="GM7" s="281"/>
      <c r="GN7" s="281"/>
      <c r="GO7" s="281"/>
      <c r="GP7" s="281"/>
      <c r="GQ7" s="281"/>
      <c r="GR7" s="281"/>
      <c r="GS7" s="281"/>
      <c r="GT7" s="281"/>
      <c r="GU7" s="281"/>
      <c r="GV7" s="281"/>
      <c r="GW7" s="281"/>
      <c r="GX7" s="281"/>
      <c r="GY7" s="281"/>
      <c r="GZ7" s="281"/>
      <c r="HA7" s="281"/>
      <c r="HB7" s="281"/>
      <c r="HC7" s="281"/>
      <c r="HD7" s="281"/>
      <c r="HE7" s="281"/>
      <c r="HF7" s="281"/>
      <c r="HG7" s="281"/>
      <c r="HH7" s="281"/>
      <c r="HI7" s="281"/>
      <c r="HJ7" s="281"/>
      <c r="HK7" s="281"/>
      <c r="HL7" s="281"/>
      <c r="HM7" s="281"/>
      <c r="HN7" s="281"/>
      <c r="HO7" s="281"/>
      <c r="HP7" s="281"/>
      <c r="HQ7" s="281"/>
      <c r="HR7" s="281"/>
      <c r="HS7" s="281"/>
      <c r="HT7" s="281"/>
      <c r="HU7" s="281"/>
      <c r="HV7" s="281"/>
      <c r="HW7" s="281"/>
      <c r="HX7" s="281"/>
      <c r="HY7" s="281"/>
      <c r="HZ7" s="281"/>
      <c r="IA7" s="281"/>
      <c r="IB7" s="281"/>
      <c r="IC7" s="281"/>
      <c r="ID7" s="281"/>
      <c r="IE7" s="281"/>
      <c r="IF7" s="281"/>
      <c r="IG7" s="281"/>
      <c r="IH7" s="281"/>
      <c r="II7" s="281"/>
      <c r="IJ7" s="281"/>
      <c r="IK7" s="281"/>
      <c r="IL7" s="281"/>
      <c r="IM7" s="281"/>
      <c r="IN7" s="281"/>
      <c r="IO7" s="281"/>
      <c r="IP7" s="281"/>
      <c r="IQ7" s="281"/>
      <c r="IR7" s="281"/>
      <c r="IS7" s="281"/>
      <c r="IT7" s="281"/>
      <c r="IU7" s="281"/>
    </row>
    <row r="8" ht="24" customHeight="1" spans="1:255">
      <c r="A8" s="309" t="s">
        <v>1364</v>
      </c>
      <c r="B8" s="310"/>
      <c r="C8" s="310"/>
      <c r="D8" s="310"/>
      <c r="E8" s="311"/>
      <c r="F8" s="311"/>
      <c r="G8" s="281"/>
      <c r="H8" s="281"/>
      <c r="I8" s="316"/>
      <c r="J8" s="281"/>
      <c r="K8" s="281"/>
      <c r="L8" s="281"/>
      <c r="M8" s="281"/>
      <c r="N8" s="281"/>
      <c r="O8" s="281"/>
      <c r="P8" s="281"/>
      <c r="Q8" s="281"/>
      <c r="R8" s="281"/>
      <c r="S8" s="281"/>
      <c r="T8" s="281"/>
      <c r="U8" s="281"/>
      <c r="V8" s="281"/>
      <c r="W8" s="281"/>
      <c r="X8" s="281"/>
      <c r="Y8" s="281"/>
      <c r="Z8" s="281"/>
      <c r="AA8" s="281"/>
      <c r="AB8" s="281"/>
      <c r="AC8" s="281"/>
      <c r="AD8" s="281"/>
      <c r="AE8" s="281"/>
      <c r="AF8" s="281"/>
      <c r="AG8" s="281"/>
      <c r="AH8" s="281"/>
      <c r="AI8" s="281"/>
      <c r="AJ8" s="281"/>
      <c r="AK8" s="281"/>
      <c r="AL8" s="281"/>
      <c r="AM8" s="281"/>
      <c r="AN8" s="281"/>
      <c r="AO8" s="281"/>
      <c r="AP8" s="281"/>
      <c r="AQ8" s="281"/>
      <c r="AR8" s="281"/>
      <c r="AS8" s="281"/>
      <c r="AT8" s="281"/>
      <c r="AU8" s="281"/>
      <c r="AV8" s="281"/>
      <c r="AW8" s="281"/>
      <c r="AX8" s="281"/>
      <c r="AY8" s="281"/>
      <c r="AZ8" s="281"/>
      <c r="BA8" s="281"/>
      <c r="BB8" s="281"/>
      <c r="BC8" s="281"/>
      <c r="BD8" s="281"/>
      <c r="BE8" s="281"/>
      <c r="BF8" s="281"/>
      <c r="BG8" s="281"/>
      <c r="BH8" s="281"/>
      <c r="BI8" s="281"/>
      <c r="BJ8" s="281"/>
      <c r="BK8" s="281"/>
      <c r="BL8" s="281"/>
      <c r="BM8" s="281"/>
      <c r="BN8" s="281"/>
      <c r="BO8" s="281"/>
      <c r="BP8" s="281"/>
      <c r="BQ8" s="281"/>
      <c r="BR8" s="281"/>
      <c r="BS8" s="281"/>
      <c r="BT8" s="281"/>
      <c r="BU8" s="281"/>
      <c r="BV8" s="281"/>
      <c r="BW8" s="281"/>
      <c r="BX8" s="281"/>
      <c r="BY8" s="281"/>
      <c r="BZ8" s="281"/>
      <c r="CA8" s="281"/>
      <c r="CB8" s="281"/>
      <c r="CC8" s="281"/>
      <c r="CD8" s="281"/>
      <c r="CE8" s="281"/>
      <c r="CF8" s="281"/>
      <c r="CG8" s="281"/>
      <c r="CH8" s="281"/>
      <c r="CI8" s="281"/>
      <c r="CJ8" s="281"/>
      <c r="CK8" s="281"/>
      <c r="CL8" s="281"/>
      <c r="CM8" s="281"/>
      <c r="CN8" s="281"/>
      <c r="CO8" s="281"/>
      <c r="CP8" s="281"/>
      <c r="CQ8" s="281"/>
      <c r="CR8" s="281"/>
      <c r="CS8" s="281"/>
      <c r="CT8" s="281"/>
      <c r="CU8" s="281"/>
      <c r="CV8" s="281"/>
      <c r="CW8" s="281"/>
      <c r="CX8" s="281"/>
      <c r="CY8" s="281"/>
      <c r="CZ8" s="281"/>
      <c r="DA8" s="281"/>
      <c r="DB8" s="281"/>
      <c r="DC8" s="281"/>
      <c r="DD8" s="281"/>
      <c r="DE8" s="281"/>
      <c r="DF8" s="281"/>
      <c r="DG8" s="281"/>
      <c r="DH8" s="281"/>
      <c r="DI8" s="281"/>
      <c r="DJ8" s="281"/>
      <c r="DK8" s="281"/>
      <c r="DL8" s="281"/>
      <c r="DM8" s="281"/>
      <c r="DN8" s="281"/>
      <c r="DO8" s="281"/>
      <c r="DP8" s="281"/>
      <c r="DQ8" s="281"/>
      <c r="DR8" s="281"/>
      <c r="DS8" s="281"/>
      <c r="DT8" s="281"/>
      <c r="DU8" s="281"/>
      <c r="DV8" s="281"/>
      <c r="DW8" s="281"/>
      <c r="DX8" s="281"/>
      <c r="DY8" s="281"/>
      <c r="DZ8" s="281"/>
      <c r="EA8" s="281"/>
      <c r="EB8" s="281"/>
      <c r="EC8" s="281"/>
      <c r="ED8" s="281"/>
      <c r="EE8" s="281"/>
      <c r="EF8" s="281"/>
      <c r="EG8" s="281"/>
      <c r="EH8" s="281"/>
      <c r="EI8" s="281"/>
      <c r="EJ8" s="281"/>
      <c r="EK8" s="281"/>
      <c r="EL8" s="281"/>
      <c r="EM8" s="281"/>
      <c r="EN8" s="281"/>
      <c r="EO8" s="281"/>
      <c r="EP8" s="281"/>
      <c r="EQ8" s="281"/>
      <c r="ER8" s="281"/>
      <c r="ES8" s="281"/>
      <c r="ET8" s="281"/>
      <c r="EU8" s="281"/>
      <c r="EV8" s="281"/>
      <c r="EW8" s="281"/>
      <c r="EX8" s="281"/>
      <c r="EY8" s="281"/>
      <c r="EZ8" s="281"/>
      <c r="FA8" s="281"/>
      <c r="FB8" s="281"/>
      <c r="FC8" s="281"/>
      <c r="FD8" s="281"/>
      <c r="FE8" s="281"/>
      <c r="FF8" s="281"/>
      <c r="FG8" s="281"/>
      <c r="FH8" s="281"/>
      <c r="FI8" s="281"/>
      <c r="FJ8" s="281"/>
      <c r="FK8" s="281"/>
      <c r="FL8" s="281"/>
      <c r="FM8" s="281"/>
      <c r="FN8" s="281"/>
      <c r="FO8" s="281"/>
      <c r="FP8" s="281"/>
      <c r="FQ8" s="281"/>
      <c r="FR8" s="281"/>
      <c r="FS8" s="281"/>
      <c r="FT8" s="281"/>
      <c r="FU8" s="281"/>
      <c r="FV8" s="281"/>
      <c r="FW8" s="281"/>
      <c r="FX8" s="281"/>
      <c r="FY8" s="281"/>
      <c r="FZ8" s="281"/>
      <c r="GA8" s="281"/>
      <c r="GB8" s="281"/>
      <c r="GC8" s="281"/>
      <c r="GD8" s="281"/>
      <c r="GE8" s="281"/>
      <c r="GF8" s="281"/>
      <c r="GG8" s="281"/>
      <c r="GH8" s="281"/>
      <c r="GI8" s="281"/>
      <c r="GJ8" s="281"/>
      <c r="GK8" s="281"/>
      <c r="GL8" s="281"/>
      <c r="GM8" s="281"/>
      <c r="GN8" s="281"/>
      <c r="GO8" s="281"/>
      <c r="GP8" s="281"/>
      <c r="GQ8" s="281"/>
      <c r="GR8" s="281"/>
      <c r="GS8" s="281"/>
      <c r="GT8" s="281"/>
      <c r="GU8" s="281"/>
      <c r="GV8" s="281"/>
      <c r="GW8" s="281"/>
      <c r="GX8" s="281"/>
      <c r="GY8" s="281"/>
      <c r="GZ8" s="281"/>
      <c r="HA8" s="281"/>
      <c r="HB8" s="281"/>
      <c r="HC8" s="281"/>
      <c r="HD8" s="281"/>
      <c r="HE8" s="281"/>
      <c r="HF8" s="281"/>
      <c r="HG8" s="281"/>
      <c r="HH8" s="281"/>
      <c r="HI8" s="281"/>
      <c r="HJ8" s="281"/>
      <c r="HK8" s="281"/>
      <c r="HL8" s="281"/>
      <c r="HM8" s="281"/>
      <c r="HN8" s="281"/>
      <c r="HO8" s="281"/>
      <c r="HP8" s="281"/>
      <c r="HQ8" s="281"/>
      <c r="HR8" s="281"/>
      <c r="HS8" s="281"/>
      <c r="HT8" s="281"/>
      <c r="HU8" s="281"/>
      <c r="HV8" s="281"/>
      <c r="HW8" s="281"/>
      <c r="HX8" s="281"/>
      <c r="HY8" s="281"/>
      <c r="HZ8" s="281"/>
      <c r="IA8" s="281"/>
      <c r="IB8" s="281"/>
      <c r="IC8" s="281"/>
      <c r="ID8" s="281"/>
      <c r="IE8" s="281"/>
      <c r="IF8" s="281"/>
      <c r="IG8" s="281"/>
      <c r="IH8" s="281"/>
      <c r="II8" s="281"/>
      <c r="IJ8" s="281"/>
      <c r="IK8" s="281"/>
      <c r="IL8" s="281"/>
      <c r="IM8" s="281"/>
      <c r="IN8" s="281"/>
      <c r="IO8" s="281"/>
      <c r="IP8" s="281"/>
      <c r="IQ8" s="281"/>
      <c r="IR8" s="281"/>
      <c r="IS8" s="281"/>
      <c r="IT8" s="281"/>
      <c r="IU8" s="281"/>
    </row>
    <row r="9" ht="24" customHeight="1" spans="1:255">
      <c r="A9" s="309" t="s">
        <v>1365</v>
      </c>
      <c r="B9" s="310"/>
      <c r="C9" s="310"/>
      <c r="D9" s="310"/>
      <c r="E9" s="312"/>
      <c r="F9" s="312"/>
      <c r="G9" s="281"/>
      <c r="H9" s="281"/>
      <c r="I9" s="281"/>
      <c r="J9" s="281"/>
      <c r="K9" s="281"/>
      <c r="L9" s="281"/>
      <c r="M9" s="281"/>
      <c r="N9" s="281"/>
      <c r="O9" s="281"/>
      <c r="P9" s="281"/>
      <c r="Q9" s="281"/>
      <c r="R9" s="281"/>
      <c r="S9" s="281"/>
      <c r="T9" s="281"/>
      <c r="U9" s="281"/>
      <c r="V9" s="281"/>
      <c r="W9" s="281"/>
      <c r="X9" s="281"/>
      <c r="Y9" s="281"/>
      <c r="Z9" s="281"/>
      <c r="AA9" s="281"/>
      <c r="AB9" s="281"/>
      <c r="AC9" s="281"/>
      <c r="AD9" s="281"/>
      <c r="AE9" s="281"/>
      <c r="AF9" s="281"/>
      <c r="AG9" s="281"/>
      <c r="AH9" s="281"/>
      <c r="AI9" s="281"/>
      <c r="AJ9" s="281"/>
      <c r="AK9" s="281"/>
      <c r="AL9" s="281"/>
      <c r="AM9" s="281"/>
      <c r="AN9" s="281"/>
      <c r="AO9" s="281"/>
      <c r="AP9" s="281"/>
      <c r="AQ9" s="281"/>
      <c r="AR9" s="281"/>
      <c r="AS9" s="281"/>
      <c r="AT9" s="281"/>
      <c r="AU9" s="281"/>
      <c r="AV9" s="281"/>
      <c r="AW9" s="281"/>
      <c r="AX9" s="281"/>
      <c r="AY9" s="281"/>
      <c r="AZ9" s="281"/>
      <c r="BA9" s="281"/>
      <c r="BB9" s="281"/>
      <c r="BC9" s="281"/>
      <c r="BD9" s="281"/>
      <c r="BE9" s="281"/>
      <c r="BF9" s="281"/>
      <c r="BG9" s="281"/>
      <c r="BH9" s="281"/>
      <c r="BI9" s="281"/>
      <c r="BJ9" s="281"/>
      <c r="BK9" s="281"/>
      <c r="BL9" s="281"/>
      <c r="BM9" s="281"/>
      <c r="BN9" s="281"/>
      <c r="BO9" s="281"/>
      <c r="BP9" s="281"/>
      <c r="BQ9" s="281"/>
      <c r="BR9" s="281"/>
      <c r="BS9" s="281"/>
      <c r="BT9" s="281"/>
      <c r="BU9" s="281"/>
      <c r="BV9" s="281"/>
      <c r="BW9" s="281"/>
      <c r="BX9" s="281"/>
      <c r="BY9" s="281"/>
      <c r="BZ9" s="281"/>
      <c r="CA9" s="281"/>
      <c r="CB9" s="281"/>
      <c r="CC9" s="281"/>
      <c r="CD9" s="281"/>
      <c r="CE9" s="281"/>
      <c r="CF9" s="281"/>
      <c r="CG9" s="281"/>
      <c r="CH9" s="281"/>
      <c r="CI9" s="281"/>
      <c r="CJ9" s="281"/>
      <c r="CK9" s="281"/>
      <c r="CL9" s="281"/>
      <c r="CM9" s="281"/>
      <c r="CN9" s="281"/>
      <c r="CO9" s="281"/>
      <c r="CP9" s="281"/>
      <c r="CQ9" s="281"/>
      <c r="CR9" s="281"/>
      <c r="CS9" s="281"/>
      <c r="CT9" s="281"/>
      <c r="CU9" s="281"/>
      <c r="CV9" s="281"/>
      <c r="CW9" s="281"/>
      <c r="CX9" s="281"/>
      <c r="CY9" s="281"/>
      <c r="CZ9" s="281"/>
      <c r="DA9" s="281"/>
      <c r="DB9" s="281"/>
      <c r="DC9" s="281"/>
      <c r="DD9" s="281"/>
      <c r="DE9" s="281"/>
      <c r="DF9" s="281"/>
      <c r="DG9" s="281"/>
      <c r="DH9" s="281"/>
      <c r="DI9" s="281"/>
      <c r="DJ9" s="281"/>
      <c r="DK9" s="281"/>
      <c r="DL9" s="281"/>
      <c r="DM9" s="281"/>
      <c r="DN9" s="281"/>
      <c r="DO9" s="281"/>
      <c r="DP9" s="281"/>
      <c r="DQ9" s="281"/>
      <c r="DR9" s="281"/>
      <c r="DS9" s="281"/>
      <c r="DT9" s="281"/>
      <c r="DU9" s="281"/>
      <c r="DV9" s="281"/>
      <c r="DW9" s="281"/>
      <c r="DX9" s="281"/>
      <c r="DY9" s="281"/>
      <c r="DZ9" s="281"/>
      <c r="EA9" s="281"/>
      <c r="EB9" s="281"/>
      <c r="EC9" s="281"/>
      <c r="ED9" s="281"/>
      <c r="EE9" s="281"/>
      <c r="EF9" s="281"/>
      <c r="EG9" s="281"/>
      <c r="EH9" s="281"/>
      <c r="EI9" s="281"/>
      <c r="EJ9" s="281"/>
      <c r="EK9" s="281"/>
      <c r="EL9" s="281"/>
      <c r="EM9" s="281"/>
      <c r="EN9" s="281"/>
      <c r="EO9" s="281"/>
      <c r="EP9" s="281"/>
      <c r="EQ9" s="281"/>
      <c r="ER9" s="281"/>
      <c r="ES9" s="281"/>
      <c r="ET9" s="281"/>
      <c r="EU9" s="281"/>
      <c r="EV9" s="281"/>
      <c r="EW9" s="281"/>
      <c r="EX9" s="281"/>
      <c r="EY9" s="281"/>
      <c r="EZ9" s="281"/>
      <c r="FA9" s="281"/>
      <c r="FB9" s="281"/>
      <c r="FC9" s="281"/>
      <c r="FD9" s="281"/>
      <c r="FE9" s="281"/>
      <c r="FF9" s="281"/>
      <c r="FG9" s="281"/>
      <c r="FH9" s="281"/>
      <c r="FI9" s="281"/>
      <c r="FJ9" s="281"/>
      <c r="FK9" s="281"/>
      <c r="FL9" s="281"/>
      <c r="FM9" s="281"/>
      <c r="FN9" s="281"/>
      <c r="FO9" s="281"/>
      <c r="FP9" s="281"/>
      <c r="FQ9" s="281"/>
      <c r="FR9" s="281"/>
      <c r="FS9" s="281"/>
      <c r="FT9" s="281"/>
      <c r="FU9" s="281"/>
      <c r="FV9" s="281"/>
      <c r="FW9" s="281"/>
      <c r="FX9" s="281"/>
      <c r="FY9" s="281"/>
      <c r="FZ9" s="281"/>
      <c r="GA9" s="281"/>
      <c r="GB9" s="281"/>
      <c r="GC9" s="281"/>
      <c r="GD9" s="281"/>
      <c r="GE9" s="281"/>
      <c r="GF9" s="281"/>
      <c r="GG9" s="281"/>
      <c r="GH9" s="281"/>
      <c r="GI9" s="281"/>
      <c r="GJ9" s="281"/>
      <c r="GK9" s="281"/>
      <c r="GL9" s="281"/>
      <c r="GM9" s="281"/>
      <c r="GN9" s="281"/>
      <c r="GO9" s="281"/>
      <c r="GP9" s="281"/>
      <c r="GQ9" s="281"/>
      <c r="GR9" s="281"/>
      <c r="GS9" s="281"/>
      <c r="GT9" s="281"/>
      <c r="GU9" s="281"/>
      <c r="GV9" s="281"/>
      <c r="GW9" s="281"/>
      <c r="GX9" s="281"/>
      <c r="GY9" s="281"/>
      <c r="GZ9" s="281"/>
      <c r="HA9" s="281"/>
      <c r="HB9" s="281"/>
      <c r="HC9" s="281"/>
      <c r="HD9" s="281"/>
      <c r="HE9" s="281"/>
      <c r="HF9" s="281"/>
      <c r="HG9" s="281"/>
      <c r="HH9" s="281"/>
      <c r="HI9" s="281"/>
      <c r="HJ9" s="281"/>
      <c r="HK9" s="281"/>
      <c r="HL9" s="281"/>
      <c r="HM9" s="281"/>
      <c r="HN9" s="281"/>
      <c r="HO9" s="281"/>
      <c r="HP9" s="281"/>
      <c r="HQ9" s="281"/>
      <c r="HR9" s="281"/>
      <c r="HS9" s="281"/>
      <c r="HT9" s="281"/>
      <c r="HU9" s="281"/>
      <c r="HV9" s="281"/>
      <c r="HW9" s="281"/>
      <c r="HX9" s="281"/>
      <c r="HY9" s="281"/>
      <c r="HZ9" s="281"/>
      <c r="IA9" s="281"/>
      <c r="IB9" s="281"/>
      <c r="IC9" s="281"/>
      <c r="ID9" s="281"/>
      <c r="IE9" s="281"/>
      <c r="IF9" s="281"/>
      <c r="IG9" s="281"/>
      <c r="IH9" s="281"/>
      <c r="II9" s="281"/>
      <c r="IJ9" s="281"/>
      <c r="IK9" s="281"/>
      <c r="IL9" s="281"/>
      <c r="IM9" s="281"/>
      <c r="IN9" s="281"/>
      <c r="IO9" s="281"/>
      <c r="IP9" s="281"/>
      <c r="IQ9" s="281"/>
      <c r="IR9" s="281"/>
      <c r="IS9" s="281"/>
      <c r="IT9" s="281"/>
      <c r="IU9" s="281"/>
    </row>
    <row r="10" ht="24" customHeight="1" spans="1:255">
      <c r="A10" s="309" t="s">
        <v>1366</v>
      </c>
      <c r="B10" s="310"/>
      <c r="C10" s="310"/>
      <c r="D10" s="310"/>
      <c r="E10" s="313"/>
      <c r="F10" s="313"/>
      <c r="G10" s="281"/>
      <c r="H10" s="281"/>
      <c r="I10" s="281"/>
      <c r="J10" s="281"/>
      <c r="K10" s="281"/>
      <c r="L10" s="281"/>
      <c r="M10" s="281"/>
      <c r="N10" s="281"/>
      <c r="O10" s="281"/>
      <c r="P10" s="281"/>
      <c r="Q10" s="281"/>
      <c r="R10" s="281"/>
      <c r="S10" s="281"/>
      <c r="T10" s="281"/>
      <c r="U10" s="281"/>
      <c r="V10" s="281"/>
      <c r="W10" s="281"/>
      <c r="X10" s="281"/>
      <c r="Y10" s="281"/>
      <c r="Z10" s="281"/>
      <c r="AA10" s="281"/>
      <c r="AB10" s="281"/>
      <c r="AC10" s="281"/>
      <c r="AD10" s="281"/>
      <c r="AE10" s="281"/>
      <c r="AF10" s="281"/>
      <c r="AG10" s="281"/>
      <c r="AH10" s="281"/>
      <c r="AI10" s="281"/>
      <c r="AJ10" s="281"/>
      <c r="AK10" s="281"/>
      <c r="AL10" s="281"/>
      <c r="AM10" s="281"/>
      <c r="AN10" s="281"/>
      <c r="AO10" s="281"/>
      <c r="AP10" s="281"/>
      <c r="AQ10" s="281"/>
      <c r="AR10" s="281"/>
      <c r="AS10" s="281"/>
      <c r="AT10" s="281"/>
      <c r="AU10" s="281"/>
      <c r="AV10" s="281"/>
      <c r="AW10" s="281"/>
      <c r="AX10" s="281"/>
      <c r="AY10" s="281"/>
      <c r="AZ10" s="281"/>
      <c r="BA10" s="281"/>
      <c r="BB10" s="281"/>
      <c r="BC10" s="281"/>
      <c r="BD10" s="281"/>
      <c r="BE10" s="281"/>
      <c r="BF10" s="281"/>
      <c r="BG10" s="281"/>
      <c r="BH10" s="281"/>
      <c r="BI10" s="281"/>
      <c r="BJ10" s="281"/>
      <c r="BK10" s="281"/>
      <c r="BL10" s="281"/>
      <c r="BM10" s="281"/>
      <c r="BN10" s="281"/>
      <c r="BO10" s="281"/>
      <c r="BP10" s="281"/>
      <c r="BQ10" s="281"/>
      <c r="BR10" s="281"/>
      <c r="BS10" s="281"/>
      <c r="BT10" s="281"/>
      <c r="BU10" s="281"/>
      <c r="BV10" s="281"/>
      <c r="BW10" s="281"/>
      <c r="BX10" s="281"/>
      <c r="BY10" s="281"/>
      <c r="BZ10" s="281"/>
      <c r="CA10" s="281"/>
      <c r="CB10" s="281"/>
      <c r="CC10" s="281"/>
      <c r="CD10" s="281"/>
      <c r="CE10" s="281"/>
      <c r="CF10" s="281"/>
      <c r="CG10" s="281"/>
      <c r="CH10" s="281"/>
      <c r="CI10" s="281"/>
      <c r="CJ10" s="281"/>
      <c r="CK10" s="281"/>
      <c r="CL10" s="281"/>
      <c r="CM10" s="281"/>
      <c r="CN10" s="281"/>
      <c r="CO10" s="281"/>
      <c r="CP10" s="281"/>
      <c r="CQ10" s="281"/>
      <c r="CR10" s="281"/>
      <c r="CS10" s="281"/>
      <c r="CT10" s="281"/>
      <c r="CU10" s="281"/>
      <c r="CV10" s="281"/>
      <c r="CW10" s="281"/>
      <c r="CX10" s="281"/>
      <c r="CY10" s="281"/>
      <c r="CZ10" s="281"/>
      <c r="DA10" s="281"/>
      <c r="DB10" s="281"/>
      <c r="DC10" s="281"/>
      <c r="DD10" s="281"/>
      <c r="DE10" s="281"/>
      <c r="DF10" s="281"/>
      <c r="DG10" s="281"/>
      <c r="DH10" s="281"/>
      <c r="DI10" s="281"/>
      <c r="DJ10" s="281"/>
      <c r="DK10" s="281"/>
      <c r="DL10" s="281"/>
      <c r="DM10" s="281"/>
      <c r="DN10" s="281"/>
      <c r="DO10" s="281"/>
      <c r="DP10" s="281"/>
      <c r="DQ10" s="281"/>
      <c r="DR10" s="281"/>
      <c r="DS10" s="281"/>
      <c r="DT10" s="281"/>
      <c r="DU10" s="281"/>
      <c r="DV10" s="281"/>
      <c r="DW10" s="281"/>
      <c r="DX10" s="281"/>
      <c r="DY10" s="281"/>
      <c r="DZ10" s="281"/>
      <c r="EA10" s="281"/>
      <c r="EB10" s="281"/>
      <c r="EC10" s="281"/>
      <c r="ED10" s="281"/>
      <c r="EE10" s="281"/>
      <c r="EF10" s="281"/>
      <c r="EG10" s="281"/>
      <c r="EH10" s="281"/>
      <c r="EI10" s="281"/>
      <c r="EJ10" s="281"/>
      <c r="EK10" s="281"/>
      <c r="EL10" s="281"/>
      <c r="EM10" s="281"/>
      <c r="EN10" s="281"/>
      <c r="EO10" s="281"/>
      <c r="EP10" s="281"/>
      <c r="EQ10" s="281"/>
      <c r="ER10" s="281"/>
      <c r="ES10" s="281"/>
      <c r="ET10" s="281"/>
      <c r="EU10" s="281"/>
      <c r="EV10" s="281"/>
      <c r="EW10" s="281"/>
      <c r="EX10" s="281"/>
      <c r="EY10" s="281"/>
      <c r="EZ10" s="281"/>
      <c r="FA10" s="281"/>
      <c r="FB10" s="281"/>
      <c r="FC10" s="281"/>
      <c r="FD10" s="281"/>
      <c r="FE10" s="281"/>
      <c r="FF10" s="281"/>
      <c r="FG10" s="281"/>
      <c r="FH10" s="281"/>
      <c r="FI10" s="281"/>
      <c r="FJ10" s="281"/>
      <c r="FK10" s="281"/>
      <c r="FL10" s="281"/>
      <c r="FM10" s="281"/>
      <c r="FN10" s="281"/>
      <c r="FO10" s="281"/>
      <c r="FP10" s="281"/>
      <c r="FQ10" s="281"/>
      <c r="FR10" s="281"/>
      <c r="FS10" s="281"/>
      <c r="FT10" s="281"/>
      <c r="FU10" s="281"/>
      <c r="FV10" s="281"/>
      <c r="FW10" s="281"/>
      <c r="FX10" s="281"/>
      <c r="FY10" s="281"/>
      <c r="FZ10" s="281"/>
      <c r="GA10" s="281"/>
      <c r="GB10" s="281"/>
      <c r="GC10" s="281"/>
      <c r="GD10" s="281"/>
      <c r="GE10" s="281"/>
      <c r="GF10" s="281"/>
      <c r="GG10" s="281"/>
      <c r="GH10" s="281"/>
      <c r="GI10" s="281"/>
      <c r="GJ10" s="281"/>
      <c r="GK10" s="281"/>
      <c r="GL10" s="281"/>
      <c r="GM10" s="281"/>
      <c r="GN10" s="281"/>
      <c r="GO10" s="281"/>
      <c r="GP10" s="281"/>
      <c r="GQ10" s="281"/>
      <c r="GR10" s="281"/>
      <c r="GS10" s="281"/>
      <c r="GT10" s="281"/>
      <c r="GU10" s="281"/>
      <c r="GV10" s="281"/>
      <c r="GW10" s="281"/>
      <c r="GX10" s="281"/>
      <c r="GY10" s="281"/>
      <c r="GZ10" s="281"/>
      <c r="HA10" s="281"/>
      <c r="HB10" s="281"/>
      <c r="HC10" s="281"/>
      <c r="HD10" s="281"/>
      <c r="HE10" s="281"/>
      <c r="HF10" s="281"/>
      <c r="HG10" s="281"/>
      <c r="HH10" s="281"/>
      <c r="HI10" s="281"/>
      <c r="HJ10" s="281"/>
      <c r="HK10" s="281"/>
      <c r="HL10" s="281"/>
      <c r="HM10" s="281"/>
      <c r="HN10" s="281"/>
      <c r="HO10" s="281"/>
      <c r="HP10" s="281"/>
      <c r="HQ10" s="281"/>
      <c r="HR10" s="281"/>
      <c r="HS10" s="281"/>
      <c r="HT10" s="281"/>
      <c r="HU10" s="281"/>
      <c r="HV10" s="281"/>
      <c r="HW10" s="281"/>
      <c r="HX10" s="281"/>
      <c r="HY10" s="281"/>
      <c r="HZ10" s="281"/>
      <c r="IA10" s="281"/>
      <c r="IB10" s="281"/>
      <c r="IC10" s="281"/>
      <c r="ID10" s="281"/>
      <c r="IE10" s="281"/>
      <c r="IF10" s="281"/>
      <c r="IG10" s="281"/>
      <c r="IH10" s="281"/>
      <c r="II10" s="281"/>
      <c r="IJ10" s="281"/>
      <c r="IK10" s="281"/>
      <c r="IL10" s="281"/>
      <c r="IM10" s="281"/>
      <c r="IN10" s="281"/>
      <c r="IO10" s="281"/>
      <c r="IP10" s="281"/>
      <c r="IQ10" s="281"/>
      <c r="IR10" s="281"/>
      <c r="IS10" s="281"/>
      <c r="IT10" s="281"/>
      <c r="IU10" s="281"/>
    </row>
    <row r="11" ht="24" customHeight="1" spans="1:255">
      <c r="A11" s="309" t="s">
        <v>1367</v>
      </c>
      <c r="B11" s="310"/>
      <c r="C11" s="310"/>
      <c r="D11" s="310"/>
      <c r="E11" s="313"/>
      <c r="F11" s="313"/>
      <c r="G11" s="281"/>
      <c r="H11" s="281"/>
      <c r="I11" s="281"/>
      <c r="J11" s="281"/>
      <c r="K11" s="281"/>
      <c r="L11" s="281"/>
      <c r="M11" s="281"/>
      <c r="N11" s="281"/>
      <c r="O11" s="281"/>
      <c r="P11" s="281"/>
      <c r="Q11" s="281"/>
      <c r="R11" s="281"/>
      <c r="S11" s="281"/>
      <c r="T11" s="281"/>
      <c r="U11" s="281"/>
      <c r="V11" s="281"/>
      <c r="W11" s="281"/>
      <c r="X11" s="281"/>
      <c r="Y11" s="281"/>
      <c r="Z11" s="281"/>
      <c r="AA11" s="281"/>
      <c r="AB11" s="281"/>
      <c r="AC11" s="281"/>
      <c r="AD11" s="281"/>
      <c r="AE11" s="281"/>
      <c r="AF11" s="281"/>
      <c r="AG11" s="281"/>
      <c r="AH11" s="281"/>
      <c r="AI11" s="281"/>
      <c r="AJ11" s="281"/>
      <c r="AK11" s="281"/>
      <c r="AL11" s="281"/>
      <c r="AM11" s="281"/>
      <c r="AN11" s="281"/>
      <c r="AO11" s="281"/>
      <c r="AP11" s="281"/>
      <c r="AQ11" s="281"/>
      <c r="AR11" s="281"/>
      <c r="AS11" s="281"/>
      <c r="AT11" s="281"/>
      <c r="AU11" s="281"/>
      <c r="AV11" s="281"/>
      <c r="AW11" s="281"/>
      <c r="AX11" s="281"/>
      <c r="AY11" s="281"/>
      <c r="AZ11" s="281"/>
      <c r="BA11" s="281"/>
      <c r="BB11" s="281"/>
      <c r="BC11" s="281"/>
      <c r="BD11" s="281"/>
      <c r="BE11" s="281"/>
      <c r="BF11" s="281"/>
      <c r="BG11" s="281"/>
      <c r="BH11" s="281"/>
      <c r="BI11" s="281"/>
      <c r="BJ11" s="281"/>
      <c r="BK11" s="281"/>
      <c r="BL11" s="281"/>
      <c r="BM11" s="281"/>
      <c r="BN11" s="281"/>
      <c r="BO11" s="281"/>
      <c r="BP11" s="281"/>
      <c r="BQ11" s="281"/>
      <c r="BR11" s="281"/>
      <c r="BS11" s="281"/>
      <c r="BT11" s="281"/>
      <c r="BU11" s="281"/>
      <c r="BV11" s="281"/>
      <c r="BW11" s="281"/>
      <c r="BX11" s="281"/>
      <c r="BY11" s="281"/>
      <c r="BZ11" s="281"/>
      <c r="CA11" s="281"/>
      <c r="CB11" s="281"/>
      <c r="CC11" s="281"/>
      <c r="CD11" s="281"/>
      <c r="CE11" s="281"/>
      <c r="CF11" s="281"/>
      <c r="CG11" s="281"/>
      <c r="CH11" s="281"/>
      <c r="CI11" s="281"/>
      <c r="CJ11" s="281"/>
      <c r="CK11" s="281"/>
      <c r="CL11" s="281"/>
      <c r="CM11" s="281"/>
      <c r="CN11" s="281"/>
      <c r="CO11" s="281"/>
      <c r="CP11" s="281"/>
      <c r="CQ11" s="281"/>
      <c r="CR11" s="281"/>
      <c r="CS11" s="281"/>
      <c r="CT11" s="281"/>
      <c r="CU11" s="281"/>
      <c r="CV11" s="281"/>
      <c r="CW11" s="281"/>
      <c r="CX11" s="281"/>
      <c r="CY11" s="281"/>
      <c r="CZ11" s="281"/>
      <c r="DA11" s="281"/>
      <c r="DB11" s="281"/>
      <c r="DC11" s="281"/>
      <c r="DD11" s="281"/>
      <c r="DE11" s="281"/>
      <c r="DF11" s="281"/>
      <c r="DG11" s="281"/>
      <c r="DH11" s="281"/>
      <c r="DI11" s="281"/>
      <c r="DJ11" s="281"/>
      <c r="DK11" s="281"/>
      <c r="DL11" s="281"/>
      <c r="DM11" s="281"/>
      <c r="DN11" s="281"/>
      <c r="DO11" s="281"/>
      <c r="DP11" s="281"/>
      <c r="DQ11" s="281"/>
      <c r="DR11" s="281"/>
      <c r="DS11" s="281"/>
      <c r="DT11" s="281"/>
      <c r="DU11" s="281"/>
      <c r="DV11" s="281"/>
      <c r="DW11" s="281"/>
      <c r="DX11" s="281"/>
      <c r="DY11" s="281"/>
      <c r="DZ11" s="281"/>
      <c r="EA11" s="281"/>
      <c r="EB11" s="281"/>
      <c r="EC11" s="281"/>
      <c r="ED11" s="281"/>
      <c r="EE11" s="281"/>
      <c r="EF11" s="281"/>
      <c r="EG11" s="281"/>
      <c r="EH11" s="281"/>
      <c r="EI11" s="281"/>
      <c r="EJ11" s="281"/>
      <c r="EK11" s="281"/>
      <c r="EL11" s="281"/>
      <c r="EM11" s="281"/>
      <c r="EN11" s="281"/>
      <c r="EO11" s="281"/>
      <c r="EP11" s="281"/>
      <c r="EQ11" s="281"/>
      <c r="ER11" s="281"/>
      <c r="ES11" s="281"/>
      <c r="ET11" s="281"/>
      <c r="EU11" s="281"/>
      <c r="EV11" s="281"/>
      <c r="EW11" s="281"/>
      <c r="EX11" s="281"/>
      <c r="EY11" s="281"/>
      <c r="EZ11" s="281"/>
      <c r="FA11" s="281"/>
      <c r="FB11" s="281"/>
      <c r="FC11" s="281"/>
      <c r="FD11" s="281"/>
      <c r="FE11" s="281"/>
      <c r="FF11" s="281"/>
      <c r="FG11" s="281"/>
      <c r="FH11" s="281"/>
      <c r="FI11" s="281"/>
      <c r="FJ11" s="281"/>
      <c r="FK11" s="281"/>
      <c r="FL11" s="281"/>
      <c r="FM11" s="281"/>
      <c r="FN11" s="281"/>
      <c r="FO11" s="281"/>
      <c r="FP11" s="281"/>
      <c r="FQ11" s="281"/>
      <c r="FR11" s="281"/>
      <c r="FS11" s="281"/>
      <c r="FT11" s="281"/>
      <c r="FU11" s="281"/>
      <c r="FV11" s="281"/>
      <c r="FW11" s="281"/>
      <c r="FX11" s="281"/>
      <c r="FY11" s="281"/>
      <c r="FZ11" s="281"/>
      <c r="GA11" s="281"/>
      <c r="GB11" s="281"/>
      <c r="GC11" s="281"/>
      <c r="GD11" s="281"/>
      <c r="GE11" s="281"/>
      <c r="GF11" s="281"/>
      <c r="GG11" s="281"/>
      <c r="GH11" s="281"/>
      <c r="GI11" s="281"/>
      <c r="GJ11" s="281"/>
      <c r="GK11" s="281"/>
      <c r="GL11" s="281"/>
      <c r="GM11" s="281"/>
      <c r="GN11" s="281"/>
      <c r="GO11" s="281"/>
      <c r="GP11" s="281"/>
      <c r="GQ11" s="281"/>
      <c r="GR11" s="281"/>
      <c r="GS11" s="281"/>
      <c r="GT11" s="281"/>
      <c r="GU11" s="281"/>
      <c r="GV11" s="281"/>
      <c r="GW11" s="281"/>
      <c r="GX11" s="281"/>
      <c r="GY11" s="281"/>
      <c r="GZ11" s="281"/>
      <c r="HA11" s="281"/>
      <c r="HB11" s="281"/>
      <c r="HC11" s="281"/>
      <c r="HD11" s="281"/>
      <c r="HE11" s="281"/>
      <c r="HF11" s="281"/>
      <c r="HG11" s="281"/>
      <c r="HH11" s="281"/>
      <c r="HI11" s="281"/>
      <c r="HJ11" s="281"/>
      <c r="HK11" s="281"/>
      <c r="HL11" s="281"/>
      <c r="HM11" s="281"/>
      <c r="HN11" s="281"/>
      <c r="HO11" s="281"/>
      <c r="HP11" s="281"/>
      <c r="HQ11" s="281"/>
      <c r="HR11" s="281"/>
      <c r="HS11" s="281"/>
      <c r="HT11" s="281"/>
      <c r="HU11" s="281"/>
      <c r="HV11" s="281"/>
      <c r="HW11" s="281"/>
      <c r="HX11" s="281"/>
      <c r="HY11" s="281"/>
      <c r="HZ11" s="281"/>
      <c r="IA11" s="281"/>
      <c r="IB11" s="281"/>
      <c r="IC11" s="281"/>
      <c r="ID11" s="281"/>
      <c r="IE11" s="281"/>
      <c r="IF11" s="281"/>
      <c r="IG11" s="281"/>
      <c r="IH11" s="281"/>
      <c r="II11" s="281"/>
      <c r="IJ11" s="281"/>
      <c r="IK11" s="281"/>
      <c r="IL11" s="281"/>
      <c r="IM11" s="281"/>
      <c r="IN11" s="281"/>
      <c r="IO11" s="281"/>
      <c r="IP11" s="281"/>
      <c r="IQ11" s="281"/>
      <c r="IR11" s="281"/>
      <c r="IS11" s="281"/>
      <c r="IT11" s="281"/>
      <c r="IU11" s="281"/>
    </row>
    <row r="12" ht="24" customHeight="1" spans="1:255">
      <c r="A12" s="309" t="s">
        <v>1368</v>
      </c>
      <c r="B12" s="314">
        <v>130000</v>
      </c>
      <c r="C12" s="314">
        <v>92325</v>
      </c>
      <c r="D12" s="314">
        <v>92325</v>
      </c>
      <c r="E12" s="208">
        <v>71.02</v>
      </c>
      <c r="F12" s="208">
        <v>36.59</v>
      </c>
      <c r="G12" s="281"/>
      <c r="H12" s="281"/>
      <c r="I12" s="281"/>
      <c r="J12" s="281"/>
      <c r="K12" s="281"/>
      <c r="L12" s="281"/>
      <c r="M12" s="281"/>
      <c r="N12" s="281"/>
      <c r="O12" s="281"/>
      <c r="P12" s="281"/>
      <c r="Q12" s="281"/>
      <c r="R12" s="281"/>
      <c r="S12" s="281"/>
      <c r="T12" s="281"/>
      <c r="U12" s="281"/>
      <c r="V12" s="281"/>
      <c r="W12" s="281"/>
      <c r="X12" s="281"/>
      <c r="Y12" s="281"/>
      <c r="Z12" s="281"/>
      <c r="AA12" s="281"/>
      <c r="AB12" s="281"/>
      <c r="AC12" s="281"/>
      <c r="AD12" s="281"/>
      <c r="AE12" s="281"/>
      <c r="AF12" s="281"/>
      <c r="AG12" s="281"/>
      <c r="AH12" s="281"/>
      <c r="AI12" s="281"/>
      <c r="AJ12" s="281"/>
      <c r="AK12" s="281"/>
      <c r="AL12" s="281"/>
      <c r="AM12" s="281"/>
      <c r="AN12" s="281"/>
      <c r="AO12" s="281"/>
      <c r="AP12" s="281"/>
      <c r="AQ12" s="281"/>
      <c r="AR12" s="281"/>
      <c r="AS12" s="281"/>
      <c r="AT12" s="281"/>
      <c r="AU12" s="281"/>
      <c r="AV12" s="281"/>
      <c r="AW12" s="281"/>
      <c r="AX12" s="281"/>
      <c r="AY12" s="281"/>
      <c r="AZ12" s="281"/>
      <c r="BA12" s="281"/>
      <c r="BB12" s="281"/>
      <c r="BC12" s="281"/>
      <c r="BD12" s="281"/>
      <c r="BE12" s="281"/>
      <c r="BF12" s="281"/>
      <c r="BG12" s="281"/>
      <c r="BH12" s="281"/>
      <c r="BI12" s="281"/>
      <c r="BJ12" s="281"/>
      <c r="BK12" s="281"/>
      <c r="BL12" s="281"/>
      <c r="BM12" s="281"/>
      <c r="BN12" s="281"/>
      <c r="BO12" s="281"/>
      <c r="BP12" s="281"/>
      <c r="BQ12" s="281"/>
      <c r="BR12" s="281"/>
      <c r="BS12" s="281"/>
      <c r="BT12" s="281"/>
      <c r="BU12" s="281"/>
      <c r="BV12" s="281"/>
      <c r="BW12" s="281"/>
      <c r="BX12" s="281"/>
      <c r="BY12" s="281"/>
      <c r="BZ12" s="281"/>
      <c r="CA12" s="281"/>
      <c r="CB12" s="281"/>
      <c r="CC12" s="281"/>
      <c r="CD12" s="281"/>
      <c r="CE12" s="281"/>
      <c r="CF12" s="281"/>
      <c r="CG12" s="281"/>
      <c r="CH12" s="281"/>
      <c r="CI12" s="281"/>
      <c r="CJ12" s="281"/>
      <c r="CK12" s="281"/>
      <c r="CL12" s="281"/>
      <c r="CM12" s="281"/>
      <c r="CN12" s="281"/>
      <c r="CO12" s="281"/>
      <c r="CP12" s="281"/>
      <c r="CQ12" s="281"/>
      <c r="CR12" s="281"/>
      <c r="CS12" s="281"/>
      <c r="CT12" s="281"/>
      <c r="CU12" s="281"/>
      <c r="CV12" s="281"/>
      <c r="CW12" s="281"/>
      <c r="CX12" s="281"/>
      <c r="CY12" s="281"/>
      <c r="CZ12" s="281"/>
      <c r="DA12" s="281"/>
      <c r="DB12" s="281"/>
      <c r="DC12" s="281"/>
      <c r="DD12" s="281"/>
      <c r="DE12" s="281"/>
      <c r="DF12" s="281"/>
      <c r="DG12" s="281"/>
      <c r="DH12" s="281"/>
      <c r="DI12" s="281"/>
      <c r="DJ12" s="281"/>
      <c r="DK12" s="281"/>
      <c r="DL12" s="281"/>
      <c r="DM12" s="281"/>
      <c r="DN12" s="281"/>
      <c r="DO12" s="281"/>
      <c r="DP12" s="281"/>
      <c r="DQ12" s="281"/>
      <c r="DR12" s="281"/>
      <c r="DS12" s="281"/>
      <c r="DT12" s="281"/>
      <c r="DU12" s="281"/>
      <c r="DV12" s="281"/>
      <c r="DW12" s="281"/>
      <c r="DX12" s="281"/>
      <c r="DY12" s="281"/>
      <c r="DZ12" s="281"/>
      <c r="EA12" s="281"/>
      <c r="EB12" s="281"/>
      <c r="EC12" s="281"/>
      <c r="ED12" s="281"/>
      <c r="EE12" s="281"/>
      <c r="EF12" s="281"/>
      <c r="EG12" s="281"/>
      <c r="EH12" s="281"/>
      <c r="EI12" s="281"/>
      <c r="EJ12" s="281"/>
      <c r="EK12" s="281"/>
      <c r="EL12" s="281"/>
      <c r="EM12" s="281"/>
      <c r="EN12" s="281"/>
      <c r="EO12" s="281"/>
      <c r="EP12" s="281"/>
      <c r="EQ12" s="281"/>
      <c r="ER12" s="281"/>
      <c r="ES12" s="281"/>
      <c r="ET12" s="281"/>
      <c r="EU12" s="281"/>
      <c r="EV12" s="281"/>
      <c r="EW12" s="281"/>
      <c r="EX12" s="281"/>
      <c r="EY12" s="281"/>
      <c r="EZ12" s="281"/>
      <c r="FA12" s="281"/>
      <c r="FB12" s="281"/>
      <c r="FC12" s="281"/>
      <c r="FD12" s="281"/>
      <c r="FE12" s="281"/>
      <c r="FF12" s="281"/>
      <c r="FG12" s="281"/>
      <c r="FH12" s="281"/>
      <c r="FI12" s="281"/>
      <c r="FJ12" s="281"/>
      <c r="FK12" s="281"/>
      <c r="FL12" s="281"/>
      <c r="FM12" s="281"/>
      <c r="FN12" s="281"/>
      <c r="FO12" s="281"/>
      <c r="FP12" s="281"/>
      <c r="FQ12" s="281"/>
      <c r="FR12" s="281"/>
      <c r="FS12" s="281"/>
      <c r="FT12" s="281"/>
      <c r="FU12" s="281"/>
      <c r="FV12" s="281"/>
      <c r="FW12" s="281"/>
      <c r="FX12" s="281"/>
      <c r="FY12" s="281"/>
      <c r="FZ12" s="281"/>
      <c r="GA12" s="281"/>
      <c r="GB12" s="281"/>
      <c r="GC12" s="281"/>
      <c r="GD12" s="281"/>
      <c r="GE12" s="281"/>
      <c r="GF12" s="281"/>
      <c r="GG12" s="281"/>
      <c r="GH12" s="281"/>
      <c r="GI12" s="281"/>
      <c r="GJ12" s="281"/>
      <c r="GK12" s="281"/>
      <c r="GL12" s="281"/>
      <c r="GM12" s="281"/>
      <c r="GN12" s="281"/>
      <c r="GO12" s="281"/>
      <c r="GP12" s="281"/>
      <c r="GQ12" s="281"/>
      <c r="GR12" s="281"/>
      <c r="GS12" s="281"/>
      <c r="GT12" s="281"/>
      <c r="GU12" s="281"/>
      <c r="GV12" s="281"/>
      <c r="GW12" s="281"/>
      <c r="GX12" s="281"/>
      <c r="GY12" s="281"/>
      <c r="GZ12" s="281"/>
      <c r="HA12" s="281"/>
      <c r="HB12" s="281"/>
      <c r="HC12" s="281"/>
      <c r="HD12" s="281"/>
      <c r="HE12" s="281"/>
      <c r="HF12" s="281"/>
      <c r="HG12" s="281"/>
      <c r="HH12" s="281"/>
      <c r="HI12" s="281"/>
      <c r="HJ12" s="281"/>
      <c r="HK12" s="281"/>
      <c r="HL12" s="281"/>
      <c r="HM12" s="281"/>
      <c r="HN12" s="281"/>
      <c r="HO12" s="281"/>
      <c r="HP12" s="281"/>
      <c r="HQ12" s="281"/>
      <c r="HR12" s="281"/>
      <c r="HS12" s="281"/>
      <c r="HT12" s="281"/>
      <c r="HU12" s="281"/>
      <c r="HV12" s="281"/>
      <c r="HW12" s="281"/>
      <c r="HX12" s="281"/>
      <c r="HY12" s="281"/>
      <c r="HZ12" s="281"/>
      <c r="IA12" s="281"/>
      <c r="IB12" s="281"/>
      <c r="IC12" s="281"/>
      <c r="ID12" s="281"/>
      <c r="IE12" s="281"/>
      <c r="IF12" s="281"/>
      <c r="IG12" s="281"/>
      <c r="IH12" s="281"/>
      <c r="II12" s="281"/>
      <c r="IJ12" s="281"/>
      <c r="IK12" s="281"/>
      <c r="IL12" s="281"/>
      <c r="IM12" s="281"/>
      <c r="IN12" s="281"/>
      <c r="IO12" s="281"/>
      <c r="IP12" s="281"/>
      <c r="IQ12" s="281"/>
      <c r="IR12" s="281"/>
      <c r="IS12" s="281"/>
      <c r="IT12" s="281"/>
      <c r="IU12" s="281"/>
    </row>
    <row r="13" ht="24" customHeight="1" spans="1:255">
      <c r="A13" s="309" t="s">
        <v>1369</v>
      </c>
      <c r="B13" s="310"/>
      <c r="C13" s="310"/>
      <c r="D13" s="310"/>
      <c r="E13" s="208"/>
      <c r="F13" s="313"/>
      <c r="G13" s="281"/>
      <c r="H13" s="281"/>
      <c r="I13" s="281"/>
      <c r="J13" s="281"/>
      <c r="K13" s="281"/>
      <c r="L13" s="281"/>
      <c r="M13" s="281"/>
      <c r="N13" s="281"/>
      <c r="O13" s="281"/>
      <c r="P13" s="281"/>
      <c r="Q13" s="281"/>
      <c r="R13" s="281"/>
      <c r="S13" s="281"/>
      <c r="T13" s="281"/>
      <c r="U13" s="281"/>
      <c r="V13" s="281"/>
      <c r="W13" s="281"/>
      <c r="X13" s="281"/>
      <c r="Y13" s="281"/>
      <c r="Z13" s="281"/>
      <c r="AA13" s="281"/>
      <c r="AB13" s="281"/>
      <c r="AC13" s="281"/>
      <c r="AD13" s="281"/>
      <c r="AE13" s="281"/>
      <c r="AF13" s="281"/>
      <c r="AG13" s="281"/>
      <c r="AH13" s="281"/>
      <c r="AI13" s="281"/>
      <c r="AJ13" s="281"/>
      <c r="AK13" s="281"/>
      <c r="AL13" s="281"/>
      <c r="AM13" s="281"/>
      <c r="AN13" s="281"/>
      <c r="AO13" s="281"/>
      <c r="AP13" s="281"/>
      <c r="AQ13" s="281"/>
      <c r="AR13" s="281"/>
      <c r="AS13" s="281"/>
      <c r="AT13" s="281"/>
      <c r="AU13" s="281"/>
      <c r="AV13" s="281"/>
      <c r="AW13" s="281"/>
      <c r="AX13" s="281"/>
      <c r="AY13" s="281"/>
      <c r="AZ13" s="281"/>
      <c r="BA13" s="281"/>
      <c r="BB13" s="281"/>
      <c r="BC13" s="281"/>
      <c r="BD13" s="281"/>
      <c r="BE13" s="281"/>
      <c r="BF13" s="281"/>
      <c r="BG13" s="281"/>
      <c r="BH13" s="281"/>
      <c r="BI13" s="281"/>
      <c r="BJ13" s="281"/>
      <c r="BK13" s="281"/>
      <c r="BL13" s="281"/>
      <c r="BM13" s="281"/>
      <c r="BN13" s="281"/>
      <c r="BO13" s="281"/>
      <c r="BP13" s="281"/>
      <c r="BQ13" s="281"/>
      <c r="BR13" s="281"/>
      <c r="BS13" s="281"/>
      <c r="BT13" s="281"/>
      <c r="BU13" s="281"/>
      <c r="BV13" s="281"/>
      <c r="BW13" s="281"/>
      <c r="BX13" s="281"/>
      <c r="BY13" s="281"/>
      <c r="BZ13" s="281"/>
      <c r="CA13" s="281"/>
      <c r="CB13" s="281"/>
      <c r="CC13" s="281"/>
      <c r="CD13" s="281"/>
      <c r="CE13" s="281"/>
      <c r="CF13" s="281"/>
      <c r="CG13" s="281"/>
      <c r="CH13" s="281"/>
      <c r="CI13" s="281"/>
      <c r="CJ13" s="281"/>
      <c r="CK13" s="281"/>
      <c r="CL13" s="281"/>
      <c r="CM13" s="281"/>
      <c r="CN13" s="281"/>
      <c r="CO13" s="281"/>
      <c r="CP13" s="281"/>
      <c r="CQ13" s="281"/>
      <c r="CR13" s="281"/>
      <c r="CS13" s="281"/>
      <c r="CT13" s="281"/>
      <c r="CU13" s="281"/>
      <c r="CV13" s="281"/>
      <c r="CW13" s="281"/>
      <c r="CX13" s="281"/>
      <c r="CY13" s="281"/>
      <c r="CZ13" s="281"/>
      <c r="DA13" s="281"/>
      <c r="DB13" s="281"/>
      <c r="DC13" s="281"/>
      <c r="DD13" s="281"/>
      <c r="DE13" s="281"/>
      <c r="DF13" s="281"/>
      <c r="DG13" s="281"/>
      <c r="DH13" s="281"/>
      <c r="DI13" s="281"/>
      <c r="DJ13" s="281"/>
      <c r="DK13" s="281"/>
      <c r="DL13" s="281"/>
      <c r="DM13" s="281"/>
      <c r="DN13" s="281"/>
      <c r="DO13" s="281"/>
      <c r="DP13" s="281"/>
      <c r="DQ13" s="281"/>
      <c r="DR13" s="281"/>
      <c r="DS13" s="281"/>
      <c r="DT13" s="281"/>
      <c r="DU13" s="281"/>
      <c r="DV13" s="281"/>
      <c r="DW13" s="281"/>
      <c r="DX13" s="281"/>
      <c r="DY13" s="281"/>
      <c r="DZ13" s="281"/>
      <c r="EA13" s="281"/>
      <c r="EB13" s="281"/>
      <c r="EC13" s="281"/>
      <c r="ED13" s="281"/>
      <c r="EE13" s="281"/>
      <c r="EF13" s="281"/>
      <c r="EG13" s="281"/>
      <c r="EH13" s="281"/>
      <c r="EI13" s="281"/>
      <c r="EJ13" s="281"/>
      <c r="EK13" s="281"/>
      <c r="EL13" s="281"/>
      <c r="EM13" s="281"/>
      <c r="EN13" s="281"/>
      <c r="EO13" s="281"/>
      <c r="EP13" s="281"/>
      <c r="EQ13" s="281"/>
      <c r="ER13" s="281"/>
      <c r="ES13" s="281"/>
      <c r="ET13" s="281"/>
      <c r="EU13" s="281"/>
      <c r="EV13" s="281"/>
      <c r="EW13" s="281"/>
      <c r="EX13" s="281"/>
      <c r="EY13" s="281"/>
      <c r="EZ13" s="281"/>
      <c r="FA13" s="281"/>
      <c r="FB13" s="281"/>
      <c r="FC13" s="281"/>
      <c r="FD13" s="281"/>
      <c r="FE13" s="281"/>
      <c r="FF13" s="281"/>
      <c r="FG13" s="281"/>
      <c r="FH13" s="281"/>
      <c r="FI13" s="281"/>
      <c r="FJ13" s="281"/>
      <c r="FK13" s="281"/>
      <c r="FL13" s="281"/>
      <c r="FM13" s="281"/>
      <c r="FN13" s="281"/>
      <c r="FO13" s="281"/>
      <c r="FP13" s="281"/>
      <c r="FQ13" s="281"/>
      <c r="FR13" s="281"/>
      <c r="FS13" s="281"/>
      <c r="FT13" s="281"/>
      <c r="FU13" s="281"/>
      <c r="FV13" s="281"/>
      <c r="FW13" s="281"/>
      <c r="FX13" s="281"/>
      <c r="FY13" s="281"/>
      <c r="FZ13" s="281"/>
      <c r="GA13" s="281"/>
      <c r="GB13" s="281"/>
      <c r="GC13" s="281"/>
      <c r="GD13" s="281"/>
      <c r="GE13" s="281"/>
      <c r="GF13" s="281"/>
      <c r="GG13" s="281"/>
      <c r="GH13" s="281"/>
      <c r="GI13" s="281"/>
      <c r="GJ13" s="281"/>
      <c r="GK13" s="281"/>
      <c r="GL13" s="281"/>
      <c r="GM13" s="281"/>
      <c r="GN13" s="281"/>
      <c r="GO13" s="281"/>
      <c r="GP13" s="281"/>
      <c r="GQ13" s="281"/>
      <c r="GR13" s="281"/>
      <c r="GS13" s="281"/>
      <c r="GT13" s="281"/>
      <c r="GU13" s="281"/>
      <c r="GV13" s="281"/>
      <c r="GW13" s="281"/>
      <c r="GX13" s="281"/>
      <c r="GY13" s="281"/>
      <c r="GZ13" s="281"/>
      <c r="HA13" s="281"/>
      <c r="HB13" s="281"/>
      <c r="HC13" s="281"/>
      <c r="HD13" s="281"/>
      <c r="HE13" s="281"/>
      <c r="HF13" s="281"/>
      <c r="HG13" s="281"/>
      <c r="HH13" s="281"/>
      <c r="HI13" s="281"/>
      <c r="HJ13" s="281"/>
      <c r="HK13" s="281"/>
      <c r="HL13" s="281"/>
      <c r="HM13" s="281"/>
      <c r="HN13" s="281"/>
      <c r="HO13" s="281"/>
      <c r="HP13" s="281"/>
      <c r="HQ13" s="281"/>
      <c r="HR13" s="281"/>
      <c r="HS13" s="281"/>
      <c r="HT13" s="281"/>
      <c r="HU13" s="281"/>
      <c r="HV13" s="281"/>
      <c r="HW13" s="281"/>
      <c r="HX13" s="281"/>
      <c r="HY13" s="281"/>
      <c r="HZ13" s="281"/>
      <c r="IA13" s="281"/>
      <c r="IB13" s="281"/>
      <c r="IC13" s="281"/>
      <c r="ID13" s="281"/>
      <c r="IE13" s="281"/>
      <c r="IF13" s="281"/>
      <c r="IG13" s="281"/>
      <c r="IH13" s="281"/>
      <c r="II13" s="281"/>
      <c r="IJ13" s="281"/>
      <c r="IK13" s="281"/>
      <c r="IL13" s="281"/>
      <c r="IM13" s="281"/>
      <c r="IN13" s="281"/>
      <c r="IO13" s="281"/>
      <c r="IP13" s="281"/>
      <c r="IQ13" s="281"/>
      <c r="IR13" s="281"/>
      <c r="IS13" s="281"/>
      <c r="IT13" s="281"/>
      <c r="IU13" s="281"/>
    </row>
    <row r="14" ht="24" customHeight="1" spans="1:255">
      <c r="A14" s="309" t="s">
        <v>1370</v>
      </c>
      <c r="B14" s="310"/>
      <c r="C14" s="310"/>
      <c r="D14" s="310"/>
      <c r="E14" s="208"/>
      <c r="F14" s="313"/>
      <c r="G14" s="281"/>
      <c r="H14" s="281"/>
      <c r="I14" s="281"/>
      <c r="J14" s="281"/>
      <c r="K14" s="281"/>
      <c r="L14" s="281"/>
      <c r="M14" s="281"/>
      <c r="N14" s="281"/>
      <c r="O14" s="281"/>
      <c r="P14" s="281"/>
      <c r="Q14" s="281"/>
      <c r="R14" s="281"/>
      <c r="S14" s="281"/>
      <c r="T14" s="281"/>
      <c r="U14" s="281"/>
      <c r="V14" s="281"/>
      <c r="W14" s="281"/>
      <c r="X14" s="281"/>
      <c r="Y14" s="281"/>
      <c r="Z14" s="281"/>
      <c r="AA14" s="281"/>
      <c r="AB14" s="281"/>
      <c r="AC14" s="281"/>
      <c r="AD14" s="281"/>
      <c r="AE14" s="281"/>
      <c r="AF14" s="281"/>
      <c r="AG14" s="281"/>
      <c r="AH14" s="281"/>
      <c r="AI14" s="281"/>
      <c r="AJ14" s="281"/>
      <c r="AK14" s="281"/>
      <c r="AL14" s="281"/>
      <c r="AM14" s="281"/>
      <c r="AN14" s="281"/>
      <c r="AO14" s="281"/>
      <c r="AP14" s="281"/>
      <c r="AQ14" s="281"/>
      <c r="AR14" s="281"/>
      <c r="AS14" s="281"/>
      <c r="AT14" s="281"/>
      <c r="AU14" s="281"/>
      <c r="AV14" s="281"/>
      <c r="AW14" s="281"/>
      <c r="AX14" s="281"/>
      <c r="AY14" s="281"/>
      <c r="AZ14" s="281"/>
      <c r="BA14" s="281"/>
      <c r="BB14" s="281"/>
      <c r="BC14" s="281"/>
      <c r="BD14" s="281"/>
      <c r="BE14" s="281"/>
      <c r="BF14" s="281"/>
      <c r="BG14" s="281"/>
      <c r="BH14" s="281"/>
      <c r="BI14" s="281"/>
      <c r="BJ14" s="281"/>
      <c r="BK14" s="281"/>
      <c r="BL14" s="281"/>
      <c r="BM14" s="281"/>
      <c r="BN14" s="281"/>
      <c r="BO14" s="281"/>
      <c r="BP14" s="281"/>
      <c r="BQ14" s="281"/>
      <c r="BR14" s="281"/>
      <c r="BS14" s="281"/>
      <c r="BT14" s="281"/>
      <c r="BU14" s="281"/>
      <c r="BV14" s="281"/>
      <c r="BW14" s="281"/>
      <c r="BX14" s="281"/>
      <c r="BY14" s="281"/>
      <c r="BZ14" s="281"/>
      <c r="CA14" s="281"/>
      <c r="CB14" s="281"/>
      <c r="CC14" s="281"/>
      <c r="CD14" s="281"/>
      <c r="CE14" s="281"/>
      <c r="CF14" s="281"/>
      <c r="CG14" s="281"/>
      <c r="CH14" s="281"/>
      <c r="CI14" s="281"/>
      <c r="CJ14" s="281"/>
      <c r="CK14" s="281"/>
      <c r="CL14" s="281"/>
      <c r="CM14" s="281"/>
      <c r="CN14" s="281"/>
      <c r="CO14" s="281"/>
      <c r="CP14" s="281"/>
      <c r="CQ14" s="281"/>
      <c r="CR14" s="281"/>
      <c r="CS14" s="281"/>
      <c r="CT14" s="281"/>
      <c r="CU14" s="281"/>
      <c r="CV14" s="281"/>
      <c r="CW14" s="281"/>
      <c r="CX14" s="281"/>
      <c r="CY14" s="281"/>
      <c r="CZ14" s="281"/>
      <c r="DA14" s="281"/>
      <c r="DB14" s="281"/>
      <c r="DC14" s="281"/>
      <c r="DD14" s="281"/>
      <c r="DE14" s="281"/>
      <c r="DF14" s="281"/>
      <c r="DG14" s="281"/>
      <c r="DH14" s="281"/>
      <c r="DI14" s="281"/>
      <c r="DJ14" s="281"/>
      <c r="DK14" s="281"/>
      <c r="DL14" s="281"/>
      <c r="DM14" s="281"/>
      <c r="DN14" s="281"/>
      <c r="DO14" s="281"/>
      <c r="DP14" s="281"/>
      <c r="DQ14" s="281"/>
      <c r="DR14" s="281"/>
      <c r="DS14" s="281"/>
      <c r="DT14" s="281"/>
      <c r="DU14" s="281"/>
      <c r="DV14" s="281"/>
      <c r="DW14" s="281"/>
      <c r="DX14" s="281"/>
      <c r="DY14" s="281"/>
      <c r="DZ14" s="281"/>
      <c r="EA14" s="281"/>
      <c r="EB14" s="281"/>
      <c r="EC14" s="281"/>
      <c r="ED14" s="281"/>
      <c r="EE14" s="281"/>
      <c r="EF14" s="281"/>
      <c r="EG14" s="281"/>
      <c r="EH14" s="281"/>
      <c r="EI14" s="281"/>
      <c r="EJ14" s="281"/>
      <c r="EK14" s="281"/>
      <c r="EL14" s="281"/>
      <c r="EM14" s="281"/>
      <c r="EN14" s="281"/>
      <c r="EO14" s="281"/>
      <c r="EP14" s="281"/>
      <c r="EQ14" s="281"/>
      <c r="ER14" s="281"/>
      <c r="ES14" s="281"/>
      <c r="ET14" s="281"/>
      <c r="EU14" s="281"/>
      <c r="EV14" s="281"/>
      <c r="EW14" s="281"/>
      <c r="EX14" s="281"/>
      <c r="EY14" s="281"/>
      <c r="EZ14" s="281"/>
      <c r="FA14" s="281"/>
      <c r="FB14" s="281"/>
      <c r="FC14" s="281"/>
      <c r="FD14" s="281"/>
      <c r="FE14" s="281"/>
      <c r="FF14" s="281"/>
      <c r="FG14" s="281"/>
      <c r="FH14" s="281"/>
      <c r="FI14" s="281"/>
      <c r="FJ14" s="281"/>
      <c r="FK14" s="281"/>
      <c r="FL14" s="281"/>
      <c r="FM14" s="281"/>
      <c r="FN14" s="281"/>
      <c r="FO14" s="281"/>
      <c r="FP14" s="281"/>
      <c r="FQ14" s="281"/>
      <c r="FR14" s="281"/>
      <c r="FS14" s="281"/>
      <c r="FT14" s="281"/>
      <c r="FU14" s="281"/>
      <c r="FV14" s="281"/>
      <c r="FW14" s="281"/>
      <c r="FX14" s="281"/>
      <c r="FY14" s="281"/>
      <c r="FZ14" s="281"/>
      <c r="GA14" s="281"/>
      <c r="GB14" s="281"/>
      <c r="GC14" s="281"/>
      <c r="GD14" s="281"/>
      <c r="GE14" s="281"/>
      <c r="GF14" s="281"/>
      <c r="GG14" s="281"/>
      <c r="GH14" s="281"/>
      <c r="GI14" s="281"/>
      <c r="GJ14" s="281"/>
      <c r="GK14" s="281"/>
      <c r="GL14" s="281"/>
      <c r="GM14" s="281"/>
      <c r="GN14" s="281"/>
      <c r="GO14" s="281"/>
      <c r="GP14" s="281"/>
      <c r="GQ14" s="281"/>
      <c r="GR14" s="281"/>
      <c r="GS14" s="281"/>
      <c r="GT14" s="281"/>
      <c r="GU14" s="281"/>
      <c r="GV14" s="281"/>
      <c r="GW14" s="281"/>
      <c r="GX14" s="281"/>
      <c r="GY14" s="281"/>
      <c r="GZ14" s="281"/>
      <c r="HA14" s="281"/>
      <c r="HB14" s="281"/>
      <c r="HC14" s="281"/>
      <c r="HD14" s="281"/>
      <c r="HE14" s="281"/>
      <c r="HF14" s="281"/>
      <c r="HG14" s="281"/>
      <c r="HH14" s="281"/>
      <c r="HI14" s="281"/>
      <c r="HJ14" s="281"/>
      <c r="HK14" s="281"/>
      <c r="HL14" s="281"/>
      <c r="HM14" s="281"/>
      <c r="HN14" s="281"/>
      <c r="HO14" s="281"/>
      <c r="HP14" s="281"/>
      <c r="HQ14" s="281"/>
      <c r="HR14" s="281"/>
      <c r="HS14" s="281"/>
      <c r="HT14" s="281"/>
      <c r="HU14" s="281"/>
      <c r="HV14" s="281"/>
      <c r="HW14" s="281"/>
      <c r="HX14" s="281"/>
      <c r="HY14" s="281"/>
      <c r="HZ14" s="281"/>
      <c r="IA14" s="281"/>
      <c r="IB14" s="281"/>
      <c r="IC14" s="281"/>
      <c r="ID14" s="281"/>
      <c r="IE14" s="281"/>
      <c r="IF14" s="281"/>
      <c r="IG14" s="281"/>
      <c r="IH14" s="281"/>
      <c r="II14" s="281"/>
      <c r="IJ14" s="281"/>
      <c r="IK14" s="281"/>
      <c r="IL14" s="281"/>
      <c r="IM14" s="281"/>
      <c r="IN14" s="281"/>
      <c r="IO14" s="281"/>
      <c r="IP14" s="281"/>
      <c r="IQ14" s="281"/>
      <c r="IR14" s="281"/>
      <c r="IS14" s="281"/>
      <c r="IT14" s="281"/>
      <c r="IU14" s="281"/>
    </row>
    <row r="15" ht="24" customHeight="1" spans="1:255">
      <c r="A15" s="309" t="s">
        <v>1371</v>
      </c>
      <c r="B15" s="310">
        <v>2000</v>
      </c>
      <c r="C15" s="310">
        <v>1166</v>
      </c>
      <c r="D15" s="310">
        <v>1166</v>
      </c>
      <c r="E15" s="208">
        <v>58.3</v>
      </c>
      <c r="F15" s="208">
        <v>-31.89</v>
      </c>
      <c r="G15" s="281"/>
      <c r="H15" s="281"/>
      <c r="I15" s="281"/>
      <c r="J15" s="281"/>
      <c r="K15" s="281"/>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c r="AL15" s="281"/>
      <c r="AM15" s="281"/>
      <c r="AN15" s="281"/>
      <c r="AO15" s="281"/>
      <c r="AP15" s="281"/>
      <c r="AQ15" s="281"/>
      <c r="AR15" s="281"/>
      <c r="AS15" s="281"/>
      <c r="AT15" s="281"/>
      <c r="AU15" s="281"/>
      <c r="AV15" s="281"/>
      <c r="AW15" s="281"/>
      <c r="AX15" s="281"/>
      <c r="AY15" s="281"/>
      <c r="AZ15" s="281"/>
      <c r="BA15" s="281"/>
      <c r="BB15" s="281"/>
      <c r="BC15" s="281"/>
      <c r="BD15" s="281"/>
      <c r="BE15" s="281"/>
      <c r="BF15" s="281"/>
      <c r="BG15" s="281"/>
      <c r="BH15" s="281"/>
      <c r="BI15" s="281"/>
      <c r="BJ15" s="281"/>
      <c r="BK15" s="281"/>
      <c r="BL15" s="281"/>
      <c r="BM15" s="281"/>
      <c r="BN15" s="281"/>
      <c r="BO15" s="281"/>
      <c r="BP15" s="281"/>
      <c r="BQ15" s="281"/>
      <c r="BR15" s="281"/>
      <c r="BS15" s="281"/>
      <c r="BT15" s="281"/>
      <c r="BU15" s="281"/>
      <c r="BV15" s="281"/>
      <c r="BW15" s="281"/>
      <c r="BX15" s="281"/>
      <c r="BY15" s="281"/>
      <c r="BZ15" s="281"/>
      <c r="CA15" s="281"/>
      <c r="CB15" s="281"/>
      <c r="CC15" s="281"/>
      <c r="CD15" s="281"/>
      <c r="CE15" s="281"/>
      <c r="CF15" s="281"/>
      <c r="CG15" s="281"/>
      <c r="CH15" s="281"/>
      <c r="CI15" s="281"/>
      <c r="CJ15" s="281"/>
      <c r="CK15" s="281"/>
      <c r="CL15" s="281"/>
      <c r="CM15" s="281"/>
      <c r="CN15" s="281"/>
      <c r="CO15" s="281"/>
      <c r="CP15" s="281"/>
      <c r="CQ15" s="281"/>
      <c r="CR15" s="281"/>
      <c r="CS15" s="281"/>
      <c r="CT15" s="281"/>
      <c r="CU15" s="281"/>
      <c r="CV15" s="281"/>
      <c r="CW15" s="281"/>
      <c r="CX15" s="281"/>
      <c r="CY15" s="281"/>
      <c r="CZ15" s="281"/>
      <c r="DA15" s="281"/>
      <c r="DB15" s="281"/>
      <c r="DC15" s="281"/>
      <c r="DD15" s="281"/>
      <c r="DE15" s="281"/>
      <c r="DF15" s="281"/>
      <c r="DG15" s="281"/>
      <c r="DH15" s="281"/>
      <c r="DI15" s="281"/>
      <c r="DJ15" s="281"/>
      <c r="DK15" s="281"/>
      <c r="DL15" s="281"/>
      <c r="DM15" s="281"/>
      <c r="DN15" s="281"/>
      <c r="DO15" s="281"/>
      <c r="DP15" s="281"/>
      <c r="DQ15" s="281"/>
      <c r="DR15" s="281"/>
      <c r="DS15" s="281"/>
      <c r="DT15" s="281"/>
      <c r="DU15" s="281"/>
      <c r="DV15" s="281"/>
      <c r="DW15" s="281"/>
      <c r="DX15" s="281"/>
      <c r="DY15" s="281"/>
      <c r="DZ15" s="281"/>
      <c r="EA15" s="281"/>
      <c r="EB15" s="281"/>
      <c r="EC15" s="281"/>
      <c r="ED15" s="281"/>
      <c r="EE15" s="281"/>
      <c r="EF15" s="281"/>
      <c r="EG15" s="281"/>
      <c r="EH15" s="281"/>
      <c r="EI15" s="281"/>
      <c r="EJ15" s="281"/>
      <c r="EK15" s="281"/>
      <c r="EL15" s="281"/>
      <c r="EM15" s="281"/>
      <c r="EN15" s="281"/>
      <c r="EO15" s="281"/>
      <c r="EP15" s="281"/>
      <c r="EQ15" s="281"/>
      <c r="ER15" s="281"/>
      <c r="ES15" s="281"/>
      <c r="ET15" s="281"/>
      <c r="EU15" s="281"/>
      <c r="EV15" s="281"/>
      <c r="EW15" s="281"/>
      <c r="EX15" s="281"/>
      <c r="EY15" s="281"/>
      <c r="EZ15" s="281"/>
      <c r="FA15" s="281"/>
      <c r="FB15" s="281"/>
      <c r="FC15" s="281"/>
      <c r="FD15" s="281"/>
      <c r="FE15" s="281"/>
      <c r="FF15" s="281"/>
      <c r="FG15" s="281"/>
      <c r="FH15" s="281"/>
      <c r="FI15" s="281"/>
      <c r="FJ15" s="281"/>
      <c r="FK15" s="281"/>
      <c r="FL15" s="281"/>
      <c r="FM15" s="281"/>
      <c r="FN15" s="281"/>
      <c r="FO15" s="281"/>
      <c r="FP15" s="281"/>
      <c r="FQ15" s="281"/>
      <c r="FR15" s="281"/>
      <c r="FS15" s="281"/>
      <c r="FT15" s="281"/>
      <c r="FU15" s="281"/>
      <c r="FV15" s="281"/>
      <c r="FW15" s="281"/>
      <c r="FX15" s="281"/>
      <c r="FY15" s="281"/>
      <c r="FZ15" s="281"/>
      <c r="GA15" s="281"/>
      <c r="GB15" s="281"/>
      <c r="GC15" s="281"/>
      <c r="GD15" s="281"/>
      <c r="GE15" s="281"/>
      <c r="GF15" s="281"/>
      <c r="GG15" s="281"/>
      <c r="GH15" s="281"/>
      <c r="GI15" s="281"/>
      <c r="GJ15" s="281"/>
      <c r="GK15" s="281"/>
      <c r="GL15" s="281"/>
      <c r="GM15" s="281"/>
      <c r="GN15" s="281"/>
      <c r="GO15" s="281"/>
      <c r="GP15" s="281"/>
      <c r="GQ15" s="281"/>
      <c r="GR15" s="281"/>
      <c r="GS15" s="281"/>
      <c r="GT15" s="281"/>
      <c r="GU15" s="281"/>
      <c r="GV15" s="281"/>
      <c r="GW15" s="281"/>
      <c r="GX15" s="281"/>
      <c r="GY15" s="281"/>
      <c r="GZ15" s="281"/>
      <c r="HA15" s="281"/>
      <c r="HB15" s="281"/>
      <c r="HC15" s="281"/>
      <c r="HD15" s="281"/>
      <c r="HE15" s="281"/>
      <c r="HF15" s="281"/>
      <c r="HG15" s="281"/>
      <c r="HH15" s="281"/>
      <c r="HI15" s="281"/>
      <c r="HJ15" s="281"/>
      <c r="HK15" s="281"/>
      <c r="HL15" s="281"/>
      <c r="HM15" s="281"/>
      <c r="HN15" s="281"/>
      <c r="HO15" s="281"/>
      <c r="HP15" s="281"/>
      <c r="HQ15" s="281"/>
      <c r="HR15" s="281"/>
      <c r="HS15" s="281"/>
      <c r="HT15" s="281"/>
      <c r="HU15" s="281"/>
      <c r="HV15" s="281"/>
      <c r="HW15" s="281"/>
      <c r="HX15" s="281"/>
      <c r="HY15" s="281"/>
      <c r="HZ15" s="281"/>
      <c r="IA15" s="281"/>
      <c r="IB15" s="281"/>
      <c r="IC15" s="281"/>
      <c r="ID15" s="281"/>
      <c r="IE15" s="281"/>
      <c r="IF15" s="281"/>
      <c r="IG15" s="281"/>
      <c r="IH15" s="281"/>
      <c r="II15" s="281"/>
      <c r="IJ15" s="281"/>
      <c r="IK15" s="281"/>
      <c r="IL15" s="281"/>
      <c r="IM15" s="281"/>
      <c r="IN15" s="281"/>
      <c r="IO15" s="281"/>
      <c r="IP15" s="281"/>
      <c r="IQ15" s="281"/>
      <c r="IR15" s="281"/>
      <c r="IS15" s="281"/>
      <c r="IT15" s="281"/>
      <c r="IU15" s="281"/>
    </row>
    <row r="16" ht="24" customHeight="1" spans="1:255">
      <c r="A16" s="309" t="s">
        <v>1372</v>
      </c>
      <c r="B16" s="310"/>
      <c r="C16" s="310"/>
      <c r="D16" s="310"/>
      <c r="E16" s="208"/>
      <c r="F16" s="313"/>
      <c r="G16" s="281"/>
      <c r="H16" s="281"/>
      <c r="I16" s="281"/>
      <c r="J16" s="281"/>
      <c r="K16" s="281"/>
      <c r="L16" s="281"/>
      <c r="M16" s="281"/>
      <c r="N16" s="281"/>
      <c r="O16" s="281"/>
      <c r="P16" s="281"/>
      <c r="Q16" s="281"/>
      <c r="R16" s="281"/>
      <c r="S16" s="281"/>
      <c r="T16" s="281"/>
      <c r="U16" s="281"/>
      <c r="V16" s="281"/>
      <c r="W16" s="281"/>
      <c r="X16" s="281"/>
      <c r="Y16" s="281"/>
      <c r="Z16" s="281"/>
      <c r="AA16" s="281"/>
      <c r="AB16" s="281"/>
      <c r="AC16" s="281"/>
      <c r="AD16" s="281"/>
      <c r="AE16" s="281"/>
      <c r="AF16" s="281"/>
      <c r="AG16" s="281"/>
      <c r="AH16" s="281"/>
      <c r="AI16" s="281"/>
      <c r="AJ16" s="281"/>
      <c r="AK16" s="281"/>
      <c r="AL16" s="281"/>
      <c r="AM16" s="281"/>
      <c r="AN16" s="281"/>
      <c r="AO16" s="281"/>
      <c r="AP16" s="281"/>
      <c r="AQ16" s="281"/>
      <c r="AR16" s="281"/>
      <c r="AS16" s="281"/>
      <c r="AT16" s="281"/>
      <c r="AU16" s="281"/>
      <c r="AV16" s="281"/>
      <c r="AW16" s="281"/>
      <c r="AX16" s="281"/>
      <c r="AY16" s="281"/>
      <c r="AZ16" s="281"/>
      <c r="BA16" s="281"/>
      <c r="BB16" s="281"/>
      <c r="BC16" s="281"/>
      <c r="BD16" s="281"/>
      <c r="BE16" s="281"/>
      <c r="BF16" s="281"/>
      <c r="BG16" s="281"/>
      <c r="BH16" s="281"/>
      <c r="BI16" s="281"/>
      <c r="BJ16" s="281"/>
      <c r="BK16" s="281"/>
      <c r="BL16" s="281"/>
      <c r="BM16" s="281"/>
      <c r="BN16" s="281"/>
      <c r="BO16" s="281"/>
      <c r="BP16" s="281"/>
      <c r="BQ16" s="281"/>
      <c r="BR16" s="281"/>
      <c r="BS16" s="281"/>
      <c r="BT16" s="281"/>
      <c r="BU16" s="281"/>
      <c r="BV16" s="281"/>
      <c r="BW16" s="281"/>
      <c r="BX16" s="281"/>
      <c r="BY16" s="281"/>
      <c r="BZ16" s="281"/>
      <c r="CA16" s="281"/>
      <c r="CB16" s="281"/>
      <c r="CC16" s="281"/>
      <c r="CD16" s="281"/>
      <c r="CE16" s="281"/>
      <c r="CF16" s="281"/>
      <c r="CG16" s="281"/>
      <c r="CH16" s="281"/>
      <c r="CI16" s="281"/>
      <c r="CJ16" s="281"/>
      <c r="CK16" s="281"/>
      <c r="CL16" s="281"/>
      <c r="CM16" s="281"/>
      <c r="CN16" s="281"/>
      <c r="CO16" s="281"/>
      <c r="CP16" s="281"/>
      <c r="CQ16" s="281"/>
      <c r="CR16" s="281"/>
      <c r="CS16" s="281"/>
      <c r="CT16" s="281"/>
      <c r="CU16" s="281"/>
      <c r="CV16" s="281"/>
      <c r="CW16" s="281"/>
      <c r="CX16" s="281"/>
      <c r="CY16" s="281"/>
      <c r="CZ16" s="281"/>
      <c r="DA16" s="281"/>
      <c r="DB16" s="281"/>
      <c r="DC16" s="281"/>
      <c r="DD16" s="281"/>
      <c r="DE16" s="281"/>
      <c r="DF16" s="281"/>
      <c r="DG16" s="281"/>
      <c r="DH16" s="281"/>
      <c r="DI16" s="281"/>
      <c r="DJ16" s="281"/>
      <c r="DK16" s="281"/>
      <c r="DL16" s="281"/>
      <c r="DM16" s="281"/>
      <c r="DN16" s="281"/>
      <c r="DO16" s="281"/>
      <c r="DP16" s="281"/>
      <c r="DQ16" s="281"/>
      <c r="DR16" s="281"/>
      <c r="DS16" s="281"/>
      <c r="DT16" s="281"/>
      <c r="DU16" s="281"/>
      <c r="DV16" s="281"/>
      <c r="DW16" s="281"/>
      <c r="DX16" s="281"/>
      <c r="DY16" s="281"/>
      <c r="DZ16" s="281"/>
      <c r="EA16" s="281"/>
      <c r="EB16" s="281"/>
      <c r="EC16" s="281"/>
      <c r="ED16" s="281"/>
      <c r="EE16" s="281"/>
      <c r="EF16" s="281"/>
      <c r="EG16" s="281"/>
      <c r="EH16" s="281"/>
      <c r="EI16" s="281"/>
      <c r="EJ16" s="281"/>
      <c r="EK16" s="281"/>
      <c r="EL16" s="281"/>
      <c r="EM16" s="281"/>
      <c r="EN16" s="281"/>
      <c r="EO16" s="281"/>
      <c r="EP16" s="281"/>
      <c r="EQ16" s="281"/>
      <c r="ER16" s="281"/>
      <c r="ES16" s="281"/>
      <c r="ET16" s="281"/>
      <c r="EU16" s="281"/>
      <c r="EV16" s="281"/>
      <c r="EW16" s="281"/>
      <c r="EX16" s="281"/>
      <c r="EY16" s="281"/>
      <c r="EZ16" s="281"/>
      <c r="FA16" s="281"/>
      <c r="FB16" s="281"/>
      <c r="FC16" s="281"/>
      <c r="FD16" s="281"/>
      <c r="FE16" s="281"/>
      <c r="FF16" s="281"/>
      <c r="FG16" s="281"/>
      <c r="FH16" s="281"/>
      <c r="FI16" s="281"/>
      <c r="FJ16" s="281"/>
      <c r="FK16" s="281"/>
      <c r="FL16" s="281"/>
      <c r="FM16" s="281"/>
      <c r="FN16" s="281"/>
      <c r="FO16" s="281"/>
      <c r="FP16" s="281"/>
      <c r="FQ16" s="281"/>
      <c r="FR16" s="281"/>
      <c r="FS16" s="281"/>
      <c r="FT16" s="281"/>
      <c r="FU16" s="281"/>
      <c r="FV16" s="281"/>
      <c r="FW16" s="281"/>
      <c r="FX16" s="281"/>
      <c r="FY16" s="281"/>
      <c r="FZ16" s="281"/>
      <c r="GA16" s="281"/>
      <c r="GB16" s="281"/>
      <c r="GC16" s="281"/>
      <c r="GD16" s="281"/>
      <c r="GE16" s="281"/>
      <c r="GF16" s="281"/>
      <c r="GG16" s="281"/>
      <c r="GH16" s="281"/>
      <c r="GI16" s="281"/>
      <c r="GJ16" s="281"/>
      <c r="GK16" s="281"/>
      <c r="GL16" s="281"/>
      <c r="GM16" s="281"/>
      <c r="GN16" s="281"/>
      <c r="GO16" s="281"/>
      <c r="GP16" s="281"/>
      <c r="GQ16" s="281"/>
      <c r="GR16" s="281"/>
      <c r="GS16" s="281"/>
      <c r="GT16" s="281"/>
      <c r="GU16" s="281"/>
      <c r="GV16" s="281"/>
      <c r="GW16" s="281"/>
      <c r="GX16" s="281"/>
      <c r="GY16" s="281"/>
      <c r="GZ16" s="281"/>
      <c r="HA16" s="281"/>
      <c r="HB16" s="281"/>
      <c r="HC16" s="281"/>
      <c r="HD16" s="281"/>
      <c r="HE16" s="281"/>
      <c r="HF16" s="281"/>
      <c r="HG16" s="281"/>
      <c r="HH16" s="281"/>
      <c r="HI16" s="281"/>
      <c r="HJ16" s="281"/>
      <c r="HK16" s="281"/>
      <c r="HL16" s="281"/>
      <c r="HM16" s="281"/>
      <c r="HN16" s="281"/>
      <c r="HO16" s="281"/>
      <c r="HP16" s="281"/>
      <c r="HQ16" s="281"/>
      <c r="HR16" s="281"/>
      <c r="HS16" s="281"/>
      <c r="HT16" s="281"/>
      <c r="HU16" s="281"/>
      <c r="HV16" s="281"/>
      <c r="HW16" s="281"/>
      <c r="HX16" s="281"/>
      <c r="HY16" s="281"/>
      <c r="HZ16" s="281"/>
      <c r="IA16" s="281"/>
      <c r="IB16" s="281"/>
      <c r="IC16" s="281"/>
      <c r="ID16" s="281"/>
      <c r="IE16" s="281"/>
      <c r="IF16" s="281"/>
      <c r="IG16" s="281"/>
      <c r="IH16" s="281"/>
      <c r="II16" s="281"/>
      <c r="IJ16" s="281"/>
      <c r="IK16" s="281"/>
      <c r="IL16" s="281"/>
      <c r="IM16" s="281"/>
      <c r="IN16" s="281"/>
      <c r="IO16" s="281"/>
      <c r="IP16" s="281"/>
      <c r="IQ16" s="281"/>
      <c r="IR16" s="281"/>
      <c r="IS16" s="281"/>
      <c r="IT16" s="281"/>
      <c r="IU16" s="281"/>
    </row>
    <row r="17" ht="24" customHeight="1" spans="1:255">
      <c r="A17" s="309" t="s">
        <v>1373</v>
      </c>
      <c r="B17" s="310"/>
      <c r="C17" s="310"/>
      <c r="D17" s="310"/>
      <c r="E17" s="208"/>
      <c r="F17" s="313"/>
      <c r="G17" s="281"/>
      <c r="H17" s="281"/>
      <c r="I17" s="281"/>
      <c r="J17" s="281"/>
      <c r="K17" s="281"/>
      <c r="L17" s="281"/>
      <c r="M17" s="281"/>
      <c r="N17" s="281"/>
      <c r="O17" s="281"/>
      <c r="P17" s="281"/>
      <c r="Q17" s="281"/>
      <c r="R17" s="281"/>
      <c r="S17" s="281"/>
      <c r="T17" s="281"/>
      <c r="U17" s="281"/>
      <c r="V17" s="281"/>
      <c r="W17" s="281"/>
      <c r="X17" s="281"/>
      <c r="Y17" s="281"/>
      <c r="Z17" s="281"/>
      <c r="AA17" s="281"/>
      <c r="AB17" s="281"/>
      <c r="AC17" s="281"/>
      <c r="AD17" s="281"/>
      <c r="AE17" s="281"/>
      <c r="AF17" s="281"/>
      <c r="AG17" s="281"/>
      <c r="AH17" s="281"/>
      <c r="AI17" s="281"/>
      <c r="AJ17" s="281"/>
      <c r="AK17" s="281"/>
      <c r="AL17" s="281"/>
      <c r="AM17" s="281"/>
      <c r="AN17" s="281"/>
      <c r="AO17" s="281"/>
      <c r="AP17" s="281"/>
      <c r="AQ17" s="281"/>
      <c r="AR17" s="281"/>
      <c r="AS17" s="281"/>
      <c r="AT17" s="281"/>
      <c r="AU17" s="281"/>
      <c r="AV17" s="281"/>
      <c r="AW17" s="281"/>
      <c r="AX17" s="281"/>
      <c r="AY17" s="281"/>
      <c r="AZ17" s="281"/>
      <c r="BA17" s="281"/>
      <c r="BB17" s="281"/>
      <c r="BC17" s="281"/>
      <c r="BD17" s="281"/>
      <c r="BE17" s="281"/>
      <c r="BF17" s="281"/>
      <c r="BG17" s="281"/>
      <c r="BH17" s="281"/>
      <c r="BI17" s="281"/>
      <c r="BJ17" s="281"/>
      <c r="BK17" s="281"/>
      <c r="BL17" s="281"/>
      <c r="BM17" s="281"/>
      <c r="BN17" s="281"/>
      <c r="BO17" s="281"/>
      <c r="BP17" s="281"/>
      <c r="BQ17" s="281"/>
      <c r="BR17" s="281"/>
      <c r="BS17" s="281"/>
      <c r="BT17" s="281"/>
      <c r="BU17" s="281"/>
      <c r="BV17" s="281"/>
      <c r="BW17" s="281"/>
      <c r="BX17" s="281"/>
      <c r="BY17" s="281"/>
      <c r="BZ17" s="281"/>
      <c r="CA17" s="281"/>
      <c r="CB17" s="281"/>
      <c r="CC17" s="281"/>
      <c r="CD17" s="281"/>
      <c r="CE17" s="281"/>
      <c r="CF17" s="281"/>
      <c r="CG17" s="281"/>
      <c r="CH17" s="281"/>
      <c r="CI17" s="281"/>
      <c r="CJ17" s="281"/>
      <c r="CK17" s="281"/>
      <c r="CL17" s="281"/>
      <c r="CM17" s="281"/>
      <c r="CN17" s="281"/>
      <c r="CO17" s="281"/>
      <c r="CP17" s="281"/>
      <c r="CQ17" s="281"/>
      <c r="CR17" s="281"/>
      <c r="CS17" s="281"/>
      <c r="CT17" s="281"/>
      <c r="CU17" s="281"/>
      <c r="CV17" s="281"/>
      <c r="CW17" s="281"/>
      <c r="CX17" s="281"/>
      <c r="CY17" s="281"/>
      <c r="CZ17" s="281"/>
      <c r="DA17" s="281"/>
      <c r="DB17" s="281"/>
      <c r="DC17" s="281"/>
      <c r="DD17" s="281"/>
      <c r="DE17" s="281"/>
      <c r="DF17" s="281"/>
      <c r="DG17" s="281"/>
      <c r="DH17" s="281"/>
      <c r="DI17" s="281"/>
      <c r="DJ17" s="281"/>
      <c r="DK17" s="281"/>
      <c r="DL17" s="281"/>
      <c r="DM17" s="281"/>
      <c r="DN17" s="281"/>
      <c r="DO17" s="281"/>
      <c r="DP17" s="281"/>
      <c r="DQ17" s="281"/>
      <c r="DR17" s="281"/>
      <c r="DS17" s="281"/>
      <c r="DT17" s="281"/>
      <c r="DU17" s="281"/>
      <c r="DV17" s="281"/>
      <c r="DW17" s="281"/>
      <c r="DX17" s="281"/>
      <c r="DY17" s="281"/>
      <c r="DZ17" s="281"/>
      <c r="EA17" s="281"/>
      <c r="EB17" s="281"/>
      <c r="EC17" s="281"/>
      <c r="ED17" s="281"/>
      <c r="EE17" s="281"/>
      <c r="EF17" s="281"/>
      <c r="EG17" s="281"/>
      <c r="EH17" s="281"/>
      <c r="EI17" s="281"/>
      <c r="EJ17" s="281"/>
      <c r="EK17" s="281"/>
      <c r="EL17" s="281"/>
      <c r="EM17" s="281"/>
      <c r="EN17" s="281"/>
      <c r="EO17" s="281"/>
      <c r="EP17" s="281"/>
      <c r="EQ17" s="281"/>
      <c r="ER17" s="281"/>
      <c r="ES17" s="281"/>
      <c r="ET17" s="281"/>
      <c r="EU17" s="281"/>
      <c r="EV17" s="281"/>
      <c r="EW17" s="281"/>
      <c r="EX17" s="281"/>
      <c r="EY17" s="281"/>
      <c r="EZ17" s="281"/>
      <c r="FA17" s="281"/>
      <c r="FB17" s="281"/>
      <c r="FC17" s="281"/>
      <c r="FD17" s="281"/>
      <c r="FE17" s="281"/>
      <c r="FF17" s="281"/>
      <c r="FG17" s="281"/>
      <c r="FH17" s="281"/>
      <c r="FI17" s="281"/>
      <c r="FJ17" s="281"/>
      <c r="FK17" s="281"/>
      <c r="FL17" s="281"/>
      <c r="FM17" s="281"/>
      <c r="FN17" s="281"/>
      <c r="FO17" s="281"/>
      <c r="FP17" s="281"/>
      <c r="FQ17" s="281"/>
      <c r="FR17" s="281"/>
      <c r="FS17" s="281"/>
      <c r="FT17" s="281"/>
      <c r="FU17" s="281"/>
      <c r="FV17" s="281"/>
      <c r="FW17" s="281"/>
      <c r="FX17" s="281"/>
      <c r="FY17" s="281"/>
      <c r="FZ17" s="281"/>
      <c r="GA17" s="281"/>
      <c r="GB17" s="281"/>
      <c r="GC17" s="281"/>
      <c r="GD17" s="281"/>
      <c r="GE17" s="281"/>
      <c r="GF17" s="281"/>
      <c r="GG17" s="281"/>
      <c r="GH17" s="281"/>
      <c r="GI17" s="281"/>
      <c r="GJ17" s="281"/>
      <c r="GK17" s="281"/>
      <c r="GL17" s="281"/>
      <c r="GM17" s="281"/>
      <c r="GN17" s="281"/>
      <c r="GO17" s="281"/>
      <c r="GP17" s="281"/>
      <c r="GQ17" s="281"/>
      <c r="GR17" s="281"/>
      <c r="GS17" s="281"/>
      <c r="GT17" s="281"/>
      <c r="GU17" s="281"/>
      <c r="GV17" s="281"/>
      <c r="GW17" s="281"/>
      <c r="GX17" s="281"/>
      <c r="GY17" s="281"/>
      <c r="GZ17" s="281"/>
      <c r="HA17" s="281"/>
      <c r="HB17" s="281"/>
      <c r="HC17" s="281"/>
      <c r="HD17" s="281"/>
      <c r="HE17" s="281"/>
      <c r="HF17" s="281"/>
      <c r="HG17" s="281"/>
      <c r="HH17" s="281"/>
      <c r="HI17" s="281"/>
      <c r="HJ17" s="281"/>
      <c r="HK17" s="281"/>
      <c r="HL17" s="281"/>
      <c r="HM17" s="281"/>
      <c r="HN17" s="281"/>
      <c r="HO17" s="281"/>
      <c r="HP17" s="281"/>
      <c r="HQ17" s="281"/>
      <c r="HR17" s="281"/>
      <c r="HS17" s="281"/>
      <c r="HT17" s="281"/>
      <c r="HU17" s="281"/>
      <c r="HV17" s="281"/>
      <c r="HW17" s="281"/>
      <c r="HX17" s="281"/>
      <c r="HY17" s="281"/>
      <c r="HZ17" s="281"/>
      <c r="IA17" s="281"/>
      <c r="IB17" s="281"/>
      <c r="IC17" s="281"/>
      <c r="ID17" s="281"/>
      <c r="IE17" s="281"/>
      <c r="IF17" s="281"/>
      <c r="IG17" s="281"/>
      <c r="IH17" s="281"/>
      <c r="II17" s="281"/>
      <c r="IJ17" s="281"/>
      <c r="IK17" s="281"/>
      <c r="IL17" s="281"/>
      <c r="IM17" s="281"/>
      <c r="IN17" s="281"/>
      <c r="IO17" s="281"/>
      <c r="IP17" s="281"/>
      <c r="IQ17" s="281"/>
      <c r="IR17" s="281"/>
      <c r="IS17" s="281"/>
      <c r="IT17" s="281"/>
      <c r="IU17" s="281"/>
    </row>
    <row r="18" ht="24" customHeight="1" spans="1:255">
      <c r="A18" s="309" t="s">
        <v>1374</v>
      </c>
      <c r="B18" s="310"/>
      <c r="C18" s="310"/>
      <c r="D18" s="310"/>
      <c r="E18" s="208"/>
      <c r="F18" s="313"/>
      <c r="G18" s="281"/>
      <c r="H18" s="281"/>
      <c r="I18" s="281"/>
      <c r="J18" s="281"/>
      <c r="K18" s="281"/>
      <c r="L18" s="281"/>
      <c r="M18" s="281"/>
      <c r="N18" s="281"/>
      <c r="O18" s="281"/>
      <c r="P18" s="281"/>
      <c r="Q18" s="281"/>
      <c r="R18" s="281"/>
      <c r="S18" s="281"/>
      <c r="T18" s="281"/>
      <c r="U18" s="281"/>
      <c r="V18" s="281"/>
      <c r="W18" s="281"/>
      <c r="X18" s="281"/>
      <c r="Y18" s="281"/>
      <c r="Z18" s="281"/>
      <c r="AA18" s="281"/>
      <c r="AB18" s="281"/>
      <c r="AC18" s="281"/>
      <c r="AD18" s="281"/>
      <c r="AE18" s="281"/>
      <c r="AF18" s="281"/>
      <c r="AG18" s="281"/>
      <c r="AH18" s="281"/>
      <c r="AI18" s="281"/>
      <c r="AJ18" s="281"/>
      <c r="AK18" s="281"/>
      <c r="AL18" s="281"/>
      <c r="AM18" s="281"/>
      <c r="AN18" s="281"/>
      <c r="AO18" s="281"/>
      <c r="AP18" s="281"/>
      <c r="AQ18" s="281"/>
      <c r="AR18" s="281"/>
      <c r="AS18" s="281"/>
      <c r="AT18" s="281"/>
      <c r="AU18" s="281"/>
      <c r="AV18" s="281"/>
      <c r="AW18" s="281"/>
      <c r="AX18" s="281"/>
      <c r="AY18" s="281"/>
      <c r="AZ18" s="281"/>
      <c r="BA18" s="281"/>
      <c r="BB18" s="281"/>
      <c r="BC18" s="281"/>
      <c r="BD18" s="281"/>
      <c r="BE18" s="281"/>
      <c r="BF18" s="281"/>
      <c r="BG18" s="281"/>
      <c r="BH18" s="281"/>
      <c r="BI18" s="281"/>
      <c r="BJ18" s="281"/>
      <c r="BK18" s="281"/>
      <c r="BL18" s="281"/>
      <c r="BM18" s="281"/>
      <c r="BN18" s="281"/>
      <c r="BO18" s="281"/>
      <c r="BP18" s="281"/>
      <c r="BQ18" s="281"/>
      <c r="BR18" s="281"/>
      <c r="BS18" s="281"/>
      <c r="BT18" s="281"/>
      <c r="BU18" s="281"/>
      <c r="BV18" s="281"/>
      <c r="BW18" s="281"/>
      <c r="BX18" s="281"/>
      <c r="BY18" s="281"/>
      <c r="BZ18" s="281"/>
      <c r="CA18" s="281"/>
      <c r="CB18" s="281"/>
      <c r="CC18" s="281"/>
      <c r="CD18" s="281"/>
      <c r="CE18" s="281"/>
      <c r="CF18" s="281"/>
      <c r="CG18" s="281"/>
      <c r="CH18" s="281"/>
      <c r="CI18" s="281"/>
      <c r="CJ18" s="281"/>
      <c r="CK18" s="281"/>
      <c r="CL18" s="281"/>
      <c r="CM18" s="281"/>
      <c r="CN18" s="281"/>
      <c r="CO18" s="281"/>
      <c r="CP18" s="281"/>
      <c r="CQ18" s="281"/>
      <c r="CR18" s="281"/>
      <c r="CS18" s="281"/>
      <c r="CT18" s="281"/>
      <c r="CU18" s="281"/>
      <c r="CV18" s="281"/>
      <c r="CW18" s="281"/>
      <c r="CX18" s="281"/>
      <c r="CY18" s="281"/>
      <c r="CZ18" s="281"/>
      <c r="DA18" s="281"/>
      <c r="DB18" s="281"/>
      <c r="DC18" s="281"/>
      <c r="DD18" s="281"/>
      <c r="DE18" s="281"/>
      <c r="DF18" s="281"/>
      <c r="DG18" s="281"/>
      <c r="DH18" s="281"/>
      <c r="DI18" s="281"/>
      <c r="DJ18" s="281"/>
      <c r="DK18" s="281"/>
      <c r="DL18" s="281"/>
      <c r="DM18" s="281"/>
      <c r="DN18" s="281"/>
      <c r="DO18" s="281"/>
      <c r="DP18" s="281"/>
      <c r="DQ18" s="281"/>
      <c r="DR18" s="281"/>
      <c r="DS18" s="281"/>
      <c r="DT18" s="281"/>
      <c r="DU18" s="281"/>
      <c r="DV18" s="281"/>
      <c r="DW18" s="281"/>
      <c r="DX18" s="281"/>
      <c r="DY18" s="281"/>
      <c r="DZ18" s="281"/>
      <c r="EA18" s="281"/>
      <c r="EB18" s="281"/>
      <c r="EC18" s="281"/>
      <c r="ED18" s="281"/>
      <c r="EE18" s="281"/>
      <c r="EF18" s="281"/>
      <c r="EG18" s="281"/>
      <c r="EH18" s="281"/>
      <c r="EI18" s="281"/>
      <c r="EJ18" s="281"/>
      <c r="EK18" s="281"/>
      <c r="EL18" s="281"/>
      <c r="EM18" s="281"/>
      <c r="EN18" s="281"/>
      <c r="EO18" s="281"/>
      <c r="EP18" s="281"/>
      <c r="EQ18" s="281"/>
      <c r="ER18" s="281"/>
      <c r="ES18" s="281"/>
      <c r="ET18" s="281"/>
      <c r="EU18" s="281"/>
      <c r="EV18" s="281"/>
      <c r="EW18" s="281"/>
      <c r="EX18" s="281"/>
      <c r="EY18" s="281"/>
      <c r="EZ18" s="281"/>
      <c r="FA18" s="281"/>
      <c r="FB18" s="281"/>
      <c r="FC18" s="281"/>
      <c r="FD18" s="281"/>
      <c r="FE18" s="281"/>
      <c r="FF18" s="281"/>
      <c r="FG18" s="281"/>
      <c r="FH18" s="281"/>
      <c r="FI18" s="281"/>
      <c r="FJ18" s="281"/>
      <c r="FK18" s="281"/>
      <c r="FL18" s="281"/>
      <c r="FM18" s="281"/>
      <c r="FN18" s="281"/>
      <c r="FO18" s="281"/>
      <c r="FP18" s="281"/>
      <c r="FQ18" s="281"/>
      <c r="FR18" s="281"/>
      <c r="FS18" s="281"/>
      <c r="FT18" s="281"/>
      <c r="FU18" s="281"/>
      <c r="FV18" s="281"/>
      <c r="FW18" s="281"/>
      <c r="FX18" s="281"/>
      <c r="FY18" s="281"/>
      <c r="FZ18" s="281"/>
      <c r="GA18" s="281"/>
      <c r="GB18" s="281"/>
      <c r="GC18" s="281"/>
      <c r="GD18" s="281"/>
      <c r="GE18" s="281"/>
      <c r="GF18" s="281"/>
      <c r="GG18" s="281"/>
      <c r="GH18" s="281"/>
      <c r="GI18" s="281"/>
      <c r="GJ18" s="281"/>
      <c r="GK18" s="281"/>
      <c r="GL18" s="281"/>
      <c r="GM18" s="281"/>
      <c r="GN18" s="281"/>
      <c r="GO18" s="281"/>
      <c r="GP18" s="281"/>
      <c r="GQ18" s="281"/>
      <c r="GR18" s="281"/>
      <c r="GS18" s="281"/>
      <c r="GT18" s="281"/>
      <c r="GU18" s="281"/>
      <c r="GV18" s="281"/>
      <c r="GW18" s="281"/>
      <c r="GX18" s="281"/>
      <c r="GY18" s="281"/>
      <c r="GZ18" s="281"/>
      <c r="HA18" s="281"/>
      <c r="HB18" s="281"/>
      <c r="HC18" s="281"/>
      <c r="HD18" s="281"/>
      <c r="HE18" s="281"/>
      <c r="HF18" s="281"/>
      <c r="HG18" s="281"/>
      <c r="HH18" s="281"/>
      <c r="HI18" s="281"/>
      <c r="HJ18" s="281"/>
      <c r="HK18" s="281"/>
      <c r="HL18" s="281"/>
      <c r="HM18" s="281"/>
      <c r="HN18" s="281"/>
      <c r="HO18" s="281"/>
      <c r="HP18" s="281"/>
      <c r="HQ18" s="281"/>
      <c r="HR18" s="281"/>
      <c r="HS18" s="281"/>
      <c r="HT18" s="281"/>
      <c r="HU18" s="281"/>
      <c r="HV18" s="281"/>
      <c r="HW18" s="281"/>
      <c r="HX18" s="281"/>
      <c r="HY18" s="281"/>
      <c r="HZ18" s="281"/>
      <c r="IA18" s="281"/>
      <c r="IB18" s="281"/>
      <c r="IC18" s="281"/>
      <c r="ID18" s="281"/>
      <c r="IE18" s="281"/>
      <c r="IF18" s="281"/>
      <c r="IG18" s="281"/>
      <c r="IH18" s="281"/>
      <c r="II18" s="281"/>
      <c r="IJ18" s="281"/>
      <c r="IK18" s="281"/>
      <c r="IL18" s="281"/>
      <c r="IM18" s="281"/>
      <c r="IN18" s="281"/>
      <c r="IO18" s="281"/>
      <c r="IP18" s="281"/>
      <c r="IQ18" s="281"/>
      <c r="IR18" s="281"/>
      <c r="IS18" s="281"/>
      <c r="IT18" s="281"/>
      <c r="IU18" s="281"/>
    </row>
    <row r="19" ht="24" customHeight="1" spans="1:255">
      <c r="A19" s="309" t="s">
        <v>1375</v>
      </c>
      <c r="B19" s="310">
        <v>1300</v>
      </c>
      <c r="C19" s="310">
        <v>1230</v>
      </c>
      <c r="D19" s="310">
        <v>1230</v>
      </c>
      <c r="E19" s="208">
        <v>94.62</v>
      </c>
      <c r="F19" s="208">
        <v>-11.7</v>
      </c>
      <c r="G19" s="281"/>
      <c r="H19" s="281"/>
      <c r="I19" s="281"/>
      <c r="J19" s="281"/>
      <c r="K19" s="281"/>
      <c r="L19" s="281"/>
      <c r="M19" s="281"/>
      <c r="N19" s="281"/>
      <c r="O19" s="281"/>
      <c r="P19" s="281"/>
      <c r="Q19" s="281"/>
      <c r="R19" s="281"/>
      <c r="S19" s="281"/>
      <c r="T19" s="281"/>
      <c r="U19" s="281"/>
      <c r="V19" s="281"/>
      <c r="W19" s="281"/>
      <c r="X19" s="281"/>
      <c r="Y19" s="281"/>
      <c r="Z19" s="281"/>
      <c r="AA19" s="281"/>
      <c r="AB19" s="281"/>
      <c r="AC19" s="281"/>
      <c r="AD19" s="281"/>
      <c r="AE19" s="281"/>
      <c r="AF19" s="281"/>
      <c r="AG19" s="281"/>
      <c r="AH19" s="281"/>
      <c r="AI19" s="281"/>
      <c r="AJ19" s="281"/>
      <c r="AK19" s="281"/>
      <c r="AL19" s="281"/>
      <c r="AM19" s="281"/>
      <c r="AN19" s="281"/>
      <c r="AO19" s="281"/>
      <c r="AP19" s="281"/>
      <c r="AQ19" s="281"/>
      <c r="AR19" s="281"/>
      <c r="AS19" s="281"/>
      <c r="AT19" s="281"/>
      <c r="AU19" s="281"/>
      <c r="AV19" s="281"/>
      <c r="AW19" s="281"/>
      <c r="AX19" s="281"/>
      <c r="AY19" s="281"/>
      <c r="AZ19" s="281"/>
      <c r="BA19" s="281"/>
      <c r="BB19" s="281"/>
      <c r="BC19" s="281"/>
      <c r="BD19" s="281"/>
      <c r="BE19" s="281"/>
      <c r="BF19" s="281"/>
      <c r="BG19" s="281"/>
      <c r="BH19" s="281"/>
      <c r="BI19" s="281"/>
      <c r="BJ19" s="281"/>
      <c r="BK19" s="281"/>
      <c r="BL19" s="281"/>
      <c r="BM19" s="281"/>
      <c r="BN19" s="281"/>
      <c r="BO19" s="281"/>
      <c r="BP19" s="281"/>
      <c r="BQ19" s="281"/>
      <c r="BR19" s="281"/>
      <c r="BS19" s="281"/>
      <c r="BT19" s="281"/>
      <c r="BU19" s="281"/>
      <c r="BV19" s="281"/>
      <c r="BW19" s="281"/>
      <c r="BX19" s="281"/>
      <c r="BY19" s="281"/>
      <c r="BZ19" s="281"/>
      <c r="CA19" s="281"/>
      <c r="CB19" s="281"/>
      <c r="CC19" s="281"/>
      <c r="CD19" s="281"/>
      <c r="CE19" s="281"/>
      <c r="CF19" s="281"/>
      <c r="CG19" s="281"/>
      <c r="CH19" s="281"/>
      <c r="CI19" s="281"/>
      <c r="CJ19" s="281"/>
      <c r="CK19" s="281"/>
      <c r="CL19" s="281"/>
      <c r="CM19" s="281"/>
      <c r="CN19" s="281"/>
      <c r="CO19" s="281"/>
      <c r="CP19" s="281"/>
      <c r="CQ19" s="281"/>
      <c r="CR19" s="281"/>
      <c r="CS19" s="281"/>
      <c r="CT19" s="281"/>
      <c r="CU19" s="281"/>
      <c r="CV19" s="281"/>
      <c r="CW19" s="281"/>
      <c r="CX19" s="281"/>
      <c r="CY19" s="281"/>
      <c r="CZ19" s="281"/>
      <c r="DA19" s="281"/>
      <c r="DB19" s="281"/>
      <c r="DC19" s="281"/>
      <c r="DD19" s="281"/>
      <c r="DE19" s="281"/>
      <c r="DF19" s="281"/>
      <c r="DG19" s="281"/>
      <c r="DH19" s="281"/>
      <c r="DI19" s="281"/>
      <c r="DJ19" s="281"/>
      <c r="DK19" s="281"/>
      <c r="DL19" s="281"/>
      <c r="DM19" s="281"/>
      <c r="DN19" s="281"/>
      <c r="DO19" s="281"/>
      <c r="DP19" s="281"/>
      <c r="DQ19" s="281"/>
      <c r="DR19" s="281"/>
      <c r="DS19" s="281"/>
      <c r="DT19" s="281"/>
      <c r="DU19" s="281"/>
      <c r="DV19" s="281"/>
      <c r="DW19" s="281"/>
      <c r="DX19" s="281"/>
      <c r="DY19" s="281"/>
      <c r="DZ19" s="281"/>
      <c r="EA19" s="281"/>
      <c r="EB19" s="281"/>
      <c r="EC19" s="281"/>
      <c r="ED19" s="281"/>
      <c r="EE19" s="281"/>
      <c r="EF19" s="281"/>
      <c r="EG19" s="281"/>
      <c r="EH19" s="281"/>
      <c r="EI19" s="281"/>
      <c r="EJ19" s="281"/>
      <c r="EK19" s="281"/>
      <c r="EL19" s="281"/>
      <c r="EM19" s="281"/>
      <c r="EN19" s="281"/>
      <c r="EO19" s="281"/>
      <c r="EP19" s="281"/>
      <c r="EQ19" s="281"/>
      <c r="ER19" s="281"/>
      <c r="ES19" s="281"/>
      <c r="ET19" s="281"/>
      <c r="EU19" s="281"/>
      <c r="EV19" s="281"/>
      <c r="EW19" s="281"/>
      <c r="EX19" s="281"/>
      <c r="EY19" s="281"/>
      <c r="EZ19" s="281"/>
      <c r="FA19" s="281"/>
      <c r="FB19" s="281"/>
      <c r="FC19" s="281"/>
      <c r="FD19" s="281"/>
      <c r="FE19" s="281"/>
      <c r="FF19" s="281"/>
      <c r="FG19" s="281"/>
      <c r="FH19" s="281"/>
      <c r="FI19" s="281"/>
      <c r="FJ19" s="281"/>
      <c r="FK19" s="281"/>
      <c r="FL19" s="281"/>
      <c r="FM19" s="281"/>
      <c r="FN19" s="281"/>
      <c r="FO19" s="281"/>
      <c r="FP19" s="281"/>
      <c r="FQ19" s="281"/>
      <c r="FR19" s="281"/>
      <c r="FS19" s="281"/>
      <c r="FT19" s="281"/>
      <c r="FU19" s="281"/>
      <c r="FV19" s="281"/>
      <c r="FW19" s="281"/>
      <c r="FX19" s="281"/>
      <c r="FY19" s="281"/>
      <c r="FZ19" s="281"/>
      <c r="GA19" s="281"/>
      <c r="GB19" s="281"/>
      <c r="GC19" s="281"/>
      <c r="GD19" s="281"/>
      <c r="GE19" s="281"/>
      <c r="GF19" s="281"/>
      <c r="GG19" s="281"/>
      <c r="GH19" s="281"/>
      <c r="GI19" s="281"/>
      <c r="GJ19" s="281"/>
      <c r="GK19" s="281"/>
      <c r="GL19" s="281"/>
      <c r="GM19" s="281"/>
      <c r="GN19" s="281"/>
      <c r="GO19" s="281"/>
      <c r="GP19" s="281"/>
      <c r="GQ19" s="281"/>
      <c r="GR19" s="281"/>
      <c r="GS19" s="281"/>
      <c r="GT19" s="281"/>
      <c r="GU19" s="281"/>
      <c r="GV19" s="281"/>
      <c r="GW19" s="281"/>
      <c r="GX19" s="281"/>
      <c r="GY19" s="281"/>
      <c r="GZ19" s="281"/>
      <c r="HA19" s="281"/>
      <c r="HB19" s="281"/>
      <c r="HC19" s="281"/>
      <c r="HD19" s="281"/>
      <c r="HE19" s="281"/>
      <c r="HF19" s="281"/>
      <c r="HG19" s="281"/>
      <c r="HH19" s="281"/>
      <c r="HI19" s="281"/>
      <c r="HJ19" s="281"/>
      <c r="HK19" s="281"/>
      <c r="HL19" s="281"/>
      <c r="HM19" s="281"/>
      <c r="HN19" s="281"/>
      <c r="HO19" s="281"/>
      <c r="HP19" s="281"/>
      <c r="HQ19" s="281"/>
      <c r="HR19" s="281"/>
      <c r="HS19" s="281"/>
      <c r="HT19" s="281"/>
      <c r="HU19" s="281"/>
      <c r="HV19" s="281"/>
      <c r="HW19" s="281"/>
      <c r="HX19" s="281"/>
      <c r="HY19" s="281"/>
      <c r="HZ19" s="281"/>
      <c r="IA19" s="281"/>
      <c r="IB19" s="281"/>
      <c r="IC19" s="281"/>
      <c r="ID19" s="281"/>
      <c r="IE19" s="281"/>
      <c r="IF19" s="281"/>
      <c r="IG19" s="281"/>
      <c r="IH19" s="281"/>
      <c r="II19" s="281"/>
      <c r="IJ19" s="281"/>
      <c r="IK19" s="281"/>
      <c r="IL19" s="281"/>
      <c r="IM19" s="281"/>
      <c r="IN19" s="281"/>
      <c r="IO19" s="281"/>
      <c r="IP19" s="281"/>
      <c r="IQ19" s="281"/>
      <c r="IR19" s="281"/>
      <c r="IS19" s="281"/>
      <c r="IT19" s="281"/>
      <c r="IU19" s="281"/>
    </row>
    <row r="20" ht="24" customHeight="1" spans="1:255">
      <c r="A20" s="309" t="s">
        <v>1376</v>
      </c>
      <c r="B20" s="310"/>
      <c r="C20" s="310"/>
      <c r="D20" s="310"/>
      <c r="E20" s="313"/>
      <c r="F20" s="313"/>
      <c r="G20" s="281"/>
      <c r="H20" s="281"/>
      <c r="I20" s="281"/>
      <c r="J20" s="281"/>
      <c r="K20" s="281"/>
      <c r="L20" s="281"/>
      <c r="M20" s="281"/>
      <c r="N20" s="281"/>
      <c r="O20" s="281"/>
      <c r="P20" s="281"/>
      <c r="Q20" s="281"/>
      <c r="R20" s="281"/>
      <c r="S20" s="281"/>
      <c r="T20" s="281"/>
      <c r="U20" s="281"/>
      <c r="V20" s="281"/>
      <c r="W20" s="281"/>
      <c r="X20" s="281"/>
      <c r="Y20" s="281"/>
      <c r="Z20" s="281"/>
      <c r="AA20" s="281"/>
      <c r="AB20" s="281"/>
      <c r="AC20" s="281"/>
      <c r="AD20" s="281"/>
      <c r="AE20" s="281"/>
      <c r="AF20" s="281"/>
      <c r="AG20" s="281"/>
      <c r="AH20" s="281"/>
      <c r="AI20" s="281"/>
      <c r="AJ20" s="281"/>
      <c r="AK20" s="281"/>
      <c r="AL20" s="281"/>
      <c r="AM20" s="281"/>
      <c r="AN20" s="281"/>
      <c r="AO20" s="281"/>
      <c r="AP20" s="281"/>
      <c r="AQ20" s="281"/>
      <c r="AR20" s="281"/>
      <c r="AS20" s="281"/>
      <c r="AT20" s="281"/>
      <c r="AU20" s="281"/>
      <c r="AV20" s="281"/>
      <c r="AW20" s="281"/>
      <c r="AX20" s="281"/>
      <c r="AY20" s="281"/>
      <c r="AZ20" s="281"/>
      <c r="BA20" s="281"/>
      <c r="BB20" s="281"/>
      <c r="BC20" s="281"/>
      <c r="BD20" s="281"/>
      <c r="BE20" s="281"/>
      <c r="BF20" s="281"/>
      <c r="BG20" s="281"/>
      <c r="BH20" s="281"/>
      <c r="BI20" s="281"/>
      <c r="BJ20" s="281"/>
      <c r="BK20" s="281"/>
      <c r="BL20" s="281"/>
      <c r="BM20" s="281"/>
      <c r="BN20" s="281"/>
      <c r="BO20" s="281"/>
      <c r="BP20" s="281"/>
      <c r="BQ20" s="281"/>
      <c r="BR20" s="281"/>
      <c r="BS20" s="281"/>
      <c r="BT20" s="281"/>
      <c r="BU20" s="281"/>
      <c r="BV20" s="281"/>
      <c r="BW20" s="281"/>
      <c r="BX20" s="281"/>
      <c r="BY20" s="281"/>
      <c r="BZ20" s="281"/>
      <c r="CA20" s="281"/>
      <c r="CB20" s="281"/>
      <c r="CC20" s="281"/>
      <c r="CD20" s="281"/>
      <c r="CE20" s="281"/>
      <c r="CF20" s="281"/>
      <c r="CG20" s="281"/>
      <c r="CH20" s="281"/>
      <c r="CI20" s="281"/>
      <c r="CJ20" s="281"/>
      <c r="CK20" s="281"/>
      <c r="CL20" s="281"/>
      <c r="CM20" s="281"/>
      <c r="CN20" s="281"/>
      <c r="CO20" s="281"/>
      <c r="CP20" s="281"/>
      <c r="CQ20" s="281"/>
      <c r="CR20" s="281"/>
      <c r="CS20" s="281"/>
      <c r="CT20" s="281"/>
      <c r="CU20" s="281"/>
      <c r="CV20" s="281"/>
      <c r="CW20" s="281"/>
      <c r="CX20" s="281"/>
      <c r="CY20" s="281"/>
      <c r="CZ20" s="281"/>
      <c r="DA20" s="281"/>
      <c r="DB20" s="281"/>
      <c r="DC20" s="281"/>
      <c r="DD20" s="281"/>
      <c r="DE20" s="281"/>
      <c r="DF20" s="281"/>
      <c r="DG20" s="281"/>
      <c r="DH20" s="281"/>
      <c r="DI20" s="281"/>
      <c r="DJ20" s="281"/>
      <c r="DK20" s="281"/>
      <c r="DL20" s="281"/>
      <c r="DM20" s="281"/>
      <c r="DN20" s="281"/>
      <c r="DO20" s="281"/>
      <c r="DP20" s="281"/>
      <c r="DQ20" s="281"/>
      <c r="DR20" s="281"/>
      <c r="DS20" s="281"/>
      <c r="DT20" s="281"/>
      <c r="DU20" s="281"/>
      <c r="DV20" s="281"/>
      <c r="DW20" s="281"/>
      <c r="DX20" s="281"/>
      <c r="DY20" s="281"/>
      <c r="DZ20" s="281"/>
      <c r="EA20" s="281"/>
      <c r="EB20" s="281"/>
      <c r="EC20" s="281"/>
      <c r="ED20" s="281"/>
      <c r="EE20" s="281"/>
      <c r="EF20" s="281"/>
      <c r="EG20" s="281"/>
      <c r="EH20" s="281"/>
      <c r="EI20" s="281"/>
      <c r="EJ20" s="281"/>
      <c r="EK20" s="281"/>
      <c r="EL20" s="281"/>
      <c r="EM20" s="281"/>
      <c r="EN20" s="281"/>
      <c r="EO20" s="281"/>
      <c r="EP20" s="281"/>
      <c r="EQ20" s="281"/>
      <c r="ER20" s="281"/>
      <c r="ES20" s="281"/>
      <c r="ET20" s="281"/>
      <c r="EU20" s="281"/>
      <c r="EV20" s="281"/>
      <c r="EW20" s="281"/>
      <c r="EX20" s="281"/>
      <c r="EY20" s="281"/>
      <c r="EZ20" s="281"/>
      <c r="FA20" s="281"/>
      <c r="FB20" s="281"/>
      <c r="FC20" s="281"/>
      <c r="FD20" s="281"/>
      <c r="FE20" s="281"/>
      <c r="FF20" s="281"/>
      <c r="FG20" s="281"/>
      <c r="FH20" s="281"/>
      <c r="FI20" s="281"/>
      <c r="FJ20" s="281"/>
      <c r="FK20" s="281"/>
      <c r="FL20" s="281"/>
      <c r="FM20" s="281"/>
      <c r="FN20" s="281"/>
      <c r="FO20" s="281"/>
      <c r="FP20" s="281"/>
      <c r="FQ20" s="281"/>
      <c r="FR20" s="281"/>
      <c r="FS20" s="281"/>
      <c r="FT20" s="281"/>
      <c r="FU20" s="281"/>
      <c r="FV20" s="281"/>
      <c r="FW20" s="281"/>
      <c r="FX20" s="281"/>
      <c r="FY20" s="281"/>
      <c r="FZ20" s="281"/>
      <c r="GA20" s="281"/>
      <c r="GB20" s="281"/>
      <c r="GC20" s="281"/>
      <c r="GD20" s="281"/>
      <c r="GE20" s="281"/>
      <c r="GF20" s="281"/>
      <c r="GG20" s="281"/>
      <c r="GH20" s="281"/>
      <c r="GI20" s="281"/>
      <c r="GJ20" s="281"/>
      <c r="GK20" s="281"/>
      <c r="GL20" s="281"/>
      <c r="GM20" s="281"/>
      <c r="GN20" s="281"/>
      <c r="GO20" s="281"/>
      <c r="GP20" s="281"/>
      <c r="GQ20" s="281"/>
      <c r="GR20" s="281"/>
      <c r="GS20" s="281"/>
      <c r="GT20" s="281"/>
      <c r="GU20" s="281"/>
      <c r="GV20" s="281"/>
      <c r="GW20" s="281"/>
      <c r="GX20" s="281"/>
      <c r="GY20" s="281"/>
      <c r="GZ20" s="281"/>
      <c r="HA20" s="281"/>
      <c r="HB20" s="281"/>
      <c r="HC20" s="281"/>
      <c r="HD20" s="281"/>
      <c r="HE20" s="281"/>
      <c r="HF20" s="281"/>
      <c r="HG20" s="281"/>
      <c r="HH20" s="281"/>
      <c r="HI20" s="281"/>
      <c r="HJ20" s="281"/>
      <c r="HK20" s="281"/>
      <c r="HL20" s="281"/>
      <c r="HM20" s="281"/>
      <c r="HN20" s="281"/>
      <c r="HO20" s="281"/>
      <c r="HP20" s="281"/>
      <c r="HQ20" s="281"/>
      <c r="HR20" s="281"/>
      <c r="HS20" s="281"/>
      <c r="HT20" s="281"/>
      <c r="HU20" s="281"/>
      <c r="HV20" s="281"/>
      <c r="HW20" s="281"/>
      <c r="HX20" s="281"/>
      <c r="HY20" s="281"/>
      <c r="HZ20" s="281"/>
      <c r="IA20" s="281"/>
      <c r="IB20" s="281"/>
      <c r="IC20" s="281"/>
      <c r="ID20" s="281"/>
      <c r="IE20" s="281"/>
      <c r="IF20" s="281"/>
      <c r="IG20" s="281"/>
      <c r="IH20" s="281"/>
      <c r="II20" s="281"/>
      <c r="IJ20" s="281"/>
      <c r="IK20" s="281"/>
      <c r="IL20" s="281"/>
      <c r="IM20" s="281"/>
      <c r="IN20" s="281"/>
      <c r="IO20" s="281"/>
      <c r="IP20" s="281"/>
      <c r="IQ20" s="281"/>
      <c r="IR20" s="281"/>
      <c r="IS20" s="281"/>
      <c r="IT20" s="281"/>
      <c r="IU20" s="281"/>
    </row>
    <row r="21" ht="24" customHeight="1" spans="1:255">
      <c r="A21" s="309" t="s">
        <v>1377</v>
      </c>
      <c r="B21" s="310"/>
      <c r="C21" s="310"/>
      <c r="D21" s="310"/>
      <c r="E21" s="313"/>
      <c r="F21" s="313"/>
      <c r="G21" s="281"/>
      <c r="H21" s="281"/>
      <c r="I21" s="281"/>
      <c r="J21" s="281"/>
      <c r="K21" s="281"/>
      <c r="L21" s="281"/>
      <c r="M21" s="281"/>
      <c r="N21" s="281"/>
      <c r="O21" s="281"/>
      <c r="P21" s="281"/>
      <c r="Q21" s="281"/>
      <c r="R21" s="281"/>
      <c r="S21" s="281"/>
      <c r="T21" s="281"/>
      <c r="U21" s="281"/>
      <c r="V21" s="281"/>
      <c r="W21" s="281"/>
      <c r="X21" s="281"/>
      <c r="Y21" s="281"/>
      <c r="Z21" s="281"/>
      <c r="AA21" s="281"/>
      <c r="AB21" s="281"/>
      <c r="AC21" s="281"/>
      <c r="AD21" s="281"/>
      <c r="AE21" s="281"/>
      <c r="AF21" s="281"/>
      <c r="AG21" s="281"/>
      <c r="AH21" s="281"/>
      <c r="AI21" s="281"/>
      <c r="AJ21" s="281"/>
      <c r="AK21" s="281"/>
      <c r="AL21" s="281"/>
      <c r="AM21" s="281"/>
      <c r="AN21" s="281"/>
      <c r="AO21" s="281"/>
      <c r="AP21" s="281"/>
      <c r="AQ21" s="281"/>
      <c r="AR21" s="281"/>
      <c r="AS21" s="281"/>
      <c r="AT21" s="281"/>
      <c r="AU21" s="281"/>
      <c r="AV21" s="281"/>
      <c r="AW21" s="281"/>
      <c r="AX21" s="281"/>
      <c r="AY21" s="281"/>
      <c r="AZ21" s="281"/>
      <c r="BA21" s="281"/>
      <c r="BB21" s="281"/>
      <c r="BC21" s="281"/>
      <c r="BD21" s="281"/>
      <c r="BE21" s="281"/>
      <c r="BF21" s="281"/>
      <c r="BG21" s="281"/>
      <c r="BH21" s="281"/>
      <c r="BI21" s="281"/>
      <c r="BJ21" s="281"/>
      <c r="BK21" s="281"/>
      <c r="BL21" s="281"/>
      <c r="BM21" s="281"/>
      <c r="BN21" s="281"/>
      <c r="BO21" s="281"/>
      <c r="BP21" s="281"/>
      <c r="BQ21" s="281"/>
      <c r="BR21" s="281"/>
      <c r="BS21" s="281"/>
      <c r="BT21" s="281"/>
      <c r="BU21" s="281"/>
      <c r="BV21" s="281"/>
      <c r="BW21" s="281"/>
      <c r="BX21" s="281"/>
      <c r="BY21" s="281"/>
      <c r="BZ21" s="281"/>
      <c r="CA21" s="281"/>
      <c r="CB21" s="281"/>
      <c r="CC21" s="281"/>
      <c r="CD21" s="281"/>
      <c r="CE21" s="281"/>
      <c r="CF21" s="281"/>
      <c r="CG21" s="281"/>
      <c r="CH21" s="281"/>
      <c r="CI21" s="281"/>
      <c r="CJ21" s="281"/>
      <c r="CK21" s="281"/>
      <c r="CL21" s="281"/>
      <c r="CM21" s="281"/>
      <c r="CN21" s="281"/>
      <c r="CO21" s="281"/>
      <c r="CP21" s="281"/>
      <c r="CQ21" s="281"/>
      <c r="CR21" s="281"/>
      <c r="CS21" s="281"/>
      <c r="CT21" s="281"/>
      <c r="CU21" s="281"/>
      <c r="CV21" s="281"/>
      <c r="CW21" s="281"/>
      <c r="CX21" s="281"/>
      <c r="CY21" s="281"/>
      <c r="CZ21" s="281"/>
      <c r="DA21" s="281"/>
      <c r="DB21" s="281"/>
      <c r="DC21" s="281"/>
      <c r="DD21" s="281"/>
      <c r="DE21" s="281"/>
      <c r="DF21" s="281"/>
      <c r="DG21" s="281"/>
      <c r="DH21" s="281"/>
      <c r="DI21" s="281"/>
      <c r="DJ21" s="281"/>
      <c r="DK21" s="281"/>
      <c r="DL21" s="281"/>
      <c r="DM21" s="281"/>
      <c r="DN21" s="281"/>
      <c r="DO21" s="281"/>
      <c r="DP21" s="281"/>
      <c r="DQ21" s="281"/>
      <c r="DR21" s="281"/>
      <c r="DS21" s="281"/>
      <c r="DT21" s="281"/>
      <c r="DU21" s="281"/>
      <c r="DV21" s="281"/>
      <c r="DW21" s="281"/>
      <c r="DX21" s="281"/>
      <c r="DY21" s="281"/>
      <c r="DZ21" s="281"/>
      <c r="EA21" s="281"/>
      <c r="EB21" s="281"/>
      <c r="EC21" s="281"/>
      <c r="ED21" s="281"/>
      <c r="EE21" s="281"/>
      <c r="EF21" s="281"/>
      <c r="EG21" s="281"/>
      <c r="EH21" s="281"/>
      <c r="EI21" s="281"/>
      <c r="EJ21" s="281"/>
      <c r="EK21" s="281"/>
      <c r="EL21" s="281"/>
      <c r="EM21" s="281"/>
      <c r="EN21" s="281"/>
      <c r="EO21" s="281"/>
      <c r="EP21" s="281"/>
      <c r="EQ21" s="281"/>
      <c r="ER21" s="281"/>
      <c r="ES21" s="281"/>
      <c r="ET21" s="281"/>
      <c r="EU21" s="281"/>
      <c r="EV21" s="281"/>
      <c r="EW21" s="281"/>
      <c r="EX21" s="281"/>
      <c r="EY21" s="281"/>
      <c r="EZ21" s="281"/>
      <c r="FA21" s="281"/>
      <c r="FB21" s="281"/>
      <c r="FC21" s="281"/>
      <c r="FD21" s="281"/>
      <c r="FE21" s="281"/>
      <c r="FF21" s="281"/>
      <c r="FG21" s="281"/>
      <c r="FH21" s="281"/>
      <c r="FI21" s="281"/>
      <c r="FJ21" s="281"/>
      <c r="FK21" s="281"/>
      <c r="FL21" s="281"/>
      <c r="FM21" s="281"/>
      <c r="FN21" s="281"/>
      <c r="FO21" s="281"/>
      <c r="FP21" s="281"/>
      <c r="FQ21" s="281"/>
      <c r="FR21" s="281"/>
      <c r="FS21" s="281"/>
      <c r="FT21" s="281"/>
      <c r="FU21" s="281"/>
      <c r="FV21" s="281"/>
      <c r="FW21" s="281"/>
      <c r="FX21" s="281"/>
      <c r="FY21" s="281"/>
      <c r="FZ21" s="281"/>
      <c r="GA21" s="281"/>
      <c r="GB21" s="281"/>
      <c r="GC21" s="281"/>
      <c r="GD21" s="281"/>
      <c r="GE21" s="281"/>
      <c r="GF21" s="281"/>
      <c r="GG21" s="281"/>
      <c r="GH21" s="281"/>
      <c r="GI21" s="281"/>
      <c r="GJ21" s="281"/>
      <c r="GK21" s="281"/>
      <c r="GL21" s="281"/>
      <c r="GM21" s="281"/>
      <c r="GN21" s="281"/>
      <c r="GO21" s="281"/>
      <c r="GP21" s="281"/>
      <c r="GQ21" s="281"/>
      <c r="GR21" s="281"/>
      <c r="GS21" s="281"/>
      <c r="GT21" s="281"/>
      <c r="GU21" s="281"/>
      <c r="GV21" s="281"/>
      <c r="GW21" s="281"/>
      <c r="GX21" s="281"/>
      <c r="GY21" s="281"/>
      <c r="GZ21" s="281"/>
      <c r="HA21" s="281"/>
      <c r="HB21" s="281"/>
      <c r="HC21" s="281"/>
      <c r="HD21" s="281"/>
      <c r="HE21" s="281"/>
      <c r="HF21" s="281"/>
      <c r="HG21" s="281"/>
      <c r="HH21" s="281"/>
      <c r="HI21" s="281"/>
      <c r="HJ21" s="281"/>
      <c r="HK21" s="281"/>
      <c r="HL21" s="281"/>
      <c r="HM21" s="281"/>
      <c r="HN21" s="281"/>
      <c r="HO21" s="281"/>
      <c r="HP21" s="281"/>
      <c r="HQ21" s="281"/>
      <c r="HR21" s="281"/>
      <c r="HS21" s="281"/>
      <c r="HT21" s="281"/>
      <c r="HU21" s="281"/>
      <c r="HV21" s="281"/>
      <c r="HW21" s="281"/>
      <c r="HX21" s="281"/>
      <c r="HY21" s="281"/>
      <c r="HZ21" s="281"/>
      <c r="IA21" s="281"/>
      <c r="IB21" s="281"/>
      <c r="IC21" s="281"/>
      <c r="ID21" s="281"/>
      <c r="IE21" s="281"/>
      <c r="IF21" s="281"/>
      <c r="IG21" s="281"/>
      <c r="IH21" s="281"/>
      <c r="II21" s="281"/>
      <c r="IJ21" s="281"/>
      <c r="IK21" s="281"/>
      <c r="IL21" s="281"/>
      <c r="IM21" s="281"/>
      <c r="IN21" s="281"/>
      <c r="IO21" s="281"/>
      <c r="IP21" s="281"/>
      <c r="IQ21" s="281"/>
      <c r="IR21" s="281"/>
      <c r="IS21" s="281"/>
      <c r="IT21" s="281"/>
      <c r="IU21" s="281"/>
    </row>
    <row r="22" ht="24" customHeight="1" spans="1:255">
      <c r="A22" s="315" t="s">
        <v>1378</v>
      </c>
      <c r="B22" s="310"/>
      <c r="C22" s="310">
        <v>60800</v>
      </c>
      <c r="D22" s="310">
        <v>60800</v>
      </c>
      <c r="E22" s="313"/>
      <c r="F22" s="208">
        <v>22.06</v>
      </c>
      <c r="G22" s="281"/>
      <c r="H22" s="281"/>
      <c r="I22" s="281"/>
      <c r="J22" s="281"/>
      <c r="K22" s="281"/>
      <c r="L22" s="281"/>
      <c r="M22" s="281"/>
      <c r="N22" s="281"/>
      <c r="O22" s="281"/>
      <c r="P22" s="281"/>
      <c r="Q22" s="281"/>
      <c r="R22" s="281"/>
      <c r="S22" s="281"/>
      <c r="T22" s="281"/>
      <c r="U22" s="281"/>
      <c r="V22" s="281"/>
      <c r="W22" s="281"/>
      <c r="X22" s="281"/>
      <c r="Y22" s="281"/>
      <c r="Z22" s="281"/>
      <c r="AA22" s="281"/>
      <c r="AB22" s="281"/>
      <c r="AC22" s="281"/>
      <c r="AD22" s="281"/>
      <c r="AE22" s="281"/>
      <c r="AF22" s="281"/>
      <c r="AG22" s="281"/>
      <c r="AH22" s="281"/>
      <c r="AI22" s="281"/>
      <c r="AJ22" s="281"/>
      <c r="AK22" s="281"/>
      <c r="AL22" s="281"/>
      <c r="AM22" s="281"/>
      <c r="AN22" s="281"/>
      <c r="AO22" s="281"/>
      <c r="AP22" s="281"/>
      <c r="AQ22" s="281"/>
      <c r="AR22" s="281"/>
      <c r="AS22" s="281"/>
      <c r="AT22" s="281"/>
      <c r="AU22" s="281"/>
      <c r="AV22" s="281"/>
      <c r="AW22" s="281"/>
      <c r="AX22" s="281"/>
      <c r="AY22" s="281"/>
      <c r="AZ22" s="281"/>
      <c r="BA22" s="281"/>
      <c r="BB22" s="281"/>
      <c r="BC22" s="281"/>
      <c r="BD22" s="281"/>
      <c r="BE22" s="281"/>
      <c r="BF22" s="281"/>
      <c r="BG22" s="281"/>
      <c r="BH22" s="281"/>
      <c r="BI22" s="281"/>
      <c r="BJ22" s="281"/>
      <c r="BK22" s="281"/>
      <c r="BL22" s="281"/>
      <c r="BM22" s="281"/>
      <c r="BN22" s="281"/>
      <c r="BO22" s="281"/>
      <c r="BP22" s="281"/>
      <c r="BQ22" s="281"/>
      <c r="BR22" s="281"/>
      <c r="BS22" s="281"/>
      <c r="BT22" s="281"/>
      <c r="BU22" s="281"/>
      <c r="BV22" s="281"/>
      <c r="BW22" s="281"/>
      <c r="BX22" s="281"/>
      <c r="BY22" s="281"/>
      <c r="BZ22" s="281"/>
      <c r="CA22" s="281"/>
      <c r="CB22" s="281"/>
      <c r="CC22" s="281"/>
      <c r="CD22" s="281"/>
      <c r="CE22" s="281"/>
      <c r="CF22" s="281"/>
      <c r="CG22" s="281"/>
      <c r="CH22" s="281"/>
      <c r="CI22" s="281"/>
      <c r="CJ22" s="281"/>
      <c r="CK22" s="281"/>
      <c r="CL22" s="281"/>
      <c r="CM22" s="281"/>
      <c r="CN22" s="281"/>
      <c r="CO22" s="281"/>
      <c r="CP22" s="281"/>
      <c r="CQ22" s="281"/>
      <c r="CR22" s="281"/>
      <c r="CS22" s="281"/>
      <c r="CT22" s="281"/>
      <c r="CU22" s="281"/>
      <c r="CV22" s="281"/>
      <c r="CW22" s="281"/>
      <c r="CX22" s="281"/>
      <c r="CY22" s="281"/>
      <c r="CZ22" s="281"/>
      <c r="DA22" s="281"/>
      <c r="DB22" s="281"/>
      <c r="DC22" s="281"/>
      <c r="DD22" s="281"/>
      <c r="DE22" s="281"/>
      <c r="DF22" s="281"/>
      <c r="DG22" s="281"/>
      <c r="DH22" s="281"/>
      <c r="DI22" s="281"/>
      <c r="DJ22" s="281"/>
      <c r="DK22" s="281"/>
      <c r="DL22" s="281"/>
      <c r="DM22" s="281"/>
      <c r="DN22" s="281"/>
      <c r="DO22" s="281"/>
      <c r="DP22" s="281"/>
      <c r="DQ22" s="281"/>
      <c r="DR22" s="281"/>
      <c r="DS22" s="281"/>
      <c r="DT22" s="281"/>
      <c r="DU22" s="281"/>
      <c r="DV22" s="281"/>
      <c r="DW22" s="281"/>
      <c r="DX22" s="281"/>
      <c r="DY22" s="281"/>
      <c r="DZ22" s="281"/>
      <c r="EA22" s="281"/>
      <c r="EB22" s="281"/>
      <c r="EC22" s="281"/>
      <c r="ED22" s="281"/>
      <c r="EE22" s="281"/>
      <c r="EF22" s="281"/>
      <c r="EG22" s="281"/>
      <c r="EH22" s="281"/>
      <c r="EI22" s="281"/>
      <c r="EJ22" s="281"/>
      <c r="EK22" s="281"/>
      <c r="EL22" s="281"/>
      <c r="EM22" s="281"/>
      <c r="EN22" s="281"/>
      <c r="EO22" s="281"/>
      <c r="EP22" s="281"/>
      <c r="EQ22" s="281"/>
      <c r="ER22" s="281"/>
      <c r="ES22" s="281"/>
      <c r="ET22" s="281"/>
      <c r="EU22" s="281"/>
      <c r="EV22" s="281"/>
      <c r="EW22" s="281"/>
      <c r="EX22" s="281"/>
      <c r="EY22" s="281"/>
      <c r="EZ22" s="281"/>
      <c r="FA22" s="281"/>
      <c r="FB22" s="281"/>
      <c r="FC22" s="281"/>
      <c r="FD22" s="281"/>
      <c r="FE22" s="281"/>
      <c r="FF22" s="281"/>
      <c r="FG22" s="281"/>
      <c r="FH22" s="281"/>
      <c r="FI22" s="281"/>
      <c r="FJ22" s="281"/>
      <c r="FK22" s="281"/>
      <c r="FL22" s="281"/>
      <c r="FM22" s="281"/>
      <c r="FN22" s="281"/>
      <c r="FO22" s="281"/>
      <c r="FP22" s="281"/>
      <c r="FQ22" s="281"/>
      <c r="FR22" s="281"/>
      <c r="FS22" s="281"/>
      <c r="FT22" s="281"/>
      <c r="FU22" s="281"/>
      <c r="FV22" s="281"/>
      <c r="FW22" s="281"/>
      <c r="FX22" s="281"/>
      <c r="FY22" s="281"/>
      <c r="FZ22" s="281"/>
      <c r="GA22" s="281"/>
      <c r="GB22" s="281"/>
      <c r="GC22" s="281"/>
      <c r="GD22" s="281"/>
      <c r="GE22" s="281"/>
      <c r="GF22" s="281"/>
      <c r="GG22" s="281"/>
      <c r="GH22" s="281"/>
      <c r="GI22" s="281"/>
      <c r="GJ22" s="281"/>
      <c r="GK22" s="281"/>
      <c r="GL22" s="281"/>
      <c r="GM22" s="281"/>
      <c r="GN22" s="281"/>
      <c r="GO22" s="281"/>
      <c r="GP22" s="281"/>
      <c r="GQ22" s="281"/>
      <c r="GR22" s="281"/>
      <c r="GS22" s="281"/>
      <c r="GT22" s="281"/>
      <c r="GU22" s="281"/>
      <c r="GV22" s="281"/>
      <c r="GW22" s="281"/>
      <c r="GX22" s="281"/>
      <c r="GY22" s="281"/>
      <c r="GZ22" s="281"/>
      <c r="HA22" s="281"/>
      <c r="HB22" s="281"/>
      <c r="HC22" s="281"/>
      <c r="HD22" s="281"/>
      <c r="HE22" s="281"/>
      <c r="HF22" s="281"/>
      <c r="HG22" s="281"/>
      <c r="HH22" s="281"/>
      <c r="HI22" s="281"/>
      <c r="HJ22" s="281"/>
      <c r="HK22" s="281"/>
      <c r="HL22" s="281"/>
      <c r="HM22" s="281"/>
      <c r="HN22" s="281"/>
      <c r="HO22" s="281"/>
      <c r="HP22" s="281"/>
      <c r="HQ22" s="281"/>
      <c r="HR22" s="281"/>
      <c r="HS22" s="281"/>
      <c r="HT22" s="281"/>
      <c r="HU22" s="281"/>
      <c r="HV22" s="281"/>
      <c r="HW22" s="281"/>
      <c r="HX22" s="281"/>
      <c r="HY22" s="281"/>
      <c r="HZ22" s="281"/>
      <c r="IA22" s="281"/>
      <c r="IB22" s="281"/>
      <c r="IC22" s="281"/>
      <c r="ID22" s="281"/>
      <c r="IE22" s="281"/>
      <c r="IF22" s="281"/>
      <c r="IG22" s="281"/>
      <c r="IH22" s="281"/>
      <c r="II22" s="281"/>
      <c r="IJ22" s="281"/>
      <c r="IK22" s="281"/>
      <c r="IL22" s="281"/>
      <c r="IM22" s="281"/>
      <c r="IN22" s="281"/>
      <c r="IO22" s="281"/>
      <c r="IP22" s="281"/>
      <c r="IQ22" s="281"/>
      <c r="IR22" s="281"/>
      <c r="IS22" s="281"/>
      <c r="IT22" s="281"/>
      <c r="IU22" s="281"/>
    </row>
    <row r="23" customHeight="1" spans="1:6">
      <c r="A23" s="281"/>
      <c r="B23" s="281"/>
      <c r="C23" s="281"/>
      <c r="D23" s="334"/>
      <c r="E23" s="281"/>
      <c r="F23" s="281"/>
    </row>
    <row r="24" ht="24" customHeight="1" spans="7:255">
      <c r="G24" s="281"/>
      <c r="H24" s="281"/>
      <c r="I24" s="281"/>
      <c r="J24" s="281"/>
      <c r="K24" s="281"/>
      <c r="L24" s="281"/>
      <c r="M24" s="281"/>
      <c r="N24" s="281"/>
      <c r="O24" s="281"/>
      <c r="P24" s="281"/>
      <c r="Q24" s="281"/>
      <c r="R24" s="281"/>
      <c r="S24" s="281"/>
      <c r="T24" s="281"/>
      <c r="U24" s="281"/>
      <c r="V24" s="281"/>
      <c r="W24" s="281"/>
      <c r="X24" s="281"/>
      <c r="Y24" s="281"/>
      <c r="Z24" s="281"/>
      <c r="AA24" s="281"/>
      <c r="AB24" s="281"/>
      <c r="AC24" s="281"/>
      <c r="AD24" s="281"/>
      <c r="AE24" s="281"/>
      <c r="AF24" s="281"/>
      <c r="AG24" s="281"/>
      <c r="AH24" s="281"/>
      <c r="AI24" s="281"/>
      <c r="AJ24" s="281"/>
      <c r="AK24" s="281"/>
      <c r="AL24" s="281"/>
      <c r="AM24" s="281"/>
      <c r="AN24" s="281"/>
      <c r="AO24" s="281"/>
      <c r="AP24" s="281"/>
      <c r="AQ24" s="281"/>
      <c r="AR24" s="281"/>
      <c r="AS24" s="281"/>
      <c r="AT24" s="281"/>
      <c r="AU24" s="281"/>
      <c r="AV24" s="281"/>
      <c r="AW24" s="281"/>
      <c r="AX24" s="281"/>
      <c r="AY24" s="281"/>
      <c r="AZ24" s="281"/>
      <c r="BA24" s="281"/>
      <c r="BB24" s="281"/>
      <c r="BC24" s="281"/>
      <c r="BD24" s="281"/>
      <c r="BE24" s="281"/>
      <c r="BF24" s="281"/>
      <c r="BG24" s="281"/>
      <c r="BH24" s="281"/>
      <c r="BI24" s="281"/>
      <c r="BJ24" s="281"/>
      <c r="BK24" s="281"/>
      <c r="BL24" s="281"/>
      <c r="BM24" s="281"/>
      <c r="BN24" s="281"/>
      <c r="BO24" s="281"/>
      <c r="BP24" s="281"/>
      <c r="BQ24" s="281"/>
      <c r="BR24" s="281"/>
      <c r="BS24" s="281"/>
      <c r="BT24" s="281"/>
      <c r="BU24" s="281"/>
      <c r="BV24" s="281"/>
      <c r="BW24" s="281"/>
      <c r="BX24" s="281"/>
      <c r="BY24" s="281"/>
      <c r="BZ24" s="281"/>
      <c r="CA24" s="281"/>
      <c r="CB24" s="281"/>
      <c r="CC24" s="281"/>
      <c r="CD24" s="281"/>
      <c r="CE24" s="281"/>
      <c r="CF24" s="281"/>
      <c r="CG24" s="281"/>
      <c r="CH24" s="281"/>
      <c r="CI24" s="281"/>
      <c r="CJ24" s="281"/>
      <c r="CK24" s="281"/>
      <c r="CL24" s="281"/>
      <c r="CM24" s="281"/>
      <c r="CN24" s="281"/>
      <c r="CO24" s="281"/>
      <c r="CP24" s="281"/>
      <c r="CQ24" s="281"/>
      <c r="CR24" s="281"/>
      <c r="CS24" s="281"/>
      <c r="CT24" s="281"/>
      <c r="CU24" s="281"/>
      <c r="CV24" s="281"/>
      <c r="CW24" s="281"/>
      <c r="CX24" s="281"/>
      <c r="CY24" s="281"/>
      <c r="CZ24" s="281"/>
      <c r="DA24" s="281"/>
      <c r="DB24" s="281"/>
      <c r="DC24" s="281"/>
      <c r="DD24" s="281"/>
      <c r="DE24" s="281"/>
      <c r="DF24" s="281"/>
      <c r="DG24" s="281"/>
      <c r="DH24" s="281"/>
      <c r="DI24" s="281"/>
      <c r="DJ24" s="281"/>
      <c r="DK24" s="281"/>
      <c r="DL24" s="281"/>
      <c r="DM24" s="281"/>
      <c r="DN24" s="281"/>
      <c r="DO24" s="281"/>
      <c r="DP24" s="281"/>
      <c r="DQ24" s="281"/>
      <c r="DR24" s="281"/>
      <c r="DS24" s="281"/>
      <c r="DT24" s="281"/>
      <c r="DU24" s="281"/>
      <c r="DV24" s="281"/>
      <c r="DW24" s="281"/>
      <c r="DX24" s="281"/>
      <c r="DY24" s="281"/>
      <c r="DZ24" s="281"/>
      <c r="EA24" s="281"/>
      <c r="EB24" s="281"/>
      <c r="EC24" s="281"/>
      <c r="ED24" s="281"/>
      <c r="EE24" s="281"/>
      <c r="EF24" s="281"/>
      <c r="EG24" s="281"/>
      <c r="EH24" s="281"/>
      <c r="EI24" s="281"/>
      <c r="EJ24" s="281"/>
      <c r="EK24" s="281"/>
      <c r="EL24" s="281"/>
      <c r="EM24" s="281"/>
      <c r="EN24" s="281"/>
      <c r="EO24" s="281"/>
      <c r="EP24" s="281"/>
      <c r="EQ24" s="281"/>
      <c r="ER24" s="281"/>
      <c r="ES24" s="281"/>
      <c r="ET24" s="281"/>
      <c r="EU24" s="281"/>
      <c r="EV24" s="281"/>
      <c r="EW24" s="281"/>
      <c r="EX24" s="281"/>
      <c r="EY24" s="281"/>
      <c r="EZ24" s="281"/>
      <c r="FA24" s="281"/>
      <c r="FB24" s="281"/>
      <c r="FC24" s="281"/>
      <c r="FD24" s="281"/>
      <c r="FE24" s="281"/>
      <c r="FF24" s="281"/>
      <c r="FG24" s="281"/>
      <c r="FH24" s="281"/>
      <c r="FI24" s="281"/>
      <c r="FJ24" s="281"/>
      <c r="FK24" s="281"/>
      <c r="FL24" s="281"/>
      <c r="FM24" s="281"/>
      <c r="FN24" s="281"/>
      <c r="FO24" s="281"/>
      <c r="FP24" s="281"/>
      <c r="FQ24" s="281"/>
      <c r="FR24" s="281"/>
      <c r="FS24" s="281"/>
      <c r="FT24" s="281"/>
      <c r="FU24" s="281"/>
      <c r="FV24" s="281"/>
      <c r="FW24" s="281"/>
      <c r="FX24" s="281"/>
      <c r="FY24" s="281"/>
      <c r="FZ24" s="281"/>
      <c r="GA24" s="281"/>
      <c r="GB24" s="281"/>
      <c r="GC24" s="281"/>
      <c r="GD24" s="281"/>
      <c r="GE24" s="281"/>
      <c r="GF24" s="281"/>
      <c r="GG24" s="281"/>
      <c r="GH24" s="281"/>
      <c r="GI24" s="281"/>
      <c r="GJ24" s="281"/>
      <c r="GK24" s="281"/>
      <c r="GL24" s="281"/>
      <c r="GM24" s="281"/>
      <c r="GN24" s="281"/>
      <c r="GO24" s="281"/>
      <c r="GP24" s="281"/>
      <c r="GQ24" s="281"/>
      <c r="GR24" s="281"/>
      <c r="GS24" s="281"/>
      <c r="GT24" s="281"/>
      <c r="GU24" s="281"/>
      <c r="GV24" s="281"/>
      <c r="GW24" s="281"/>
      <c r="GX24" s="281"/>
      <c r="GY24" s="281"/>
      <c r="GZ24" s="281"/>
      <c r="HA24" s="281"/>
      <c r="HB24" s="281"/>
      <c r="HC24" s="281"/>
      <c r="HD24" s="281"/>
      <c r="HE24" s="281"/>
      <c r="HF24" s="281"/>
      <c r="HG24" s="281"/>
      <c r="HH24" s="281"/>
      <c r="HI24" s="281"/>
      <c r="HJ24" s="281"/>
      <c r="HK24" s="281"/>
      <c r="HL24" s="281"/>
      <c r="HM24" s="281"/>
      <c r="HN24" s="281"/>
      <c r="HO24" s="281"/>
      <c r="HP24" s="281"/>
      <c r="HQ24" s="281"/>
      <c r="HR24" s="281"/>
      <c r="HS24" s="281"/>
      <c r="HT24" s="281"/>
      <c r="HU24" s="281"/>
      <c r="HV24" s="281"/>
      <c r="HW24" s="281"/>
      <c r="HX24" s="281"/>
      <c r="HY24" s="281"/>
      <c r="HZ24" s="281"/>
      <c r="IA24" s="281"/>
      <c r="IB24" s="281"/>
      <c r="IC24" s="281"/>
      <c r="ID24" s="281"/>
      <c r="IE24" s="281"/>
      <c r="IF24" s="281"/>
      <c r="IG24" s="281"/>
      <c r="IH24" s="281"/>
      <c r="II24" s="281"/>
      <c r="IJ24" s="281"/>
      <c r="IK24" s="281"/>
      <c r="IL24" s="281"/>
      <c r="IM24" s="281"/>
      <c r="IN24" s="281"/>
      <c r="IO24" s="281"/>
      <c r="IP24" s="281"/>
      <c r="IQ24" s="281"/>
      <c r="IR24" s="281"/>
      <c r="IS24" s="281"/>
      <c r="IT24" s="281"/>
      <c r="IU24" s="281"/>
    </row>
    <row r="25" ht="24" customHeight="1" spans="1:255">
      <c r="A25" s="281"/>
      <c r="B25" s="281"/>
      <c r="C25" s="281"/>
      <c r="D25" s="334"/>
      <c r="E25" s="281"/>
      <c r="F25" s="281"/>
      <c r="G25" s="281"/>
      <c r="H25" s="281"/>
      <c r="I25" s="281"/>
      <c r="J25" s="281"/>
      <c r="K25" s="281"/>
      <c r="L25" s="281"/>
      <c r="M25" s="281"/>
      <c r="N25" s="281"/>
      <c r="O25" s="281"/>
      <c r="P25" s="281"/>
      <c r="Q25" s="281"/>
      <c r="R25" s="281"/>
      <c r="S25" s="281"/>
      <c r="T25" s="281"/>
      <c r="U25" s="281"/>
      <c r="V25" s="281"/>
      <c r="W25" s="281"/>
      <c r="X25" s="281"/>
      <c r="Y25" s="281"/>
      <c r="Z25" s="281"/>
      <c r="AA25" s="281"/>
      <c r="AB25" s="281"/>
      <c r="AC25" s="281"/>
      <c r="AD25" s="281"/>
      <c r="AE25" s="281"/>
      <c r="AF25" s="281"/>
      <c r="AG25" s="281"/>
      <c r="AH25" s="281"/>
      <c r="AI25" s="281"/>
      <c r="AJ25" s="281"/>
      <c r="AK25" s="281"/>
      <c r="AL25" s="281"/>
      <c r="AM25" s="281"/>
      <c r="AN25" s="281"/>
      <c r="AO25" s="281"/>
      <c r="AP25" s="281"/>
      <c r="AQ25" s="281"/>
      <c r="AR25" s="281"/>
      <c r="AS25" s="281"/>
      <c r="AT25" s="281"/>
      <c r="AU25" s="281"/>
      <c r="AV25" s="281"/>
      <c r="AW25" s="281"/>
      <c r="AX25" s="281"/>
      <c r="AY25" s="281"/>
      <c r="AZ25" s="281"/>
      <c r="BA25" s="281"/>
      <c r="BB25" s="281"/>
      <c r="BC25" s="281"/>
      <c r="BD25" s="281"/>
      <c r="BE25" s="281"/>
      <c r="BF25" s="281"/>
      <c r="BG25" s="281"/>
      <c r="BH25" s="281"/>
      <c r="BI25" s="281"/>
      <c r="BJ25" s="281"/>
      <c r="BK25" s="281"/>
      <c r="BL25" s="281"/>
      <c r="BM25" s="281"/>
      <c r="BN25" s="281"/>
      <c r="BO25" s="281"/>
      <c r="BP25" s="281"/>
      <c r="BQ25" s="281"/>
      <c r="BR25" s="281"/>
      <c r="BS25" s="281"/>
      <c r="BT25" s="281"/>
      <c r="BU25" s="281"/>
      <c r="BV25" s="281"/>
      <c r="BW25" s="281"/>
      <c r="BX25" s="281"/>
      <c r="BY25" s="281"/>
      <c r="BZ25" s="281"/>
      <c r="CA25" s="281"/>
      <c r="CB25" s="281"/>
      <c r="CC25" s="281"/>
      <c r="CD25" s="281"/>
      <c r="CE25" s="281"/>
      <c r="CF25" s="281"/>
      <c r="CG25" s="281"/>
      <c r="CH25" s="281"/>
      <c r="CI25" s="281"/>
      <c r="CJ25" s="281"/>
      <c r="CK25" s="281"/>
      <c r="CL25" s="281"/>
      <c r="CM25" s="281"/>
      <c r="CN25" s="281"/>
      <c r="CO25" s="281"/>
      <c r="CP25" s="281"/>
      <c r="CQ25" s="281"/>
      <c r="CR25" s="281"/>
      <c r="CS25" s="281"/>
      <c r="CT25" s="281"/>
      <c r="CU25" s="281"/>
      <c r="CV25" s="281"/>
      <c r="CW25" s="281"/>
      <c r="CX25" s="281"/>
      <c r="CY25" s="281"/>
      <c r="CZ25" s="281"/>
      <c r="DA25" s="281"/>
      <c r="DB25" s="281"/>
      <c r="DC25" s="281"/>
      <c r="DD25" s="281"/>
      <c r="DE25" s="281"/>
      <c r="DF25" s="281"/>
      <c r="DG25" s="281"/>
      <c r="DH25" s="281"/>
      <c r="DI25" s="281"/>
      <c r="DJ25" s="281"/>
      <c r="DK25" s="281"/>
      <c r="DL25" s="281"/>
      <c r="DM25" s="281"/>
      <c r="DN25" s="281"/>
      <c r="DO25" s="281"/>
      <c r="DP25" s="281"/>
      <c r="DQ25" s="281"/>
      <c r="DR25" s="281"/>
      <c r="DS25" s="281"/>
      <c r="DT25" s="281"/>
      <c r="DU25" s="281"/>
      <c r="DV25" s="281"/>
      <c r="DW25" s="281"/>
      <c r="DX25" s="281"/>
      <c r="DY25" s="281"/>
      <c r="DZ25" s="281"/>
      <c r="EA25" s="281"/>
      <c r="EB25" s="281"/>
      <c r="EC25" s="281"/>
      <c r="ED25" s="281"/>
      <c r="EE25" s="281"/>
      <c r="EF25" s="281"/>
      <c r="EG25" s="281"/>
      <c r="EH25" s="281"/>
      <c r="EI25" s="281"/>
      <c r="EJ25" s="281"/>
      <c r="EK25" s="281"/>
      <c r="EL25" s="281"/>
      <c r="EM25" s="281"/>
      <c r="EN25" s="281"/>
      <c r="EO25" s="281"/>
      <c r="EP25" s="281"/>
      <c r="EQ25" s="281"/>
      <c r="ER25" s="281"/>
      <c r="ES25" s="281"/>
      <c r="ET25" s="281"/>
      <c r="EU25" s="281"/>
      <c r="EV25" s="281"/>
      <c r="EW25" s="281"/>
      <c r="EX25" s="281"/>
      <c r="EY25" s="281"/>
      <c r="EZ25" s="281"/>
      <c r="FA25" s="281"/>
      <c r="FB25" s="281"/>
      <c r="FC25" s="281"/>
      <c r="FD25" s="281"/>
      <c r="FE25" s="281"/>
      <c r="FF25" s="281"/>
      <c r="FG25" s="281"/>
      <c r="FH25" s="281"/>
      <c r="FI25" s="281"/>
      <c r="FJ25" s="281"/>
      <c r="FK25" s="281"/>
      <c r="FL25" s="281"/>
      <c r="FM25" s="281"/>
      <c r="FN25" s="281"/>
      <c r="FO25" s="281"/>
      <c r="FP25" s="281"/>
      <c r="FQ25" s="281"/>
      <c r="FR25" s="281"/>
      <c r="FS25" s="281"/>
      <c r="FT25" s="281"/>
      <c r="FU25" s="281"/>
      <c r="FV25" s="281"/>
      <c r="FW25" s="281"/>
      <c r="FX25" s="281"/>
      <c r="FY25" s="281"/>
      <c r="FZ25" s="281"/>
      <c r="GA25" s="281"/>
      <c r="GB25" s="281"/>
      <c r="GC25" s="281"/>
      <c r="GD25" s="281"/>
      <c r="GE25" s="281"/>
      <c r="GF25" s="281"/>
      <c r="GG25" s="281"/>
      <c r="GH25" s="281"/>
      <c r="GI25" s="281"/>
      <c r="GJ25" s="281"/>
      <c r="GK25" s="281"/>
      <c r="GL25" s="281"/>
      <c r="GM25" s="281"/>
      <c r="GN25" s="281"/>
      <c r="GO25" s="281"/>
      <c r="GP25" s="281"/>
      <c r="GQ25" s="281"/>
      <c r="GR25" s="281"/>
      <c r="GS25" s="281"/>
      <c r="GT25" s="281"/>
      <c r="GU25" s="281"/>
      <c r="GV25" s="281"/>
      <c r="GW25" s="281"/>
      <c r="GX25" s="281"/>
      <c r="GY25" s="281"/>
      <c r="GZ25" s="281"/>
      <c r="HA25" s="281"/>
      <c r="HB25" s="281"/>
      <c r="HC25" s="281"/>
      <c r="HD25" s="281"/>
      <c r="HE25" s="281"/>
      <c r="HF25" s="281"/>
      <c r="HG25" s="281"/>
      <c r="HH25" s="281"/>
      <c r="HI25" s="281"/>
      <c r="HJ25" s="281"/>
      <c r="HK25" s="281"/>
      <c r="HL25" s="281"/>
      <c r="HM25" s="281"/>
      <c r="HN25" s="281"/>
      <c r="HO25" s="281"/>
      <c r="HP25" s="281"/>
      <c r="HQ25" s="281"/>
      <c r="HR25" s="281"/>
      <c r="HS25" s="281"/>
      <c r="HT25" s="281"/>
      <c r="HU25" s="281"/>
      <c r="HV25" s="281"/>
      <c r="HW25" s="281"/>
      <c r="HX25" s="281"/>
      <c r="HY25" s="281"/>
      <c r="HZ25" s="281"/>
      <c r="IA25" s="281"/>
      <c r="IB25" s="281"/>
      <c r="IC25" s="281"/>
      <c r="ID25" s="281"/>
      <c r="IE25" s="281"/>
      <c r="IF25" s="281"/>
      <c r="IG25" s="281"/>
      <c r="IH25" s="281"/>
      <c r="II25" s="281"/>
      <c r="IJ25" s="281"/>
      <c r="IK25" s="281"/>
      <c r="IL25" s="281"/>
      <c r="IM25" s="281"/>
      <c r="IN25" s="281"/>
      <c r="IO25" s="281"/>
      <c r="IP25" s="281"/>
      <c r="IQ25" s="281"/>
      <c r="IR25" s="281"/>
      <c r="IS25" s="281"/>
      <c r="IT25" s="281"/>
      <c r="IU25" s="281"/>
    </row>
    <row r="26" ht="24" customHeight="1" spans="1:255">
      <c r="A26" s="281"/>
      <c r="B26" s="281"/>
      <c r="C26" s="281"/>
      <c r="D26" s="334"/>
      <c r="E26" s="281"/>
      <c r="F26" s="281"/>
      <c r="G26" s="281"/>
      <c r="H26" s="281"/>
      <c r="I26" s="281"/>
      <c r="J26" s="281"/>
      <c r="K26" s="281"/>
      <c r="L26" s="281"/>
      <c r="M26" s="281"/>
      <c r="N26" s="281"/>
      <c r="O26" s="281"/>
      <c r="P26" s="281"/>
      <c r="Q26" s="281"/>
      <c r="R26" s="281"/>
      <c r="S26" s="281"/>
      <c r="T26" s="281"/>
      <c r="U26" s="281"/>
      <c r="V26" s="281"/>
      <c r="W26" s="281"/>
      <c r="X26" s="281"/>
      <c r="Y26" s="281"/>
      <c r="Z26" s="281"/>
      <c r="AA26" s="281"/>
      <c r="AB26" s="281"/>
      <c r="AC26" s="281"/>
      <c r="AD26" s="281"/>
      <c r="AE26" s="281"/>
      <c r="AF26" s="281"/>
      <c r="AG26" s="281"/>
      <c r="AH26" s="281"/>
      <c r="AI26" s="281"/>
      <c r="AJ26" s="281"/>
      <c r="AK26" s="281"/>
      <c r="AL26" s="281"/>
      <c r="AM26" s="281"/>
      <c r="AN26" s="281"/>
      <c r="AO26" s="281"/>
      <c r="AP26" s="281"/>
      <c r="AQ26" s="281"/>
      <c r="AR26" s="281"/>
      <c r="AS26" s="281"/>
      <c r="AT26" s="281"/>
      <c r="AU26" s="281"/>
      <c r="AV26" s="281"/>
      <c r="AW26" s="281"/>
      <c r="AX26" s="281"/>
      <c r="AY26" s="281"/>
      <c r="AZ26" s="281"/>
      <c r="BA26" s="281"/>
      <c r="BB26" s="281"/>
      <c r="BC26" s="281"/>
      <c r="BD26" s="281"/>
      <c r="BE26" s="281"/>
      <c r="BF26" s="281"/>
      <c r="BG26" s="281"/>
      <c r="BH26" s="281"/>
      <c r="BI26" s="281"/>
      <c r="BJ26" s="281"/>
      <c r="BK26" s="281"/>
      <c r="BL26" s="281"/>
      <c r="BM26" s="281"/>
      <c r="BN26" s="281"/>
      <c r="BO26" s="281"/>
      <c r="BP26" s="281"/>
      <c r="BQ26" s="281"/>
      <c r="BR26" s="281"/>
      <c r="BS26" s="281"/>
      <c r="BT26" s="281"/>
      <c r="BU26" s="281"/>
      <c r="BV26" s="281"/>
      <c r="BW26" s="281"/>
      <c r="BX26" s="281"/>
      <c r="BY26" s="281"/>
      <c r="BZ26" s="281"/>
      <c r="CA26" s="281"/>
      <c r="CB26" s="281"/>
      <c r="CC26" s="281"/>
      <c r="CD26" s="281"/>
      <c r="CE26" s="281"/>
      <c r="CF26" s="281"/>
      <c r="CG26" s="281"/>
      <c r="CH26" s="281"/>
      <c r="CI26" s="281"/>
      <c r="CJ26" s="281"/>
      <c r="CK26" s="281"/>
      <c r="CL26" s="281"/>
      <c r="CM26" s="281"/>
      <c r="CN26" s="281"/>
      <c r="CO26" s="281"/>
      <c r="CP26" s="281"/>
      <c r="CQ26" s="281"/>
      <c r="CR26" s="281"/>
      <c r="CS26" s="281"/>
      <c r="CT26" s="281"/>
      <c r="CU26" s="281"/>
      <c r="CV26" s="281"/>
      <c r="CW26" s="281"/>
      <c r="CX26" s="281"/>
      <c r="CY26" s="281"/>
      <c r="CZ26" s="281"/>
      <c r="DA26" s="281"/>
      <c r="DB26" s="281"/>
      <c r="DC26" s="281"/>
      <c r="DD26" s="281"/>
      <c r="DE26" s="281"/>
      <c r="DF26" s="281"/>
      <c r="DG26" s="281"/>
      <c r="DH26" s="281"/>
      <c r="DI26" s="281"/>
      <c r="DJ26" s="281"/>
      <c r="DK26" s="281"/>
      <c r="DL26" s="281"/>
      <c r="DM26" s="281"/>
      <c r="DN26" s="281"/>
      <c r="DO26" s="281"/>
      <c r="DP26" s="281"/>
      <c r="DQ26" s="281"/>
      <c r="DR26" s="281"/>
      <c r="DS26" s="281"/>
      <c r="DT26" s="281"/>
      <c r="DU26" s="281"/>
      <c r="DV26" s="281"/>
      <c r="DW26" s="281"/>
      <c r="DX26" s="281"/>
      <c r="DY26" s="281"/>
      <c r="DZ26" s="281"/>
      <c r="EA26" s="281"/>
      <c r="EB26" s="281"/>
      <c r="EC26" s="281"/>
      <c r="ED26" s="281"/>
      <c r="EE26" s="281"/>
      <c r="EF26" s="281"/>
      <c r="EG26" s="281"/>
      <c r="EH26" s="281"/>
      <c r="EI26" s="281"/>
      <c r="EJ26" s="281"/>
      <c r="EK26" s="281"/>
      <c r="EL26" s="281"/>
      <c r="EM26" s="281"/>
      <c r="EN26" s="281"/>
      <c r="EO26" s="281"/>
      <c r="EP26" s="281"/>
      <c r="EQ26" s="281"/>
      <c r="ER26" s="281"/>
      <c r="ES26" s="281"/>
      <c r="ET26" s="281"/>
      <c r="EU26" s="281"/>
      <c r="EV26" s="281"/>
      <c r="EW26" s="281"/>
      <c r="EX26" s="281"/>
      <c r="EY26" s="281"/>
      <c r="EZ26" s="281"/>
      <c r="FA26" s="281"/>
      <c r="FB26" s="281"/>
      <c r="FC26" s="281"/>
      <c r="FD26" s="281"/>
      <c r="FE26" s="281"/>
      <c r="FF26" s="281"/>
      <c r="FG26" s="281"/>
      <c r="FH26" s="281"/>
      <c r="FI26" s="281"/>
      <c r="FJ26" s="281"/>
      <c r="FK26" s="281"/>
      <c r="FL26" s="281"/>
      <c r="FM26" s="281"/>
      <c r="FN26" s="281"/>
      <c r="FO26" s="281"/>
      <c r="FP26" s="281"/>
      <c r="FQ26" s="281"/>
      <c r="FR26" s="281"/>
      <c r="FS26" s="281"/>
      <c r="FT26" s="281"/>
      <c r="FU26" s="281"/>
      <c r="FV26" s="281"/>
      <c r="FW26" s="281"/>
      <c r="FX26" s="281"/>
      <c r="FY26" s="281"/>
      <c r="FZ26" s="281"/>
      <c r="GA26" s="281"/>
      <c r="GB26" s="281"/>
      <c r="GC26" s="281"/>
      <c r="GD26" s="281"/>
      <c r="GE26" s="281"/>
      <c r="GF26" s="281"/>
      <c r="GG26" s="281"/>
      <c r="GH26" s="281"/>
      <c r="GI26" s="281"/>
      <c r="GJ26" s="281"/>
      <c r="GK26" s="281"/>
      <c r="GL26" s="281"/>
      <c r="GM26" s="281"/>
      <c r="GN26" s="281"/>
      <c r="GO26" s="281"/>
      <c r="GP26" s="281"/>
      <c r="GQ26" s="281"/>
      <c r="GR26" s="281"/>
      <c r="GS26" s="281"/>
      <c r="GT26" s="281"/>
      <c r="GU26" s="281"/>
      <c r="GV26" s="281"/>
      <c r="GW26" s="281"/>
      <c r="GX26" s="281"/>
      <c r="GY26" s="281"/>
      <c r="GZ26" s="281"/>
      <c r="HA26" s="281"/>
      <c r="HB26" s="281"/>
      <c r="HC26" s="281"/>
      <c r="HD26" s="281"/>
      <c r="HE26" s="281"/>
      <c r="HF26" s="281"/>
      <c r="HG26" s="281"/>
      <c r="HH26" s="281"/>
      <c r="HI26" s="281"/>
      <c r="HJ26" s="281"/>
      <c r="HK26" s="281"/>
      <c r="HL26" s="281"/>
      <c r="HM26" s="281"/>
      <c r="HN26" s="281"/>
      <c r="HO26" s="281"/>
      <c r="HP26" s="281"/>
      <c r="HQ26" s="281"/>
      <c r="HR26" s="281"/>
      <c r="HS26" s="281"/>
      <c r="HT26" s="281"/>
      <c r="HU26" s="281"/>
      <c r="HV26" s="281"/>
      <c r="HW26" s="281"/>
      <c r="HX26" s="281"/>
      <c r="HY26" s="281"/>
      <c r="HZ26" s="281"/>
      <c r="IA26" s="281"/>
      <c r="IB26" s="281"/>
      <c r="IC26" s="281"/>
      <c r="ID26" s="281"/>
      <c r="IE26" s="281"/>
      <c r="IF26" s="281"/>
      <c r="IG26" s="281"/>
      <c r="IH26" s="281"/>
      <c r="II26" s="281"/>
      <c r="IJ26" s="281"/>
      <c r="IK26" s="281"/>
      <c r="IL26" s="281"/>
      <c r="IM26" s="281"/>
      <c r="IN26" s="281"/>
      <c r="IO26" s="281"/>
      <c r="IP26" s="281"/>
      <c r="IQ26" s="281"/>
      <c r="IR26" s="281"/>
      <c r="IS26" s="281"/>
      <c r="IT26" s="281"/>
      <c r="IU26" s="281"/>
    </row>
    <row r="27" ht="24" customHeight="1" spans="1:255">
      <c r="A27" s="281"/>
      <c r="B27" s="281"/>
      <c r="C27" s="281"/>
      <c r="D27" s="334"/>
      <c r="E27" s="281"/>
      <c r="F27" s="281"/>
      <c r="G27" s="281"/>
      <c r="H27" s="281"/>
      <c r="I27" s="281"/>
      <c r="J27" s="281"/>
      <c r="K27" s="281"/>
      <c r="L27" s="281"/>
      <c r="M27" s="281"/>
      <c r="N27" s="281"/>
      <c r="O27" s="281"/>
      <c r="P27" s="281"/>
      <c r="Q27" s="281"/>
      <c r="R27" s="281"/>
      <c r="S27" s="281"/>
      <c r="T27" s="281"/>
      <c r="U27" s="281"/>
      <c r="V27" s="281"/>
      <c r="W27" s="281"/>
      <c r="X27" s="281"/>
      <c r="Y27" s="281"/>
      <c r="Z27" s="281"/>
      <c r="AA27" s="281"/>
      <c r="AB27" s="281"/>
      <c r="AC27" s="281"/>
      <c r="AD27" s="281"/>
      <c r="AE27" s="281"/>
      <c r="AF27" s="281"/>
      <c r="AG27" s="281"/>
      <c r="AH27" s="281"/>
      <c r="AI27" s="281"/>
      <c r="AJ27" s="281"/>
      <c r="AK27" s="281"/>
      <c r="AL27" s="281"/>
      <c r="AM27" s="281"/>
      <c r="AN27" s="281"/>
      <c r="AO27" s="281"/>
      <c r="AP27" s="281"/>
      <c r="AQ27" s="281"/>
      <c r="AR27" s="281"/>
      <c r="AS27" s="281"/>
      <c r="AT27" s="281"/>
      <c r="AU27" s="281"/>
      <c r="AV27" s="281"/>
      <c r="AW27" s="281"/>
      <c r="AX27" s="281"/>
      <c r="AY27" s="281"/>
      <c r="AZ27" s="281"/>
      <c r="BA27" s="281"/>
      <c r="BB27" s="281"/>
      <c r="BC27" s="281"/>
      <c r="BD27" s="281"/>
      <c r="BE27" s="281"/>
      <c r="BF27" s="281"/>
      <c r="BG27" s="281"/>
      <c r="BH27" s="281"/>
      <c r="BI27" s="281"/>
      <c r="BJ27" s="281"/>
      <c r="BK27" s="281"/>
      <c r="BL27" s="281"/>
      <c r="BM27" s="281"/>
      <c r="BN27" s="281"/>
      <c r="BO27" s="281"/>
      <c r="BP27" s="281"/>
      <c r="BQ27" s="281"/>
      <c r="BR27" s="281"/>
      <c r="BS27" s="281"/>
      <c r="BT27" s="281"/>
      <c r="BU27" s="281"/>
      <c r="BV27" s="281"/>
      <c r="BW27" s="281"/>
      <c r="BX27" s="281"/>
      <c r="BY27" s="281"/>
      <c r="BZ27" s="281"/>
      <c r="CA27" s="281"/>
      <c r="CB27" s="281"/>
      <c r="CC27" s="281"/>
      <c r="CD27" s="281"/>
      <c r="CE27" s="281"/>
      <c r="CF27" s="281"/>
      <c r="CG27" s="281"/>
      <c r="CH27" s="281"/>
      <c r="CI27" s="281"/>
      <c r="CJ27" s="281"/>
      <c r="CK27" s="281"/>
      <c r="CL27" s="281"/>
      <c r="CM27" s="281"/>
      <c r="CN27" s="281"/>
      <c r="CO27" s="281"/>
      <c r="CP27" s="281"/>
      <c r="CQ27" s="281"/>
      <c r="CR27" s="281"/>
      <c r="CS27" s="281"/>
      <c r="CT27" s="281"/>
      <c r="CU27" s="281"/>
      <c r="CV27" s="281"/>
      <c r="CW27" s="281"/>
      <c r="CX27" s="281"/>
      <c r="CY27" s="281"/>
      <c r="CZ27" s="281"/>
      <c r="DA27" s="281"/>
      <c r="DB27" s="281"/>
      <c r="DC27" s="281"/>
      <c r="DD27" s="281"/>
      <c r="DE27" s="281"/>
      <c r="DF27" s="281"/>
      <c r="DG27" s="281"/>
      <c r="DH27" s="281"/>
      <c r="DI27" s="281"/>
      <c r="DJ27" s="281"/>
      <c r="DK27" s="281"/>
      <c r="DL27" s="281"/>
      <c r="DM27" s="281"/>
      <c r="DN27" s="281"/>
      <c r="DO27" s="281"/>
      <c r="DP27" s="281"/>
      <c r="DQ27" s="281"/>
      <c r="DR27" s="281"/>
      <c r="DS27" s="281"/>
      <c r="DT27" s="281"/>
      <c r="DU27" s="281"/>
      <c r="DV27" s="281"/>
      <c r="DW27" s="281"/>
      <c r="DX27" s="281"/>
      <c r="DY27" s="281"/>
      <c r="DZ27" s="281"/>
      <c r="EA27" s="281"/>
      <c r="EB27" s="281"/>
      <c r="EC27" s="281"/>
      <c r="ED27" s="281"/>
      <c r="EE27" s="281"/>
      <c r="EF27" s="281"/>
      <c r="EG27" s="281"/>
      <c r="EH27" s="281"/>
      <c r="EI27" s="281"/>
      <c r="EJ27" s="281"/>
      <c r="EK27" s="281"/>
      <c r="EL27" s="281"/>
      <c r="EM27" s="281"/>
      <c r="EN27" s="281"/>
      <c r="EO27" s="281"/>
      <c r="EP27" s="281"/>
      <c r="EQ27" s="281"/>
      <c r="ER27" s="281"/>
      <c r="ES27" s="281"/>
      <c r="ET27" s="281"/>
      <c r="EU27" s="281"/>
      <c r="EV27" s="281"/>
      <c r="EW27" s="281"/>
      <c r="EX27" s="281"/>
      <c r="EY27" s="281"/>
      <c r="EZ27" s="281"/>
      <c r="FA27" s="281"/>
      <c r="FB27" s="281"/>
      <c r="FC27" s="281"/>
      <c r="FD27" s="281"/>
      <c r="FE27" s="281"/>
      <c r="FF27" s="281"/>
      <c r="FG27" s="281"/>
      <c r="FH27" s="281"/>
      <c r="FI27" s="281"/>
      <c r="FJ27" s="281"/>
      <c r="FK27" s="281"/>
      <c r="FL27" s="281"/>
      <c r="FM27" s="281"/>
      <c r="FN27" s="281"/>
      <c r="FO27" s="281"/>
      <c r="FP27" s="281"/>
      <c r="FQ27" s="281"/>
      <c r="FR27" s="281"/>
      <c r="FS27" s="281"/>
      <c r="FT27" s="281"/>
      <c r="FU27" s="281"/>
      <c r="FV27" s="281"/>
      <c r="FW27" s="281"/>
      <c r="FX27" s="281"/>
      <c r="FY27" s="281"/>
      <c r="FZ27" s="281"/>
      <c r="GA27" s="281"/>
      <c r="GB27" s="281"/>
      <c r="GC27" s="281"/>
      <c r="GD27" s="281"/>
      <c r="GE27" s="281"/>
      <c r="GF27" s="281"/>
      <c r="GG27" s="281"/>
      <c r="GH27" s="281"/>
      <c r="GI27" s="281"/>
      <c r="GJ27" s="281"/>
      <c r="GK27" s="281"/>
      <c r="GL27" s="281"/>
      <c r="GM27" s="281"/>
      <c r="GN27" s="281"/>
      <c r="GO27" s="281"/>
      <c r="GP27" s="281"/>
      <c r="GQ27" s="281"/>
      <c r="GR27" s="281"/>
      <c r="GS27" s="281"/>
      <c r="GT27" s="281"/>
      <c r="GU27" s="281"/>
      <c r="GV27" s="281"/>
      <c r="GW27" s="281"/>
      <c r="GX27" s="281"/>
      <c r="GY27" s="281"/>
      <c r="GZ27" s="281"/>
      <c r="HA27" s="281"/>
      <c r="HB27" s="281"/>
      <c r="HC27" s="281"/>
      <c r="HD27" s="281"/>
      <c r="HE27" s="281"/>
      <c r="HF27" s="281"/>
      <c r="HG27" s="281"/>
      <c r="HH27" s="281"/>
      <c r="HI27" s="281"/>
      <c r="HJ27" s="281"/>
      <c r="HK27" s="281"/>
      <c r="HL27" s="281"/>
      <c r="HM27" s="281"/>
      <c r="HN27" s="281"/>
      <c r="HO27" s="281"/>
      <c r="HP27" s="281"/>
      <c r="HQ27" s="281"/>
      <c r="HR27" s="281"/>
      <c r="HS27" s="281"/>
      <c r="HT27" s="281"/>
      <c r="HU27" s="281"/>
      <c r="HV27" s="281"/>
      <c r="HW27" s="281"/>
      <c r="HX27" s="281"/>
      <c r="HY27" s="281"/>
      <c r="HZ27" s="281"/>
      <c r="IA27" s="281"/>
      <c r="IB27" s="281"/>
      <c r="IC27" s="281"/>
      <c r="ID27" s="281"/>
      <c r="IE27" s="281"/>
      <c r="IF27" s="281"/>
      <c r="IG27" s="281"/>
      <c r="IH27" s="281"/>
      <c r="II27" s="281"/>
      <c r="IJ27" s="281"/>
      <c r="IK27" s="281"/>
      <c r="IL27" s="281"/>
      <c r="IM27" s="281"/>
      <c r="IN27" s="281"/>
      <c r="IO27" s="281"/>
      <c r="IP27" s="281"/>
      <c r="IQ27" s="281"/>
      <c r="IR27" s="281"/>
      <c r="IS27" s="281"/>
      <c r="IT27" s="281"/>
      <c r="IU27" s="281"/>
    </row>
    <row r="28" ht="24" customHeight="1" spans="1:255">
      <c r="A28" s="281"/>
      <c r="B28" s="281"/>
      <c r="C28" s="281"/>
      <c r="D28" s="334"/>
      <c r="E28" s="281"/>
      <c r="F28" s="281"/>
      <c r="G28" s="281"/>
      <c r="H28" s="281"/>
      <c r="I28" s="281"/>
      <c r="J28" s="281"/>
      <c r="K28" s="281"/>
      <c r="L28" s="281"/>
      <c r="M28" s="281"/>
      <c r="N28" s="281"/>
      <c r="O28" s="281"/>
      <c r="P28" s="281"/>
      <c r="Q28" s="281"/>
      <c r="R28" s="281"/>
      <c r="S28" s="281"/>
      <c r="T28" s="281"/>
      <c r="U28" s="281"/>
      <c r="V28" s="281"/>
      <c r="W28" s="281"/>
      <c r="X28" s="281"/>
      <c r="Y28" s="281"/>
      <c r="Z28" s="281"/>
      <c r="AA28" s="281"/>
      <c r="AB28" s="281"/>
      <c r="AC28" s="281"/>
      <c r="AD28" s="281"/>
      <c r="AE28" s="281"/>
      <c r="AF28" s="281"/>
      <c r="AG28" s="281"/>
      <c r="AH28" s="281"/>
      <c r="AI28" s="281"/>
      <c r="AJ28" s="281"/>
      <c r="AK28" s="281"/>
      <c r="AL28" s="281"/>
      <c r="AM28" s="281"/>
      <c r="AN28" s="281"/>
      <c r="AO28" s="281"/>
      <c r="AP28" s="281"/>
      <c r="AQ28" s="281"/>
      <c r="AR28" s="281"/>
      <c r="AS28" s="281"/>
      <c r="AT28" s="281"/>
      <c r="AU28" s="281"/>
      <c r="AV28" s="281"/>
      <c r="AW28" s="281"/>
      <c r="AX28" s="281"/>
      <c r="AY28" s="281"/>
      <c r="AZ28" s="281"/>
      <c r="BA28" s="281"/>
      <c r="BB28" s="281"/>
      <c r="BC28" s="281"/>
      <c r="BD28" s="281"/>
      <c r="BE28" s="281"/>
      <c r="BF28" s="281"/>
      <c r="BG28" s="281"/>
      <c r="BH28" s="281"/>
      <c r="BI28" s="281"/>
      <c r="BJ28" s="281"/>
      <c r="BK28" s="281"/>
      <c r="BL28" s="281"/>
      <c r="BM28" s="281"/>
      <c r="BN28" s="281"/>
      <c r="BO28" s="281"/>
      <c r="BP28" s="281"/>
      <c r="BQ28" s="281"/>
      <c r="BR28" s="281"/>
      <c r="BS28" s="281"/>
      <c r="BT28" s="281"/>
      <c r="BU28" s="281"/>
      <c r="BV28" s="281"/>
      <c r="BW28" s="281"/>
      <c r="BX28" s="281"/>
      <c r="BY28" s="281"/>
      <c r="BZ28" s="281"/>
      <c r="CA28" s="281"/>
      <c r="CB28" s="281"/>
      <c r="CC28" s="281"/>
      <c r="CD28" s="281"/>
      <c r="CE28" s="281"/>
      <c r="CF28" s="281"/>
      <c r="CG28" s="281"/>
      <c r="CH28" s="281"/>
      <c r="CI28" s="281"/>
      <c r="CJ28" s="281"/>
      <c r="CK28" s="281"/>
      <c r="CL28" s="281"/>
      <c r="CM28" s="281"/>
      <c r="CN28" s="281"/>
      <c r="CO28" s="281"/>
      <c r="CP28" s="281"/>
      <c r="CQ28" s="281"/>
      <c r="CR28" s="281"/>
      <c r="CS28" s="281"/>
      <c r="CT28" s="281"/>
      <c r="CU28" s="281"/>
      <c r="CV28" s="281"/>
      <c r="CW28" s="281"/>
      <c r="CX28" s="281"/>
      <c r="CY28" s="281"/>
      <c r="CZ28" s="281"/>
      <c r="DA28" s="281"/>
      <c r="DB28" s="281"/>
      <c r="DC28" s="281"/>
      <c r="DD28" s="281"/>
      <c r="DE28" s="281"/>
      <c r="DF28" s="281"/>
      <c r="DG28" s="281"/>
      <c r="DH28" s="281"/>
      <c r="DI28" s="281"/>
      <c r="DJ28" s="281"/>
      <c r="DK28" s="281"/>
      <c r="DL28" s="281"/>
      <c r="DM28" s="281"/>
      <c r="DN28" s="281"/>
      <c r="DO28" s="281"/>
      <c r="DP28" s="281"/>
      <c r="DQ28" s="281"/>
      <c r="DR28" s="281"/>
      <c r="DS28" s="281"/>
      <c r="DT28" s="281"/>
      <c r="DU28" s="281"/>
      <c r="DV28" s="281"/>
      <c r="DW28" s="281"/>
      <c r="DX28" s="281"/>
      <c r="DY28" s="281"/>
      <c r="DZ28" s="281"/>
      <c r="EA28" s="281"/>
      <c r="EB28" s="281"/>
      <c r="EC28" s="281"/>
      <c r="ED28" s="281"/>
      <c r="EE28" s="281"/>
      <c r="EF28" s="281"/>
      <c r="EG28" s="281"/>
      <c r="EH28" s="281"/>
      <c r="EI28" s="281"/>
      <c r="EJ28" s="281"/>
      <c r="EK28" s="281"/>
      <c r="EL28" s="281"/>
      <c r="EM28" s="281"/>
      <c r="EN28" s="281"/>
      <c r="EO28" s="281"/>
      <c r="EP28" s="281"/>
      <c r="EQ28" s="281"/>
      <c r="ER28" s="281"/>
      <c r="ES28" s="281"/>
      <c r="ET28" s="281"/>
      <c r="EU28" s="281"/>
      <c r="EV28" s="281"/>
      <c r="EW28" s="281"/>
      <c r="EX28" s="281"/>
      <c r="EY28" s="281"/>
      <c r="EZ28" s="281"/>
      <c r="FA28" s="281"/>
      <c r="FB28" s="281"/>
      <c r="FC28" s="281"/>
      <c r="FD28" s="281"/>
      <c r="FE28" s="281"/>
      <c r="FF28" s="281"/>
      <c r="FG28" s="281"/>
      <c r="FH28" s="281"/>
      <c r="FI28" s="281"/>
      <c r="FJ28" s="281"/>
      <c r="FK28" s="281"/>
      <c r="FL28" s="281"/>
      <c r="FM28" s="281"/>
      <c r="FN28" s="281"/>
      <c r="FO28" s="281"/>
      <c r="FP28" s="281"/>
      <c r="FQ28" s="281"/>
      <c r="FR28" s="281"/>
      <c r="FS28" s="281"/>
      <c r="FT28" s="281"/>
      <c r="FU28" s="281"/>
      <c r="FV28" s="281"/>
      <c r="FW28" s="281"/>
      <c r="FX28" s="281"/>
      <c r="FY28" s="281"/>
      <c r="FZ28" s="281"/>
      <c r="GA28" s="281"/>
      <c r="GB28" s="281"/>
      <c r="GC28" s="281"/>
      <c r="GD28" s="281"/>
      <c r="GE28" s="281"/>
      <c r="GF28" s="281"/>
      <c r="GG28" s="281"/>
      <c r="GH28" s="281"/>
      <c r="GI28" s="281"/>
      <c r="GJ28" s="281"/>
      <c r="GK28" s="281"/>
      <c r="GL28" s="281"/>
      <c r="GM28" s="281"/>
      <c r="GN28" s="281"/>
      <c r="GO28" s="281"/>
      <c r="GP28" s="281"/>
      <c r="GQ28" s="281"/>
      <c r="GR28" s="281"/>
      <c r="GS28" s="281"/>
      <c r="GT28" s="281"/>
      <c r="GU28" s="281"/>
      <c r="GV28" s="281"/>
      <c r="GW28" s="281"/>
      <c r="GX28" s="281"/>
      <c r="GY28" s="281"/>
      <c r="GZ28" s="281"/>
      <c r="HA28" s="281"/>
      <c r="HB28" s="281"/>
      <c r="HC28" s="281"/>
      <c r="HD28" s="281"/>
      <c r="HE28" s="281"/>
      <c r="HF28" s="281"/>
      <c r="HG28" s="281"/>
      <c r="HH28" s="281"/>
      <c r="HI28" s="281"/>
      <c r="HJ28" s="281"/>
      <c r="HK28" s="281"/>
      <c r="HL28" s="281"/>
      <c r="HM28" s="281"/>
      <c r="HN28" s="281"/>
      <c r="HO28" s="281"/>
      <c r="HP28" s="281"/>
      <c r="HQ28" s="281"/>
      <c r="HR28" s="281"/>
      <c r="HS28" s="281"/>
      <c r="HT28" s="281"/>
      <c r="HU28" s="281"/>
      <c r="HV28" s="281"/>
      <c r="HW28" s="281"/>
      <c r="HX28" s="281"/>
      <c r="HY28" s="281"/>
      <c r="HZ28" s="281"/>
      <c r="IA28" s="281"/>
      <c r="IB28" s="281"/>
      <c r="IC28" s="281"/>
      <c r="ID28" s="281"/>
      <c r="IE28" s="281"/>
      <c r="IF28" s="281"/>
      <c r="IG28" s="281"/>
      <c r="IH28" s="281"/>
      <c r="II28" s="281"/>
      <c r="IJ28" s="281"/>
      <c r="IK28" s="281"/>
      <c r="IL28" s="281"/>
      <c r="IM28" s="281"/>
      <c r="IN28" s="281"/>
      <c r="IO28" s="281"/>
      <c r="IP28" s="281"/>
      <c r="IQ28" s="281"/>
      <c r="IR28" s="281"/>
      <c r="IS28" s="281"/>
      <c r="IT28" s="281"/>
      <c r="IU28" s="281"/>
    </row>
    <row r="29" ht="24" customHeight="1" spans="1:255">
      <c r="A29" s="281"/>
      <c r="B29" s="281"/>
      <c r="C29" s="281"/>
      <c r="D29" s="334"/>
      <c r="E29" s="281"/>
      <c r="F29" s="281"/>
      <c r="G29" s="281"/>
      <c r="H29" s="281"/>
      <c r="I29" s="281"/>
      <c r="J29" s="281"/>
      <c r="K29" s="281"/>
      <c r="L29" s="281"/>
      <c r="M29" s="281"/>
      <c r="N29" s="281"/>
      <c r="O29" s="281"/>
      <c r="P29" s="281"/>
      <c r="Q29" s="281"/>
      <c r="R29" s="281"/>
      <c r="S29" s="281"/>
      <c r="T29" s="281"/>
      <c r="U29" s="281"/>
      <c r="V29" s="281"/>
      <c r="W29" s="281"/>
      <c r="X29" s="281"/>
      <c r="Y29" s="281"/>
      <c r="Z29" s="281"/>
      <c r="AA29" s="281"/>
      <c r="AB29" s="281"/>
      <c r="AC29" s="281"/>
      <c r="AD29" s="281"/>
      <c r="AE29" s="281"/>
      <c r="AF29" s="281"/>
      <c r="AG29" s="281"/>
      <c r="AH29" s="281"/>
      <c r="AI29" s="281"/>
      <c r="AJ29" s="281"/>
      <c r="AK29" s="281"/>
      <c r="AL29" s="281"/>
      <c r="AM29" s="281"/>
      <c r="AN29" s="281"/>
      <c r="AO29" s="281"/>
      <c r="AP29" s="281"/>
      <c r="AQ29" s="281"/>
      <c r="AR29" s="281"/>
      <c r="AS29" s="281"/>
      <c r="AT29" s="281"/>
      <c r="AU29" s="281"/>
      <c r="AV29" s="281"/>
      <c r="AW29" s="281"/>
      <c r="AX29" s="281"/>
      <c r="AY29" s="281"/>
      <c r="AZ29" s="281"/>
      <c r="BA29" s="281"/>
      <c r="BB29" s="281"/>
      <c r="BC29" s="281"/>
      <c r="BD29" s="281"/>
      <c r="BE29" s="281"/>
      <c r="BF29" s="281"/>
      <c r="BG29" s="281"/>
      <c r="BH29" s="281"/>
      <c r="BI29" s="281"/>
      <c r="BJ29" s="281"/>
      <c r="BK29" s="281"/>
      <c r="BL29" s="281"/>
      <c r="BM29" s="281"/>
      <c r="BN29" s="281"/>
      <c r="BO29" s="281"/>
      <c r="BP29" s="281"/>
      <c r="BQ29" s="281"/>
      <c r="BR29" s="281"/>
      <c r="BS29" s="281"/>
      <c r="BT29" s="281"/>
      <c r="BU29" s="281"/>
      <c r="BV29" s="281"/>
      <c r="BW29" s="281"/>
      <c r="BX29" s="281"/>
      <c r="BY29" s="281"/>
      <c r="BZ29" s="281"/>
      <c r="CA29" s="281"/>
      <c r="CB29" s="281"/>
      <c r="CC29" s="281"/>
      <c r="CD29" s="281"/>
      <c r="CE29" s="281"/>
      <c r="CF29" s="281"/>
      <c r="CG29" s="281"/>
      <c r="CH29" s="281"/>
      <c r="CI29" s="281"/>
      <c r="CJ29" s="281"/>
      <c r="CK29" s="281"/>
      <c r="CL29" s="281"/>
      <c r="CM29" s="281"/>
      <c r="CN29" s="281"/>
      <c r="CO29" s="281"/>
      <c r="CP29" s="281"/>
      <c r="CQ29" s="281"/>
      <c r="CR29" s="281"/>
      <c r="CS29" s="281"/>
      <c r="CT29" s="281"/>
      <c r="CU29" s="281"/>
      <c r="CV29" s="281"/>
      <c r="CW29" s="281"/>
      <c r="CX29" s="281"/>
      <c r="CY29" s="281"/>
      <c r="CZ29" s="281"/>
      <c r="DA29" s="281"/>
      <c r="DB29" s="281"/>
      <c r="DC29" s="281"/>
      <c r="DD29" s="281"/>
      <c r="DE29" s="281"/>
      <c r="DF29" s="281"/>
      <c r="DG29" s="281"/>
      <c r="DH29" s="281"/>
      <c r="DI29" s="281"/>
      <c r="DJ29" s="281"/>
      <c r="DK29" s="281"/>
      <c r="DL29" s="281"/>
      <c r="DM29" s="281"/>
      <c r="DN29" s="281"/>
      <c r="DO29" s="281"/>
      <c r="DP29" s="281"/>
      <c r="DQ29" s="281"/>
      <c r="DR29" s="281"/>
      <c r="DS29" s="281"/>
      <c r="DT29" s="281"/>
      <c r="DU29" s="281"/>
      <c r="DV29" s="281"/>
      <c r="DW29" s="281"/>
      <c r="DX29" s="281"/>
      <c r="DY29" s="281"/>
      <c r="DZ29" s="281"/>
      <c r="EA29" s="281"/>
      <c r="EB29" s="281"/>
      <c r="EC29" s="281"/>
      <c r="ED29" s="281"/>
      <c r="EE29" s="281"/>
      <c r="EF29" s="281"/>
      <c r="EG29" s="281"/>
      <c r="EH29" s="281"/>
      <c r="EI29" s="281"/>
      <c r="EJ29" s="281"/>
      <c r="EK29" s="281"/>
      <c r="EL29" s="281"/>
      <c r="EM29" s="281"/>
      <c r="EN29" s="281"/>
      <c r="EO29" s="281"/>
      <c r="EP29" s="281"/>
      <c r="EQ29" s="281"/>
      <c r="ER29" s="281"/>
      <c r="ES29" s="281"/>
      <c r="ET29" s="281"/>
      <c r="EU29" s="281"/>
      <c r="EV29" s="281"/>
      <c r="EW29" s="281"/>
      <c r="EX29" s="281"/>
      <c r="EY29" s="281"/>
      <c r="EZ29" s="281"/>
      <c r="FA29" s="281"/>
      <c r="FB29" s="281"/>
      <c r="FC29" s="281"/>
      <c r="FD29" s="281"/>
      <c r="FE29" s="281"/>
      <c r="FF29" s="281"/>
      <c r="FG29" s="281"/>
      <c r="FH29" s="281"/>
      <c r="FI29" s="281"/>
      <c r="FJ29" s="281"/>
      <c r="FK29" s="281"/>
      <c r="FL29" s="281"/>
      <c r="FM29" s="281"/>
      <c r="FN29" s="281"/>
      <c r="FO29" s="281"/>
      <c r="FP29" s="281"/>
      <c r="FQ29" s="281"/>
      <c r="FR29" s="281"/>
      <c r="FS29" s="281"/>
      <c r="FT29" s="281"/>
      <c r="FU29" s="281"/>
      <c r="FV29" s="281"/>
      <c r="FW29" s="281"/>
      <c r="FX29" s="281"/>
      <c r="FY29" s="281"/>
      <c r="FZ29" s="281"/>
      <c r="GA29" s="281"/>
      <c r="GB29" s="281"/>
      <c r="GC29" s="281"/>
      <c r="GD29" s="281"/>
      <c r="GE29" s="281"/>
      <c r="GF29" s="281"/>
      <c r="GG29" s="281"/>
      <c r="GH29" s="281"/>
      <c r="GI29" s="281"/>
      <c r="GJ29" s="281"/>
      <c r="GK29" s="281"/>
      <c r="GL29" s="281"/>
      <c r="GM29" s="281"/>
      <c r="GN29" s="281"/>
      <c r="GO29" s="281"/>
      <c r="GP29" s="281"/>
      <c r="GQ29" s="281"/>
      <c r="GR29" s="281"/>
      <c r="GS29" s="281"/>
      <c r="GT29" s="281"/>
      <c r="GU29" s="281"/>
      <c r="GV29" s="281"/>
      <c r="GW29" s="281"/>
      <c r="GX29" s="281"/>
      <c r="GY29" s="281"/>
      <c r="GZ29" s="281"/>
      <c r="HA29" s="281"/>
      <c r="HB29" s="281"/>
      <c r="HC29" s="281"/>
      <c r="HD29" s="281"/>
      <c r="HE29" s="281"/>
      <c r="HF29" s="281"/>
      <c r="HG29" s="281"/>
      <c r="HH29" s="281"/>
      <c r="HI29" s="281"/>
      <c r="HJ29" s="281"/>
      <c r="HK29" s="281"/>
      <c r="HL29" s="281"/>
      <c r="HM29" s="281"/>
      <c r="HN29" s="281"/>
      <c r="HO29" s="281"/>
      <c r="HP29" s="281"/>
      <c r="HQ29" s="281"/>
      <c r="HR29" s="281"/>
      <c r="HS29" s="281"/>
      <c r="HT29" s="281"/>
      <c r="HU29" s="281"/>
      <c r="HV29" s="281"/>
      <c r="HW29" s="281"/>
      <c r="HX29" s="281"/>
      <c r="HY29" s="281"/>
      <c r="HZ29" s="281"/>
      <c r="IA29" s="281"/>
      <c r="IB29" s="281"/>
      <c r="IC29" s="281"/>
      <c r="ID29" s="281"/>
      <c r="IE29" s="281"/>
      <c r="IF29" s="281"/>
      <c r="IG29" s="281"/>
      <c r="IH29" s="281"/>
      <c r="II29" s="281"/>
      <c r="IJ29" s="281"/>
      <c r="IK29" s="281"/>
      <c r="IL29" s="281"/>
      <c r="IM29" s="281"/>
      <c r="IN29" s="281"/>
      <c r="IO29" s="281"/>
      <c r="IP29" s="281"/>
      <c r="IQ29" s="281"/>
      <c r="IR29" s="281"/>
      <c r="IS29" s="281"/>
      <c r="IT29" s="281"/>
      <c r="IU29" s="281"/>
    </row>
    <row r="30" ht="24" customHeight="1" spans="1:255">
      <c r="A30" s="281"/>
      <c r="B30" s="281"/>
      <c r="C30" s="281"/>
      <c r="D30" s="334"/>
      <c r="E30" s="281"/>
      <c r="F30" s="281"/>
      <c r="G30" s="281"/>
      <c r="H30" s="281"/>
      <c r="I30" s="281"/>
      <c r="J30" s="281"/>
      <c r="K30" s="281"/>
      <c r="L30" s="281"/>
      <c r="M30" s="281"/>
      <c r="N30" s="281"/>
      <c r="O30" s="281"/>
      <c r="P30" s="281"/>
      <c r="Q30" s="281"/>
      <c r="R30" s="281"/>
      <c r="S30" s="281"/>
      <c r="T30" s="281"/>
      <c r="U30" s="281"/>
      <c r="V30" s="281"/>
      <c r="W30" s="281"/>
      <c r="X30" s="281"/>
      <c r="Y30" s="281"/>
      <c r="Z30" s="281"/>
      <c r="AA30" s="281"/>
      <c r="AB30" s="281"/>
      <c r="AC30" s="281"/>
      <c r="AD30" s="281"/>
      <c r="AE30" s="281"/>
      <c r="AF30" s="281"/>
      <c r="AG30" s="281"/>
      <c r="AH30" s="281"/>
      <c r="AI30" s="281"/>
      <c r="AJ30" s="281"/>
      <c r="AK30" s="281"/>
      <c r="AL30" s="281"/>
      <c r="AM30" s="281"/>
      <c r="AN30" s="281"/>
      <c r="AO30" s="281"/>
      <c r="AP30" s="281"/>
      <c r="AQ30" s="281"/>
      <c r="AR30" s="281"/>
      <c r="AS30" s="281"/>
      <c r="AT30" s="281"/>
      <c r="AU30" s="281"/>
      <c r="AV30" s="281"/>
      <c r="AW30" s="281"/>
      <c r="AX30" s="281"/>
      <c r="AY30" s="281"/>
      <c r="AZ30" s="281"/>
      <c r="BA30" s="281"/>
      <c r="BB30" s="281"/>
      <c r="BC30" s="281"/>
      <c r="BD30" s="281"/>
      <c r="BE30" s="281"/>
      <c r="BF30" s="281"/>
      <c r="BG30" s="281"/>
      <c r="BH30" s="281"/>
      <c r="BI30" s="281"/>
      <c r="BJ30" s="281"/>
      <c r="BK30" s="281"/>
      <c r="BL30" s="281"/>
      <c r="BM30" s="281"/>
      <c r="BN30" s="281"/>
      <c r="BO30" s="281"/>
      <c r="BP30" s="281"/>
      <c r="BQ30" s="281"/>
      <c r="BR30" s="281"/>
      <c r="BS30" s="281"/>
      <c r="BT30" s="281"/>
      <c r="BU30" s="281"/>
      <c r="BV30" s="281"/>
      <c r="BW30" s="281"/>
      <c r="BX30" s="281"/>
      <c r="BY30" s="281"/>
      <c r="BZ30" s="281"/>
      <c r="CA30" s="281"/>
      <c r="CB30" s="281"/>
      <c r="CC30" s="281"/>
      <c r="CD30" s="281"/>
      <c r="CE30" s="281"/>
      <c r="CF30" s="281"/>
      <c r="CG30" s="281"/>
      <c r="CH30" s="281"/>
      <c r="CI30" s="281"/>
      <c r="CJ30" s="281"/>
      <c r="CK30" s="281"/>
      <c r="CL30" s="281"/>
      <c r="CM30" s="281"/>
      <c r="CN30" s="281"/>
      <c r="CO30" s="281"/>
      <c r="CP30" s="281"/>
      <c r="CQ30" s="281"/>
      <c r="CR30" s="281"/>
      <c r="CS30" s="281"/>
      <c r="CT30" s="281"/>
      <c r="CU30" s="281"/>
      <c r="CV30" s="281"/>
      <c r="CW30" s="281"/>
      <c r="CX30" s="281"/>
      <c r="CY30" s="281"/>
      <c r="CZ30" s="281"/>
      <c r="DA30" s="281"/>
      <c r="DB30" s="281"/>
      <c r="DC30" s="281"/>
      <c r="DD30" s="281"/>
      <c r="DE30" s="281"/>
      <c r="DF30" s="281"/>
      <c r="DG30" s="281"/>
      <c r="DH30" s="281"/>
      <c r="DI30" s="281"/>
      <c r="DJ30" s="281"/>
      <c r="DK30" s="281"/>
      <c r="DL30" s="281"/>
      <c r="DM30" s="281"/>
      <c r="DN30" s="281"/>
      <c r="DO30" s="281"/>
      <c r="DP30" s="281"/>
      <c r="DQ30" s="281"/>
      <c r="DR30" s="281"/>
      <c r="DS30" s="281"/>
      <c r="DT30" s="281"/>
      <c r="DU30" s="281"/>
      <c r="DV30" s="281"/>
      <c r="DW30" s="281"/>
      <c r="DX30" s="281"/>
      <c r="DY30" s="281"/>
      <c r="DZ30" s="281"/>
      <c r="EA30" s="281"/>
      <c r="EB30" s="281"/>
      <c r="EC30" s="281"/>
      <c r="ED30" s="281"/>
      <c r="EE30" s="281"/>
      <c r="EF30" s="281"/>
      <c r="EG30" s="281"/>
      <c r="EH30" s="281"/>
      <c r="EI30" s="281"/>
      <c r="EJ30" s="281"/>
      <c r="EK30" s="281"/>
      <c r="EL30" s="281"/>
      <c r="EM30" s="281"/>
      <c r="EN30" s="281"/>
      <c r="EO30" s="281"/>
      <c r="EP30" s="281"/>
      <c r="EQ30" s="281"/>
      <c r="ER30" s="281"/>
      <c r="ES30" s="281"/>
      <c r="ET30" s="281"/>
      <c r="EU30" s="281"/>
      <c r="EV30" s="281"/>
      <c r="EW30" s="281"/>
      <c r="EX30" s="281"/>
      <c r="EY30" s="281"/>
      <c r="EZ30" s="281"/>
      <c r="FA30" s="281"/>
      <c r="FB30" s="281"/>
      <c r="FC30" s="281"/>
      <c r="FD30" s="281"/>
      <c r="FE30" s="281"/>
      <c r="FF30" s="281"/>
      <c r="FG30" s="281"/>
      <c r="FH30" s="281"/>
      <c r="FI30" s="281"/>
      <c r="FJ30" s="281"/>
      <c r="FK30" s="281"/>
      <c r="FL30" s="281"/>
      <c r="FM30" s="281"/>
      <c r="FN30" s="281"/>
      <c r="FO30" s="281"/>
      <c r="FP30" s="281"/>
      <c r="FQ30" s="281"/>
      <c r="FR30" s="281"/>
      <c r="FS30" s="281"/>
      <c r="FT30" s="281"/>
      <c r="FU30" s="281"/>
      <c r="FV30" s="281"/>
      <c r="FW30" s="281"/>
      <c r="FX30" s="281"/>
      <c r="FY30" s="281"/>
      <c r="FZ30" s="281"/>
      <c r="GA30" s="281"/>
      <c r="GB30" s="281"/>
      <c r="GC30" s="281"/>
      <c r="GD30" s="281"/>
      <c r="GE30" s="281"/>
      <c r="GF30" s="281"/>
      <c r="GG30" s="281"/>
      <c r="GH30" s="281"/>
      <c r="GI30" s="281"/>
      <c r="GJ30" s="281"/>
      <c r="GK30" s="281"/>
      <c r="GL30" s="281"/>
      <c r="GM30" s="281"/>
      <c r="GN30" s="281"/>
      <c r="GO30" s="281"/>
      <c r="GP30" s="281"/>
      <c r="GQ30" s="281"/>
      <c r="GR30" s="281"/>
      <c r="GS30" s="281"/>
      <c r="GT30" s="281"/>
      <c r="GU30" s="281"/>
      <c r="GV30" s="281"/>
      <c r="GW30" s="281"/>
      <c r="GX30" s="281"/>
      <c r="GY30" s="281"/>
      <c r="GZ30" s="281"/>
      <c r="HA30" s="281"/>
      <c r="HB30" s="281"/>
      <c r="HC30" s="281"/>
      <c r="HD30" s="281"/>
      <c r="HE30" s="281"/>
      <c r="HF30" s="281"/>
      <c r="HG30" s="281"/>
      <c r="HH30" s="281"/>
      <c r="HI30" s="281"/>
      <c r="HJ30" s="281"/>
      <c r="HK30" s="281"/>
      <c r="HL30" s="281"/>
      <c r="HM30" s="281"/>
      <c r="HN30" s="281"/>
      <c r="HO30" s="281"/>
      <c r="HP30" s="281"/>
      <c r="HQ30" s="281"/>
      <c r="HR30" s="281"/>
      <c r="HS30" s="281"/>
      <c r="HT30" s="281"/>
      <c r="HU30" s="281"/>
      <c r="HV30" s="281"/>
      <c r="HW30" s="281"/>
      <c r="HX30" s="281"/>
      <c r="HY30" s="281"/>
      <c r="HZ30" s="281"/>
      <c r="IA30" s="281"/>
      <c r="IB30" s="281"/>
      <c r="IC30" s="281"/>
      <c r="ID30" s="281"/>
      <c r="IE30" s="281"/>
      <c r="IF30" s="281"/>
      <c r="IG30" s="281"/>
      <c r="IH30" s="281"/>
      <c r="II30" s="281"/>
      <c r="IJ30" s="281"/>
      <c r="IK30" s="281"/>
      <c r="IL30" s="281"/>
      <c r="IM30" s="281"/>
      <c r="IN30" s="281"/>
      <c r="IO30" s="281"/>
      <c r="IP30" s="281"/>
      <c r="IQ30" s="281"/>
      <c r="IR30" s="281"/>
      <c r="IS30" s="281"/>
      <c r="IT30" s="281"/>
      <c r="IU30" s="281"/>
    </row>
    <row r="31" ht="24" customHeight="1" spans="1:255">
      <c r="A31" s="281"/>
      <c r="B31" s="281"/>
      <c r="C31" s="281"/>
      <c r="D31" s="334"/>
      <c r="E31" s="281"/>
      <c r="F31" s="281"/>
      <c r="G31" s="281"/>
      <c r="H31" s="281"/>
      <c r="I31" s="281"/>
      <c r="J31" s="281"/>
      <c r="K31" s="281"/>
      <c r="L31" s="281"/>
      <c r="M31" s="281"/>
      <c r="N31" s="281"/>
      <c r="O31" s="281"/>
      <c r="P31" s="281"/>
      <c r="Q31" s="281"/>
      <c r="R31" s="281"/>
      <c r="S31" s="281"/>
      <c r="T31" s="281"/>
      <c r="U31" s="281"/>
      <c r="V31" s="281"/>
      <c r="W31" s="281"/>
      <c r="X31" s="281"/>
      <c r="Y31" s="281"/>
      <c r="Z31" s="281"/>
      <c r="AA31" s="281"/>
      <c r="AB31" s="281"/>
      <c r="AC31" s="281"/>
      <c r="AD31" s="281"/>
      <c r="AE31" s="281"/>
      <c r="AF31" s="281"/>
      <c r="AG31" s="281"/>
      <c r="AH31" s="281"/>
      <c r="AI31" s="281"/>
      <c r="AJ31" s="281"/>
      <c r="AK31" s="281"/>
      <c r="AL31" s="281"/>
      <c r="AM31" s="281"/>
      <c r="AN31" s="281"/>
      <c r="AO31" s="281"/>
      <c r="AP31" s="281"/>
      <c r="AQ31" s="281"/>
      <c r="AR31" s="281"/>
      <c r="AS31" s="281"/>
      <c r="AT31" s="281"/>
      <c r="AU31" s="281"/>
      <c r="AV31" s="281"/>
      <c r="AW31" s="281"/>
      <c r="AX31" s="281"/>
      <c r="AY31" s="281"/>
      <c r="AZ31" s="281"/>
      <c r="BA31" s="281"/>
      <c r="BB31" s="281"/>
      <c r="BC31" s="281"/>
      <c r="BD31" s="281"/>
      <c r="BE31" s="281"/>
      <c r="BF31" s="281"/>
      <c r="BG31" s="281"/>
      <c r="BH31" s="281"/>
      <c r="BI31" s="281"/>
      <c r="BJ31" s="281"/>
      <c r="BK31" s="281"/>
      <c r="BL31" s="281"/>
      <c r="BM31" s="281"/>
      <c r="BN31" s="281"/>
      <c r="BO31" s="281"/>
      <c r="BP31" s="281"/>
      <c r="BQ31" s="281"/>
      <c r="BR31" s="281"/>
      <c r="BS31" s="281"/>
      <c r="BT31" s="281"/>
      <c r="BU31" s="281"/>
      <c r="BV31" s="281"/>
      <c r="BW31" s="281"/>
      <c r="BX31" s="281"/>
      <c r="BY31" s="281"/>
      <c r="BZ31" s="281"/>
      <c r="CA31" s="281"/>
      <c r="CB31" s="281"/>
      <c r="CC31" s="281"/>
      <c r="CD31" s="281"/>
      <c r="CE31" s="281"/>
      <c r="CF31" s="281"/>
      <c r="CG31" s="281"/>
      <c r="CH31" s="281"/>
      <c r="CI31" s="281"/>
      <c r="CJ31" s="281"/>
      <c r="CK31" s="281"/>
      <c r="CL31" s="281"/>
      <c r="CM31" s="281"/>
      <c r="CN31" s="281"/>
      <c r="CO31" s="281"/>
      <c r="CP31" s="281"/>
      <c r="CQ31" s="281"/>
      <c r="CR31" s="281"/>
      <c r="CS31" s="281"/>
      <c r="CT31" s="281"/>
      <c r="CU31" s="281"/>
      <c r="CV31" s="281"/>
      <c r="CW31" s="281"/>
      <c r="CX31" s="281"/>
      <c r="CY31" s="281"/>
      <c r="CZ31" s="281"/>
      <c r="DA31" s="281"/>
      <c r="DB31" s="281"/>
      <c r="DC31" s="281"/>
      <c r="DD31" s="281"/>
      <c r="DE31" s="281"/>
      <c r="DF31" s="281"/>
      <c r="DG31" s="281"/>
      <c r="DH31" s="281"/>
      <c r="DI31" s="281"/>
      <c r="DJ31" s="281"/>
      <c r="DK31" s="281"/>
      <c r="DL31" s="281"/>
      <c r="DM31" s="281"/>
      <c r="DN31" s="281"/>
      <c r="DO31" s="281"/>
      <c r="DP31" s="281"/>
      <c r="DQ31" s="281"/>
      <c r="DR31" s="281"/>
      <c r="DS31" s="281"/>
      <c r="DT31" s="281"/>
      <c r="DU31" s="281"/>
      <c r="DV31" s="281"/>
      <c r="DW31" s="281"/>
      <c r="DX31" s="281"/>
      <c r="DY31" s="281"/>
      <c r="DZ31" s="281"/>
      <c r="EA31" s="281"/>
      <c r="EB31" s="281"/>
      <c r="EC31" s="281"/>
      <c r="ED31" s="281"/>
      <c r="EE31" s="281"/>
      <c r="EF31" s="281"/>
      <c r="EG31" s="281"/>
      <c r="EH31" s="281"/>
      <c r="EI31" s="281"/>
      <c r="EJ31" s="281"/>
      <c r="EK31" s="281"/>
      <c r="EL31" s="281"/>
      <c r="EM31" s="281"/>
      <c r="EN31" s="281"/>
      <c r="EO31" s="281"/>
      <c r="EP31" s="281"/>
      <c r="EQ31" s="281"/>
      <c r="ER31" s="281"/>
      <c r="ES31" s="281"/>
      <c r="ET31" s="281"/>
      <c r="EU31" s="281"/>
      <c r="EV31" s="281"/>
      <c r="EW31" s="281"/>
      <c r="EX31" s="281"/>
      <c r="EY31" s="281"/>
      <c r="EZ31" s="281"/>
      <c r="FA31" s="281"/>
      <c r="FB31" s="281"/>
      <c r="FC31" s="281"/>
      <c r="FD31" s="281"/>
      <c r="FE31" s="281"/>
      <c r="FF31" s="281"/>
      <c r="FG31" s="281"/>
      <c r="FH31" s="281"/>
      <c r="FI31" s="281"/>
      <c r="FJ31" s="281"/>
      <c r="FK31" s="281"/>
      <c r="FL31" s="281"/>
      <c r="FM31" s="281"/>
      <c r="FN31" s="281"/>
      <c r="FO31" s="281"/>
      <c r="FP31" s="281"/>
      <c r="FQ31" s="281"/>
      <c r="FR31" s="281"/>
      <c r="FS31" s="281"/>
      <c r="FT31" s="281"/>
      <c r="FU31" s="281"/>
      <c r="FV31" s="281"/>
      <c r="FW31" s="281"/>
      <c r="FX31" s="281"/>
      <c r="FY31" s="281"/>
      <c r="FZ31" s="281"/>
      <c r="GA31" s="281"/>
      <c r="GB31" s="281"/>
      <c r="GC31" s="281"/>
      <c r="GD31" s="281"/>
      <c r="GE31" s="281"/>
      <c r="GF31" s="281"/>
      <c r="GG31" s="281"/>
      <c r="GH31" s="281"/>
      <c r="GI31" s="281"/>
      <c r="GJ31" s="281"/>
      <c r="GK31" s="281"/>
      <c r="GL31" s="281"/>
      <c r="GM31" s="281"/>
      <c r="GN31" s="281"/>
      <c r="GO31" s="281"/>
      <c r="GP31" s="281"/>
      <c r="GQ31" s="281"/>
      <c r="GR31" s="281"/>
      <c r="GS31" s="281"/>
      <c r="GT31" s="281"/>
      <c r="GU31" s="281"/>
      <c r="GV31" s="281"/>
      <c r="GW31" s="281"/>
      <c r="GX31" s="281"/>
      <c r="GY31" s="281"/>
      <c r="GZ31" s="281"/>
      <c r="HA31" s="281"/>
      <c r="HB31" s="281"/>
      <c r="HC31" s="281"/>
      <c r="HD31" s="281"/>
      <c r="HE31" s="281"/>
      <c r="HF31" s="281"/>
      <c r="HG31" s="281"/>
      <c r="HH31" s="281"/>
      <c r="HI31" s="281"/>
      <c r="HJ31" s="281"/>
      <c r="HK31" s="281"/>
      <c r="HL31" s="281"/>
      <c r="HM31" s="281"/>
      <c r="HN31" s="281"/>
      <c r="HO31" s="281"/>
      <c r="HP31" s="281"/>
      <c r="HQ31" s="281"/>
      <c r="HR31" s="281"/>
      <c r="HS31" s="281"/>
      <c r="HT31" s="281"/>
      <c r="HU31" s="281"/>
      <c r="HV31" s="281"/>
      <c r="HW31" s="281"/>
      <c r="HX31" s="281"/>
      <c r="HY31" s="281"/>
      <c r="HZ31" s="281"/>
      <c r="IA31" s="281"/>
      <c r="IB31" s="281"/>
      <c r="IC31" s="281"/>
      <c r="ID31" s="281"/>
      <c r="IE31" s="281"/>
      <c r="IF31" s="281"/>
      <c r="IG31" s="281"/>
      <c r="IH31" s="281"/>
      <c r="II31" s="281"/>
      <c r="IJ31" s="281"/>
      <c r="IK31" s="281"/>
      <c r="IL31" s="281"/>
      <c r="IM31" s="281"/>
      <c r="IN31" s="281"/>
      <c r="IO31" s="281"/>
      <c r="IP31" s="281"/>
      <c r="IQ31" s="281"/>
      <c r="IR31" s="281"/>
      <c r="IS31" s="281"/>
      <c r="IT31" s="281"/>
      <c r="IU31" s="281"/>
    </row>
    <row r="32" ht="24" customHeight="1" spans="1:255">
      <c r="A32" s="281"/>
      <c r="B32" s="281"/>
      <c r="C32" s="281"/>
      <c r="D32" s="334"/>
      <c r="E32" s="281"/>
      <c r="F32" s="281"/>
      <c r="G32" s="281"/>
      <c r="H32" s="281"/>
      <c r="I32" s="281"/>
      <c r="J32" s="281"/>
      <c r="K32" s="281"/>
      <c r="L32" s="281"/>
      <c r="M32" s="281"/>
      <c r="N32" s="281"/>
      <c r="O32" s="281"/>
      <c r="P32" s="281"/>
      <c r="Q32" s="281"/>
      <c r="R32" s="281"/>
      <c r="S32" s="281"/>
      <c r="T32" s="281"/>
      <c r="U32" s="281"/>
      <c r="V32" s="281"/>
      <c r="W32" s="281"/>
      <c r="X32" s="281"/>
      <c r="Y32" s="281"/>
      <c r="Z32" s="281"/>
      <c r="AA32" s="281"/>
      <c r="AB32" s="281"/>
      <c r="AC32" s="281"/>
      <c r="AD32" s="281"/>
      <c r="AE32" s="281"/>
      <c r="AF32" s="281"/>
      <c r="AG32" s="281"/>
      <c r="AH32" s="281"/>
      <c r="AI32" s="281"/>
      <c r="AJ32" s="281"/>
      <c r="AK32" s="281"/>
      <c r="AL32" s="281"/>
      <c r="AM32" s="281"/>
      <c r="AN32" s="281"/>
      <c r="AO32" s="281"/>
      <c r="AP32" s="281"/>
      <c r="AQ32" s="281"/>
      <c r="AR32" s="281"/>
      <c r="AS32" s="281"/>
      <c r="AT32" s="281"/>
      <c r="AU32" s="281"/>
      <c r="AV32" s="281"/>
      <c r="AW32" s="281"/>
      <c r="AX32" s="281"/>
      <c r="AY32" s="281"/>
      <c r="AZ32" s="281"/>
      <c r="BA32" s="281"/>
      <c r="BB32" s="281"/>
      <c r="BC32" s="281"/>
      <c r="BD32" s="281"/>
      <c r="BE32" s="281"/>
      <c r="BF32" s="281"/>
      <c r="BG32" s="281"/>
      <c r="BH32" s="281"/>
      <c r="BI32" s="281"/>
      <c r="BJ32" s="281"/>
      <c r="BK32" s="281"/>
      <c r="BL32" s="281"/>
      <c r="BM32" s="281"/>
      <c r="BN32" s="281"/>
      <c r="BO32" s="281"/>
      <c r="BP32" s="281"/>
      <c r="BQ32" s="281"/>
      <c r="BR32" s="281"/>
      <c r="BS32" s="281"/>
      <c r="BT32" s="281"/>
      <c r="BU32" s="281"/>
      <c r="BV32" s="281"/>
      <c r="BW32" s="281"/>
      <c r="BX32" s="281"/>
      <c r="BY32" s="281"/>
      <c r="BZ32" s="281"/>
      <c r="CA32" s="281"/>
      <c r="CB32" s="281"/>
      <c r="CC32" s="281"/>
      <c r="CD32" s="281"/>
      <c r="CE32" s="281"/>
      <c r="CF32" s="281"/>
      <c r="CG32" s="281"/>
      <c r="CH32" s="281"/>
      <c r="CI32" s="281"/>
      <c r="CJ32" s="281"/>
      <c r="CK32" s="281"/>
      <c r="CL32" s="281"/>
      <c r="CM32" s="281"/>
      <c r="CN32" s="281"/>
      <c r="CO32" s="281"/>
      <c r="CP32" s="281"/>
      <c r="CQ32" s="281"/>
      <c r="CR32" s="281"/>
      <c r="CS32" s="281"/>
      <c r="CT32" s="281"/>
      <c r="CU32" s="281"/>
      <c r="CV32" s="281"/>
      <c r="CW32" s="281"/>
      <c r="CX32" s="281"/>
      <c r="CY32" s="281"/>
      <c r="CZ32" s="281"/>
      <c r="DA32" s="281"/>
      <c r="DB32" s="281"/>
      <c r="DC32" s="281"/>
      <c r="DD32" s="281"/>
      <c r="DE32" s="281"/>
      <c r="DF32" s="281"/>
      <c r="DG32" s="281"/>
      <c r="DH32" s="281"/>
      <c r="DI32" s="281"/>
      <c r="DJ32" s="281"/>
      <c r="DK32" s="281"/>
      <c r="DL32" s="281"/>
      <c r="DM32" s="281"/>
      <c r="DN32" s="281"/>
      <c r="DO32" s="281"/>
      <c r="DP32" s="281"/>
      <c r="DQ32" s="281"/>
      <c r="DR32" s="281"/>
      <c r="DS32" s="281"/>
      <c r="DT32" s="281"/>
      <c r="DU32" s="281"/>
      <c r="DV32" s="281"/>
      <c r="DW32" s="281"/>
      <c r="DX32" s="281"/>
      <c r="DY32" s="281"/>
      <c r="DZ32" s="281"/>
      <c r="EA32" s="281"/>
      <c r="EB32" s="281"/>
      <c r="EC32" s="281"/>
      <c r="ED32" s="281"/>
      <c r="EE32" s="281"/>
      <c r="EF32" s="281"/>
      <c r="EG32" s="281"/>
      <c r="EH32" s="281"/>
      <c r="EI32" s="281"/>
      <c r="EJ32" s="281"/>
      <c r="EK32" s="281"/>
      <c r="EL32" s="281"/>
      <c r="EM32" s="281"/>
      <c r="EN32" s="281"/>
      <c r="EO32" s="281"/>
      <c r="EP32" s="281"/>
      <c r="EQ32" s="281"/>
      <c r="ER32" s="281"/>
      <c r="ES32" s="281"/>
      <c r="ET32" s="281"/>
      <c r="EU32" s="281"/>
      <c r="EV32" s="281"/>
      <c r="EW32" s="281"/>
      <c r="EX32" s="281"/>
      <c r="EY32" s="281"/>
      <c r="EZ32" s="281"/>
      <c r="FA32" s="281"/>
      <c r="FB32" s="281"/>
      <c r="FC32" s="281"/>
      <c r="FD32" s="281"/>
      <c r="FE32" s="281"/>
      <c r="FF32" s="281"/>
      <c r="FG32" s="281"/>
      <c r="FH32" s="281"/>
      <c r="FI32" s="281"/>
      <c r="FJ32" s="281"/>
      <c r="FK32" s="281"/>
      <c r="FL32" s="281"/>
      <c r="FM32" s="281"/>
      <c r="FN32" s="281"/>
      <c r="FO32" s="281"/>
      <c r="FP32" s="281"/>
      <c r="FQ32" s="281"/>
      <c r="FR32" s="281"/>
      <c r="FS32" s="281"/>
      <c r="FT32" s="281"/>
      <c r="FU32" s="281"/>
      <c r="FV32" s="281"/>
      <c r="FW32" s="281"/>
      <c r="FX32" s="281"/>
      <c r="FY32" s="281"/>
      <c r="FZ32" s="281"/>
      <c r="GA32" s="281"/>
      <c r="GB32" s="281"/>
      <c r="GC32" s="281"/>
      <c r="GD32" s="281"/>
      <c r="GE32" s="281"/>
      <c r="GF32" s="281"/>
      <c r="GG32" s="281"/>
      <c r="GH32" s="281"/>
      <c r="GI32" s="281"/>
      <c r="GJ32" s="281"/>
      <c r="GK32" s="281"/>
      <c r="GL32" s="281"/>
      <c r="GM32" s="281"/>
      <c r="GN32" s="281"/>
      <c r="GO32" s="281"/>
      <c r="GP32" s="281"/>
      <c r="GQ32" s="281"/>
      <c r="GR32" s="281"/>
      <c r="GS32" s="281"/>
      <c r="GT32" s="281"/>
      <c r="GU32" s="281"/>
      <c r="GV32" s="281"/>
      <c r="GW32" s="281"/>
      <c r="GX32" s="281"/>
      <c r="GY32" s="281"/>
      <c r="GZ32" s="281"/>
      <c r="HA32" s="281"/>
      <c r="HB32" s="281"/>
      <c r="HC32" s="281"/>
      <c r="HD32" s="281"/>
      <c r="HE32" s="281"/>
      <c r="HF32" s="281"/>
      <c r="HG32" s="281"/>
      <c r="HH32" s="281"/>
      <c r="HI32" s="281"/>
      <c r="HJ32" s="281"/>
      <c r="HK32" s="281"/>
      <c r="HL32" s="281"/>
      <c r="HM32" s="281"/>
      <c r="HN32" s="281"/>
      <c r="HO32" s="281"/>
      <c r="HP32" s="281"/>
      <c r="HQ32" s="281"/>
      <c r="HR32" s="281"/>
      <c r="HS32" s="281"/>
      <c r="HT32" s="281"/>
      <c r="HU32" s="281"/>
      <c r="HV32" s="281"/>
      <c r="HW32" s="281"/>
      <c r="HX32" s="281"/>
      <c r="HY32" s="281"/>
      <c r="HZ32" s="281"/>
      <c r="IA32" s="281"/>
      <c r="IB32" s="281"/>
      <c r="IC32" s="281"/>
      <c r="ID32" s="281"/>
      <c r="IE32" s="281"/>
      <c r="IF32" s="281"/>
      <c r="IG32" s="281"/>
      <c r="IH32" s="281"/>
      <c r="II32" s="281"/>
      <c r="IJ32" s="281"/>
      <c r="IK32" s="281"/>
      <c r="IL32" s="281"/>
      <c r="IM32" s="281"/>
      <c r="IN32" s="281"/>
      <c r="IO32" s="281"/>
      <c r="IP32" s="281"/>
      <c r="IQ32" s="281"/>
      <c r="IR32" s="281"/>
      <c r="IS32" s="281"/>
      <c r="IT32" s="281"/>
      <c r="IU32" s="281"/>
    </row>
    <row r="33" ht="24" customHeight="1" spans="1:255">
      <c r="A33" s="281"/>
      <c r="B33" s="281"/>
      <c r="C33" s="281"/>
      <c r="D33" s="334"/>
      <c r="E33" s="281"/>
      <c r="F33" s="281"/>
      <c r="G33" s="281"/>
      <c r="H33" s="281"/>
      <c r="I33" s="281"/>
      <c r="J33" s="281"/>
      <c r="K33" s="281"/>
      <c r="L33" s="281"/>
      <c r="M33" s="281"/>
      <c r="N33" s="281"/>
      <c r="O33" s="281"/>
      <c r="P33" s="281"/>
      <c r="Q33" s="281"/>
      <c r="R33" s="281"/>
      <c r="S33" s="281"/>
      <c r="T33" s="281"/>
      <c r="U33" s="281"/>
      <c r="V33" s="281"/>
      <c r="W33" s="281"/>
      <c r="X33" s="281"/>
      <c r="Y33" s="281"/>
      <c r="Z33" s="281"/>
      <c r="AA33" s="281"/>
      <c r="AB33" s="281"/>
      <c r="AC33" s="281"/>
      <c r="AD33" s="281"/>
      <c r="AE33" s="281"/>
      <c r="AF33" s="281"/>
      <c r="AG33" s="281"/>
      <c r="AH33" s="281"/>
      <c r="AI33" s="281"/>
      <c r="AJ33" s="281"/>
      <c r="AK33" s="281"/>
      <c r="AL33" s="281"/>
      <c r="AM33" s="281"/>
      <c r="AN33" s="281"/>
      <c r="AO33" s="281"/>
      <c r="AP33" s="281"/>
      <c r="AQ33" s="281"/>
      <c r="AR33" s="281"/>
      <c r="AS33" s="281"/>
      <c r="AT33" s="281"/>
      <c r="AU33" s="281"/>
      <c r="AV33" s="281"/>
      <c r="AW33" s="281"/>
      <c r="AX33" s="281"/>
      <c r="AY33" s="281"/>
      <c r="AZ33" s="281"/>
      <c r="BA33" s="281"/>
      <c r="BB33" s="281"/>
      <c r="BC33" s="281"/>
      <c r="BD33" s="281"/>
      <c r="BE33" s="281"/>
      <c r="BF33" s="281"/>
      <c r="BG33" s="281"/>
      <c r="BH33" s="281"/>
      <c r="BI33" s="281"/>
      <c r="BJ33" s="281"/>
      <c r="BK33" s="281"/>
      <c r="BL33" s="281"/>
      <c r="BM33" s="281"/>
      <c r="BN33" s="281"/>
      <c r="BO33" s="281"/>
      <c r="BP33" s="281"/>
      <c r="BQ33" s="281"/>
      <c r="BR33" s="281"/>
      <c r="BS33" s="281"/>
      <c r="BT33" s="281"/>
      <c r="BU33" s="281"/>
      <c r="BV33" s="281"/>
      <c r="BW33" s="281"/>
      <c r="BX33" s="281"/>
      <c r="BY33" s="281"/>
      <c r="BZ33" s="281"/>
      <c r="CA33" s="281"/>
      <c r="CB33" s="281"/>
      <c r="CC33" s="281"/>
      <c r="CD33" s="281"/>
      <c r="CE33" s="281"/>
      <c r="CF33" s="281"/>
      <c r="CG33" s="281"/>
      <c r="CH33" s="281"/>
      <c r="CI33" s="281"/>
      <c r="CJ33" s="281"/>
      <c r="CK33" s="281"/>
      <c r="CL33" s="281"/>
      <c r="CM33" s="281"/>
      <c r="CN33" s="281"/>
      <c r="CO33" s="281"/>
      <c r="CP33" s="281"/>
      <c r="CQ33" s="281"/>
      <c r="CR33" s="281"/>
      <c r="CS33" s="281"/>
      <c r="CT33" s="281"/>
      <c r="CU33" s="281"/>
      <c r="CV33" s="281"/>
      <c r="CW33" s="281"/>
      <c r="CX33" s="281"/>
      <c r="CY33" s="281"/>
      <c r="CZ33" s="281"/>
      <c r="DA33" s="281"/>
      <c r="DB33" s="281"/>
      <c r="DC33" s="281"/>
      <c r="DD33" s="281"/>
      <c r="DE33" s="281"/>
      <c r="DF33" s="281"/>
      <c r="DG33" s="281"/>
      <c r="DH33" s="281"/>
      <c r="DI33" s="281"/>
      <c r="DJ33" s="281"/>
      <c r="DK33" s="281"/>
      <c r="DL33" s="281"/>
      <c r="DM33" s="281"/>
      <c r="DN33" s="281"/>
      <c r="DO33" s="281"/>
      <c r="DP33" s="281"/>
      <c r="DQ33" s="281"/>
      <c r="DR33" s="281"/>
      <c r="DS33" s="281"/>
      <c r="DT33" s="281"/>
      <c r="DU33" s="281"/>
      <c r="DV33" s="281"/>
      <c r="DW33" s="281"/>
      <c r="DX33" s="281"/>
      <c r="DY33" s="281"/>
      <c r="DZ33" s="281"/>
      <c r="EA33" s="281"/>
      <c r="EB33" s="281"/>
      <c r="EC33" s="281"/>
      <c r="ED33" s="281"/>
      <c r="EE33" s="281"/>
      <c r="EF33" s="281"/>
      <c r="EG33" s="281"/>
      <c r="EH33" s="281"/>
      <c r="EI33" s="281"/>
      <c r="EJ33" s="281"/>
      <c r="EK33" s="281"/>
      <c r="EL33" s="281"/>
      <c r="EM33" s="281"/>
      <c r="EN33" s="281"/>
      <c r="EO33" s="281"/>
      <c r="EP33" s="281"/>
      <c r="EQ33" s="281"/>
      <c r="ER33" s="281"/>
      <c r="ES33" s="281"/>
      <c r="ET33" s="281"/>
      <c r="EU33" s="281"/>
      <c r="EV33" s="281"/>
      <c r="EW33" s="281"/>
      <c r="EX33" s="281"/>
      <c r="EY33" s="281"/>
      <c r="EZ33" s="281"/>
      <c r="FA33" s="281"/>
      <c r="FB33" s="281"/>
      <c r="FC33" s="281"/>
      <c r="FD33" s="281"/>
      <c r="FE33" s="281"/>
      <c r="FF33" s="281"/>
      <c r="FG33" s="281"/>
      <c r="FH33" s="281"/>
      <c r="FI33" s="281"/>
      <c r="FJ33" s="281"/>
      <c r="FK33" s="281"/>
      <c r="FL33" s="281"/>
      <c r="FM33" s="281"/>
      <c r="FN33" s="281"/>
      <c r="FO33" s="281"/>
      <c r="FP33" s="281"/>
      <c r="FQ33" s="281"/>
      <c r="FR33" s="281"/>
      <c r="FS33" s="281"/>
      <c r="FT33" s="281"/>
      <c r="FU33" s="281"/>
      <c r="FV33" s="281"/>
      <c r="FW33" s="281"/>
      <c r="FX33" s="281"/>
      <c r="FY33" s="281"/>
      <c r="FZ33" s="281"/>
      <c r="GA33" s="281"/>
      <c r="GB33" s="281"/>
      <c r="GC33" s="281"/>
      <c r="GD33" s="281"/>
      <c r="GE33" s="281"/>
      <c r="GF33" s="281"/>
      <c r="GG33" s="281"/>
      <c r="GH33" s="281"/>
      <c r="GI33" s="281"/>
      <c r="GJ33" s="281"/>
      <c r="GK33" s="281"/>
      <c r="GL33" s="281"/>
      <c r="GM33" s="281"/>
      <c r="GN33" s="281"/>
      <c r="GO33" s="281"/>
      <c r="GP33" s="281"/>
      <c r="GQ33" s="281"/>
      <c r="GR33" s="281"/>
      <c r="GS33" s="281"/>
      <c r="GT33" s="281"/>
      <c r="GU33" s="281"/>
      <c r="GV33" s="281"/>
      <c r="GW33" s="281"/>
      <c r="GX33" s="281"/>
      <c r="GY33" s="281"/>
      <c r="GZ33" s="281"/>
      <c r="HA33" s="281"/>
      <c r="HB33" s="281"/>
      <c r="HC33" s="281"/>
      <c r="HD33" s="281"/>
      <c r="HE33" s="281"/>
      <c r="HF33" s="281"/>
      <c r="HG33" s="281"/>
      <c r="HH33" s="281"/>
      <c r="HI33" s="281"/>
      <c r="HJ33" s="281"/>
      <c r="HK33" s="281"/>
      <c r="HL33" s="281"/>
      <c r="HM33" s="281"/>
      <c r="HN33" s="281"/>
      <c r="HO33" s="281"/>
      <c r="HP33" s="281"/>
      <c r="HQ33" s="281"/>
      <c r="HR33" s="281"/>
      <c r="HS33" s="281"/>
      <c r="HT33" s="281"/>
      <c r="HU33" s="281"/>
      <c r="HV33" s="281"/>
      <c r="HW33" s="281"/>
      <c r="HX33" s="281"/>
      <c r="HY33" s="281"/>
      <c r="HZ33" s="281"/>
      <c r="IA33" s="281"/>
      <c r="IB33" s="281"/>
      <c r="IC33" s="281"/>
      <c r="ID33" s="281"/>
      <c r="IE33" s="281"/>
      <c r="IF33" s="281"/>
      <c r="IG33" s="281"/>
      <c r="IH33" s="281"/>
      <c r="II33" s="281"/>
      <c r="IJ33" s="281"/>
      <c r="IK33" s="281"/>
      <c r="IL33" s="281"/>
      <c r="IM33" s="281"/>
      <c r="IN33" s="281"/>
      <c r="IO33" s="281"/>
      <c r="IP33" s="281"/>
      <c r="IQ33" s="281"/>
      <c r="IR33" s="281"/>
      <c r="IS33" s="281"/>
      <c r="IT33" s="281"/>
      <c r="IU33" s="281"/>
    </row>
    <row r="34" ht="24" customHeight="1" spans="1:255">
      <c r="A34" s="281"/>
      <c r="B34" s="281"/>
      <c r="C34" s="281"/>
      <c r="D34" s="334"/>
      <c r="E34" s="281"/>
      <c r="F34" s="281"/>
      <c r="G34" s="281"/>
      <c r="H34" s="281"/>
      <c r="I34" s="281"/>
      <c r="J34" s="281"/>
      <c r="K34" s="281"/>
      <c r="L34" s="281"/>
      <c r="M34" s="281"/>
      <c r="N34" s="281"/>
      <c r="O34" s="281"/>
      <c r="P34" s="281"/>
      <c r="Q34" s="281"/>
      <c r="R34" s="281"/>
      <c r="S34" s="281"/>
      <c r="T34" s="281"/>
      <c r="U34" s="281"/>
      <c r="V34" s="281"/>
      <c r="W34" s="281"/>
      <c r="X34" s="281"/>
      <c r="Y34" s="281"/>
      <c r="Z34" s="281"/>
      <c r="AA34" s="281"/>
      <c r="AB34" s="281"/>
      <c r="AC34" s="281"/>
      <c r="AD34" s="281"/>
      <c r="AE34" s="281"/>
      <c r="AF34" s="281"/>
      <c r="AG34" s="281"/>
      <c r="AH34" s="281"/>
      <c r="AI34" s="281"/>
      <c r="AJ34" s="281"/>
      <c r="AK34" s="281"/>
      <c r="AL34" s="281"/>
      <c r="AM34" s="281"/>
      <c r="AN34" s="281"/>
      <c r="AO34" s="281"/>
      <c r="AP34" s="281"/>
      <c r="AQ34" s="281"/>
      <c r="AR34" s="281"/>
      <c r="AS34" s="281"/>
      <c r="AT34" s="281"/>
      <c r="AU34" s="281"/>
      <c r="AV34" s="281"/>
      <c r="AW34" s="281"/>
      <c r="AX34" s="281"/>
      <c r="AY34" s="281"/>
      <c r="AZ34" s="281"/>
      <c r="BA34" s="281"/>
      <c r="BB34" s="281"/>
      <c r="BC34" s="281"/>
      <c r="BD34" s="281"/>
      <c r="BE34" s="281"/>
      <c r="BF34" s="281"/>
      <c r="BG34" s="281"/>
      <c r="BH34" s="281"/>
      <c r="BI34" s="281"/>
      <c r="BJ34" s="281"/>
      <c r="BK34" s="281"/>
      <c r="BL34" s="281"/>
      <c r="BM34" s="281"/>
      <c r="BN34" s="281"/>
      <c r="BO34" s="281"/>
      <c r="BP34" s="281"/>
      <c r="BQ34" s="281"/>
      <c r="BR34" s="281"/>
      <c r="BS34" s="281"/>
      <c r="BT34" s="281"/>
      <c r="BU34" s="281"/>
      <c r="BV34" s="281"/>
      <c r="BW34" s="281"/>
      <c r="BX34" s="281"/>
      <c r="BY34" s="281"/>
      <c r="BZ34" s="281"/>
      <c r="CA34" s="281"/>
      <c r="CB34" s="281"/>
      <c r="CC34" s="281"/>
      <c r="CD34" s="281"/>
      <c r="CE34" s="281"/>
      <c r="CF34" s="281"/>
      <c r="CG34" s="281"/>
      <c r="CH34" s="281"/>
      <c r="CI34" s="281"/>
      <c r="CJ34" s="281"/>
      <c r="CK34" s="281"/>
      <c r="CL34" s="281"/>
      <c r="CM34" s="281"/>
      <c r="CN34" s="281"/>
      <c r="CO34" s="281"/>
      <c r="CP34" s="281"/>
      <c r="CQ34" s="281"/>
      <c r="CR34" s="281"/>
      <c r="CS34" s="281"/>
      <c r="CT34" s="281"/>
      <c r="CU34" s="281"/>
      <c r="CV34" s="281"/>
      <c r="CW34" s="281"/>
      <c r="CX34" s="281"/>
      <c r="CY34" s="281"/>
      <c r="CZ34" s="281"/>
      <c r="DA34" s="281"/>
      <c r="DB34" s="281"/>
      <c r="DC34" s="281"/>
      <c r="DD34" s="281"/>
      <c r="DE34" s="281"/>
      <c r="DF34" s="281"/>
      <c r="DG34" s="281"/>
      <c r="DH34" s="281"/>
      <c r="DI34" s="281"/>
      <c r="DJ34" s="281"/>
      <c r="DK34" s="281"/>
      <c r="DL34" s="281"/>
      <c r="DM34" s="281"/>
      <c r="DN34" s="281"/>
      <c r="DO34" s="281"/>
      <c r="DP34" s="281"/>
      <c r="DQ34" s="281"/>
      <c r="DR34" s="281"/>
      <c r="DS34" s="281"/>
      <c r="DT34" s="281"/>
      <c r="DU34" s="281"/>
      <c r="DV34" s="281"/>
      <c r="DW34" s="281"/>
      <c r="DX34" s="281"/>
      <c r="DY34" s="281"/>
      <c r="DZ34" s="281"/>
      <c r="EA34" s="281"/>
      <c r="EB34" s="281"/>
      <c r="EC34" s="281"/>
      <c r="ED34" s="281"/>
      <c r="EE34" s="281"/>
      <c r="EF34" s="281"/>
      <c r="EG34" s="281"/>
      <c r="EH34" s="281"/>
      <c r="EI34" s="281"/>
      <c r="EJ34" s="281"/>
      <c r="EK34" s="281"/>
      <c r="EL34" s="281"/>
      <c r="EM34" s="281"/>
      <c r="EN34" s="281"/>
      <c r="EO34" s="281"/>
      <c r="EP34" s="281"/>
      <c r="EQ34" s="281"/>
      <c r="ER34" s="281"/>
      <c r="ES34" s="281"/>
      <c r="ET34" s="281"/>
      <c r="EU34" s="281"/>
      <c r="EV34" s="281"/>
      <c r="EW34" s="281"/>
      <c r="EX34" s="281"/>
      <c r="EY34" s="281"/>
      <c r="EZ34" s="281"/>
      <c r="FA34" s="281"/>
      <c r="FB34" s="281"/>
      <c r="FC34" s="281"/>
      <c r="FD34" s="281"/>
      <c r="FE34" s="281"/>
      <c r="FF34" s="281"/>
      <c r="FG34" s="281"/>
      <c r="FH34" s="281"/>
      <c r="FI34" s="281"/>
      <c r="FJ34" s="281"/>
      <c r="FK34" s="281"/>
      <c r="FL34" s="281"/>
      <c r="FM34" s="281"/>
      <c r="FN34" s="281"/>
      <c r="FO34" s="281"/>
      <c r="FP34" s="281"/>
      <c r="FQ34" s="281"/>
      <c r="FR34" s="281"/>
      <c r="FS34" s="281"/>
      <c r="FT34" s="281"/>
      <c r="FU34" s="281"/>
      <c r="FV34" s="281"/>
      <c r="FW34" s="281"/>
      <c r="FX34" s="281"/>
      <c r="FY34" s="281"/>
      <c r="FZ34" s="281"/>
      <c r="GA34" s="281"/>
      <c r="GB34" s="281"/>
      <c r="GC34" s="281"/>
      <c r="GD34" s="281"/>
      <c r="GE34" s="281"/>
      <c r="GF34" s="281"/>
      <c r="GG34" s="281"/>
      <c r="GH34" s="281"/>
      <c r="GI34" s="281"/>
      <c r="GJ34" s="281"/>
      <c r="GK34" s="281"/>
      <c r="GL34" s="281"/>
      <c r="GM34" s="281"/>
      <c r="GN34" s="281"/>
      <c r="GO34" s="281"/>
      <c r="GP34" s="281"/>
      <c r="GQ34" s="281"/>
      <c r="GR34" s="281"/>
      <c r="GS34" s="281"/>
      <c r="GT34" s="281"/>
      <c r="GU34" s="281"/>
      <c r="GV34" s="281"/>
      <c r="GW34" s="281"/>
      <c r="GX34" s="281"/>
      <c r="GY34" s="281"/>
      <c r="GZ34" s="281"/>
      <c r="HA34" s="281"/>
      <c r="HB34" s="281"/>
      <c r="HC34" s="281"/>
      <c r="HD34" s="281"/>
      <c r="HE34" s="281"/>
      <c r="HF34" s="281"/>
      <c r="HG34" s="281"/>
      <c r="HH34" s="281"/>
      <c r="HI34" s="281"/>
      <c r="HJ34" s="281"/>
      <c r="HK34" s="281"/>
      <c r="HL34" s="281"/>
      <c r="HM34" s="281"/>
      <c r="HN34" s="281"/>
      <c r="HO34" s="281"/>
      <c r="HP34" s="281"/>
      <c r="HQ34" s="281"/>
      <c r="HR34" s="281"/>
      <c r="HS34" s="281"/>
      <c r="HT34" s="281"/>
      <c r="HU34" s="281"/>
      <c r="HV34" s="281"/>
      <c r="HW34" s="281"/>
      <c r="HX34" s="281"/>
      <c r="HY34" s="281"/>
      <c r="HZ34" s="281"/>
      <c r="IA34" s="281"/>
      <c r="IB34" s="281"/>
      <c r="IC34" s="281"/>
      <c r="ID34" s="281"/>
      <c r="IE34" s="281"/>
      <c r="IF34" s="281"/>
      <c r="IG34" s="281"/>
      <c r="IH34" s="281"/>
      <c r="II34" s="281"/>
      <c r="IJ34" s="281"/>
      <c r="IK34" s="281"/>
      <c r="IL34" s="281"/>
      <c r="IM34" s="281"/>
      <c r="IN34" s="281"/>
      <c r="IO34" s="281"/>
      <c r="IP34" s="281"/>
      <c r="IQ34" s="281"/>
      <c r="IR34" s="281"/>
      <c r="IS34" s="281"/>
      <c r="IT34" s="281"/>
      <c r="IU34" s="281"/>
    </row>
    <row r="35" ht="24" customHeight="1" spans="1:255">
      <c r="A35" s="281"/>
      <c r="B35" s="281"/>
      <c r="C35" s="281"/>
      <c r="D35" s="334"/>
      <c r="E35" s="281"/>
      <c r="F35" s="281"/>
      <c r="G35" s="281"/>
      <c r="H35" s="281"/>
      <c r="I35" s="281"/>
      <c r="J35" s="281"/>
      <c r="K35" s="281"/>
      <c r="L35" s="281"/>
      <c r="M35" s="281"/>
      <c r="N35" s="281"/>
      <c r="O35" s="281"/>
      <c r="P35" s="281"/>
      <c r="Q35" s="281"/>
      <c r="R35" s="281"/>
      <c r="S35" s="281"/>
      <c r="T35" s="281"/>
      <c r="U35" s="281"/>
      <c r="V35" s="281"/>
      <c r="W35" s="281"/>
      <c r="X35" s="281"/>
      <c r="Y35" s="281"/>
      <c r="Z35" s="281"/>
      <c r="AA35" s="281"/>
      <c r="AB35" s="281"/>
      <c r="AC35" s="281"/>
      <c r="AD35" s="281"/>
      <c r="AE35" s="281"/>
      <c r="AF35" s="281"/>
      <c r="AG35" s="281"/>
      <c r="AH35" s="281"/>
      <c r="AI35" s="281"/>
      <c r="AJ35" s="281"/>
      <c r="AK35" s="281"/>
      <c r="AL35" s="281"/>
      <c r="AM35" s="281"/>
      <c r="AN35" s="281"/>
      <c r="AO35" s="281"/>
      <c r="AP35" s="281"/>
      <c r="AQ35" s="281"/>
      <c r="AR35" s="281"/>
      <c r="AS35" s="281"/>
      <c r="AT35" s="281"/>
      <c r="AU35" s="281"/>
      <c r="AV35" s="281"/>
      <c r="AW35" s="281"/>
      <c r="AX35" s="281"/>
      <c r="AY35" s="281"/>
      <c r="AZ35" s="281"/>
      <c r="BA35" s="281"/>
      <c r="BB35" s="281"/>
      <c r="BC35" s="281"/>
      <c r="BD35" s="281"/>
      <c r="BE35" s="281"/>
      <c r="BF35" s="281"/>
      <c r="BG35" s="281"/>
      <c r="BH35" s="281"/>
      <c r="BI35" s="281"/>
      <c r="BJ35" s="281"/>
      <c r="BK35" s="281"/>
      <c r="BL35" s="281"/>
      <c r="BM35" s="281"/>
      <c r="BN35" s="281"/>
      <c r="BO35" s="281"/>
      <c r="BP35" s="281"/>
      <c r="BQ35" s="281"/>
      <c r="BR35" s="281"/>
      <c r="BS35" s="281"/>
      <c r="BT35" s="281"/>
      <c r="BU35" s="281"/>
      <c r="BV35" s="281"/>
      <c r="BW35" s="281"/>
      <c r="BX35" s="281"/>
      <c r="BY35" s="281"/>
      <c r="BZ35" s="281"/>
      <c r="CA35" s="281"/>
      <c r="CB35" s="281"/>
      <c r="CC35" s="281"/>
      <c r="CD35" s="281"/>
      <c r="CE35" s="281"/>
      <c r="CF35" s="281"/>
      <c r="CG35" s="281"/>
      <c r="CH35" s="281"/>
      <c r="CI35" s="281"/>
      <c r="CJ35" s="281"/>
      <c r="CK35" s="281"/>
      <c r="CL35" s="281"/>
      <c r="CM35" s="281"/>
      <c r="CN35" s="281"/>
      <c r="CO35" s="281"/>
      <c r="CP35" s="281"/>
      <c r="CQ35" s="281"/>
      <c r="CR35" s="281"/>
      <c r="CS35" s="281"/>
      <c r="CT35" s="281"/>
      <c r="CU35" s="281"/>
      <c r="CV35" s="281"/>
      <c r="CW35" s="281"/>
      <c r="CX35" s="281"/>
      <c r="CY35" s="281"/>
      <c r="CZ35" s="281"/>
      <c r="DA35" s="281"/>
      <c r="DB35" s="281"/>
      <c r="DC35" s="281"/>
      <c r="DD35" s="281"/>
      <c r="DE35" s="281"/>
      <c r="DF35" s="281"/>
      <c r="DG35" s="281"/>
      <c r="DH35" s="281"/>
      <c r="DI35" s="281"/>
      <c r="DJ35" s="281"/>
      <c r="DK35" s="281"/>
      <c r="DL35" s="281"/>
      <c r="DM35" s="281"/>
      <c r="DN35" s="281"/>
      <c r="DO35" s="281"/>
      <c r="DP35" s="281"/>
      <c r="DQ35" s="281"/>
      <c r="DR35" s="281"/>
      <c r="DS35" s="281"/>
      <c r="DT35" s="281"/>
      <c r="DU35" s="281"/>
      <c r="DV35" s="281"/>
      <c r="DW35" s="281"/>
      <c r="DX35" s="281"/>
      <c r="DY35" s="281"/>
      <c r="DZ35" s="281"/>
      <c r="EA35" s="281"/>
      <c r="EB35" s="281"/>
      <c r="EC35" s="281"/>
      <c r="ED35" s="281"/>
      <c r="EE35" s="281"/>
      <c r="EF35" s="281"/>
      <c r="EG35" s="281"/>
      <c r="EH35" s="281"/>
      <c r="EI35" s="281"/>
      <c r="EJ35" s="281"/>
      <c r="EK35" s="281"/>
      <c r="EL35" s="281"/>
      <c r="EM35" s="281"/>
      <c r="EN35" s="281"/>
      <c r="EO35" s="281"/>
      <c r="EP35" s="281"/>
      <c r="EQ35" s="281"/>
      <c r="ER35" s="281"/>
      <c r="ES35" s="281"/>
      <c r="ET35" s="281"/>
      <c r="EU35" s="281"/>
      <c r="EV35" s="281"/>
      <c r="EW35" s="281"/>
      <c r="EX35" s="281"/>
      <c r="EY35" s="281"/>
      <c r="EZ35" s="281"/>
      <c r="FA35" s="281"/>
      <c r="FB35" s="281"/>
      <c r="FC35" s="281"/>
      <c r="FD35" s="281"/>
      <c r="FE35" s="281"/>
      <c r="FF35" s="281"/>
      <c r="FG35" s="281"/>
      <c r="FH35" s="281"/>
      <c r="FI35" s="281"/>
      <c r="FJ35" s="281"/>
      <c r="FK35" s="281"/>
      <c r="FL35" s="281"/>
      <c r="FM35" s="281"/>
      <c r="FN35" s="281"/>
      <c r="FO35" s="281"/>
      <c r="FP35" s="281"/>
      <c r="FQ35" s="281"/>
      <c r="FR35" s="281"/>
      <c r="FS35" s="281"/>
      <c r="FT35" s="281"/>
      <c r="FU35" s="281"/>
      <c r="FV35" s="281"/>
      <c r="FW35" s="281"/>
      <c r="FX35" s="281"/>
      <c r="FY35" s="281"/>
      <c r="FZ35" s="281"/>
      <c r="GA35" s="281"/>
      <c r="GB35" s="281"/>
      <c r="GC35" s="281"/>
      <c r="GD35" s="281"/>
      <c r="GE35" s="281"/>
      <c r="GF35" s="281"/>
      <c r="GG35" s="281"/>
      <c r="GH35" s="281"/>
      <c r="GI35" s="281"/>
      <c r="GJ35" s="281"/>
      <c r="GK35" s="281"/>
      <c r="GL35" s="281"/>
      <c r="GM35" s="281"/>
      <c r="GN35" s="281"/>
      <c r="GO35" s="281"/>
      <c r="GP35" s="281"/>
      <c r="GQ35" s="281"/>
      <c r="GR35" s="281"/>
      <c r="GS35" s="281"/>
      <c r="GT35" s="281"/>
      <c r="GU35" s="281"/>
      <c r="GV35" s="281"/>
      <c r="GW35" s="281"/>
      <c r="GX35" s="281"/>
      <c r="GY35" s="281"/>
      <c r="GZ35" s="281"/>
      <c r="HA35" s="281"/>
      <c r="HB35" s="281"/>
      <c r="HC35" s="281"/>
      <c r="HD35" s="281"/>
      <c r="HE35" s="281"/>
      <c r="HF35" s="281"/>
      <c r="HG35" s="281"/>
      <c r="HH35" s="281"/>
      <c r="HI35" s="281"/>
      <c r="HJ35" s="281"/>
      <c r="HK35" s="281"/>
      <c r="HL35" s="281"/>
      <c r="HM35" s="281"/>
      <c r="HN35" s="281"/>
      <c r="HO35" s="281"/>
      <c r="HP35" s="281"/>
      <c r="HQ35" s="281"/>
      <c r="HR35" s="281"/>
      <c r="HS35" s="281"/>
      <c r="HT35" s="281"/>
      <c r="HU35" s="281"/>
      <c r="HV35" s="281"/>
      <c r="HW35" s="281"/>
      <c r="HX35" s="281"/>
      <c r="HY35" s="281"/>
      <c r="HZ35" s="281"/>
      <c r="IA35" s="281"/>
      <c r="IB35" s="281"/>
      <c r="IC35" s="281"/>
      <c r="ID35" s="281"/>
      <c r="IE35" s="281"/>
      <c r="IF35" s="281"/>
      <c r="IG35" s="281"/>
      <c r="IH35" s="281"/>
      <c r="II35" s="281"/>
      <c r="IJ35" s="281"/>
      <c r="IK35" s="281"/>
      <c r="IL35" s="281"/>
      <c r="IM35" s="281"/>
      <c r="IN35" s="281"/>
      <c r="IO35" s="281"/>
      <c r="IP35" s="281"/>
      <c r="IQ35" s="281"/>
      <c r="IR35" s="281"/>
      <c r="IS35" s="281"/>
      <c r="IT35" s="281"/>
      <c r="IU35" s="281"/>
    </row>
    <row r="36" ht="24" customHeight="1" spans="1:255">
      <c r="A36" s="281"/>
      <c r="B36" s="281"/>
      <c r="C36" s="281"/>
      <c r="D36" s="334"/>
      <c r="E36" s="281"/>
      <c r="F36" s="281"/>
      <c r="G36" s="281"/>
      <c r="H36" s="281"/>
      <c r="I36" s="281"/>
      <c r="J36" s="281"/>
      <c r="K36" s="281"/>
      <c r="L36" s="281"/>
      <c r="M36" s="281"/>
      <c r="N36" s="281"/>
      <c r="O36" s="281"/>
      <c r="P36" s="281"/>
      <c r="Q36" s="281"/>
      <c r="R36" s="281"/>
      <c r="S36" s="281"/>
      <c r="T36" s="281"/>
      <c r="U36" s="281"/>
      <c r="V36" s="281"/>
      <c r="W36" s="281"/>
      <c r="X36" s="281"/>
      <c r="Y36" s="281"/>
      <c r="Z36" s="281"/>
      <c r="AA36" s="281"/>
      <c r="AB36" s="281"/>
      <c r="AC36" s="281"/>
      <c r="AD36" s="281"/>
      <c r="AE36" s="281"/>
      <c r="AF36" s="281"/>
      <c r="AG36" s="281"/>
      <c r="AH36" s="281"/>
      <c r="AI36" s="281"/>
      <c r="AJ36" s="281"/>
      <c r="AK36" s="281"/>
      <c r="AL36" s="281"/>
      <c r="AM36" s="281"/>
      <c r="AN36" s="281"/>
      <c r="AO36" s="281"/>
      <c r="AP36" s="281"/>
      <c r="AQ36" s="281"/>
      <c r="AR36" s="281"/>
      <c r="AS36" s="281"/>
      <c r="AT36" s="281"/>
      <c r="AU36" s="281"/>
      <c r="AV36" s="281"/>
      <c r="AW36" s="281"/>
      <c r="AX36" s="281"/>
      <c r="AY36" s="281"/>
      <c r="AZ36" s="281"/>
      <c r="BA36" s="281"/>
      <c r="BB36" s="281"/>
      <c r="BC36" s="281"/>
      <c r="BD36" s="281"/>
      <c r="BE36" s="281"/>
      <c r="BF36" s="281"/>
      <c r="BG36" s="281"/>
      <c r="BH36" s="281"/>
      <c r="BI36" s="281"/>
      <c r="BJ36" s="281"/>
      <c r="BK36" s="281"/>
      <c r="BL36" s="281"/>
      <c r="BM36" s="281"/>
      <c r="BN36" s="281"/>
      <c r="BO36" s="281"/>
      <c r="BP36" s="281"/>
      <c r="BQ36" s="281"/>
      <c r="BR36" s="281"/>
      <c r="BS36" s="281"/>
      <c r="BT36" s="281"/>
      <c r="BU36" s="281"/>
      <c r="BV36" s="281"/>
      <c r="BW36" s="281"/>
      <c r="BX36" s="281"/>
      <c r="BY36" s="281"/>
      <c r="BZ36" s="281"/>
      <c r="CA36" s="281"/>
      <c r="CB36" s="281"/>
      <c r="CC36" s="281"/>
      <c r="CD36" s="281"/>
      <c r="CE36" s="281"/>
      <c r="CF36" s="281"/>
      <c r="CG36" s="281"/>
      <c r="CH36" s="281"/>
      <c r="CI36" s="281"/>
      <c r="CJ36" s="281"/>
      <c r="CK36" s="281"/>
      <c r="CL36" s="281"/>
      <c r="CM36" s="281"/>
      <c r="CN36" s="281"/>
      <c r="CO36" s="281"/>
      <c r="CP36" s="281"/>
      <c r="CQ36" s="281"/>
      <c r="CR36" s="281"/>
      <c r="CS36" s="281"/>
      <c r="CT36" s="281"/>
      <c r="CU36" s="281"/>
      <c r="CV36" s="281"/>
      <c r="CW36" s="281"/>
      <c r="CX36" s="281"/>
      <c r="CY36" s="281"/>
      <c r="CZ36" s="281"/>
      <c r="DA36" s="281"/>
      <c r="DB36" s="281"/>
      <c r="DC36" s="281"/>
      <c r="DD36" s="281"/>
      <c r="DE36" s="281"/>
      <c r="DF36" s="281"/>
      <c r="DG36" s="281"/>
      <c r="DH36" s="281"/>
      <c r="DI36" s="281"/>
      <c r="DJ36" s="281"/>
      <c r="DK36" s="281"/>
      <c r="DL36" s="281"/>
      <c r="DM36" s="281"/>
      <c r="DN36" s="281"/>
      <c r="DO36" s="281"/>
      <c r="DP36" s="281"/>
      <c r="DQ36" s="281"/>
      <c r="DR36" s="281"/>
      <c r="DS36" s="281"/>
      <c r="DT36" s="281"/>
      <c r="DU36" s="281"/>
      <c r="DV36" s="281"/>
      <c r="DW36" s="281"/>
      <c r="DX36" s="281"/>
      <c r="DY36" s="281"/>
      <c r="DZ36" s="281"/>
      <c r="EA36" s="281"/>
      <c r="EB36" s="281"/>
      <c r="EC36" s="281"/>
      <c r="ED36" s="281"/>
      <c r="EE36" s="281"/>
      <c r="EF36" s="281"/>
      <c r="EG36" s="281"/>
      <c r="EH36" s="281"/>
      <c r="EI36" s="281"/>
      <c r="EJ36" s="281"/>
      <c r="EK36" s="281"/>
      <c r="EL36" s="281"/>
      <c r="EM36" s="281"/>
      <c r="EN36" s="281"/>
      <c r="EO36" s="281"/>
      <c r="EP36" s="281"/>
      <c r="EQ36" s="281"/>
      <c r="ER36" s="281"/>
      <c r="ES36" s="281"/>
      <c r="ET36" s="281"/>
      <c r="EU36" s="281"/>
      <c r="EV36" s="281"/>
      <c r="EW36" s="281"/>
      <c r="EX36" s="281"/>
      <c r="EY36" s="281"/>
      <c r="EZ36" s="281"/>
      <c r="FA36" s="281"/>
      <c r="FB36" s="281"/>
      <c r="FC36" s="281"/>
      <c r="FD36" s="281"/>
      <c r="FE36" s="281"/>
      <c r="FF36" s="281"/>
      <c r="FG36" s="281"/>
      <c r="FH36" s="281"/>
      <c r="FI36" s="281"/>
      <c r="FJ36" s="281"/>
      <c r="FK36" s="281"/>
      <c r="FL36" s="281"/>
      <c r="FM36" s="281"/>
      <c r="FN36" s="281"/>
      <c r="FO36" s="281"/>
      <c r="FP36" s="281"/>
      <c r="FQ36" s="281"/>
      <c r="FR36" s="281"/>
      <c r="FS36" s="281"/>
      <c r="FT36" s="281"/>
      <c r="FU36" s="281"/>
      <c r="FV36" s="281"/>
      <c r="FW36" s="281"/>
      <c r="FX36" s="281"/>
      <c r="FY36" s="281"/>
      <c r="FZ36" s="281"/>
      <c r="GA36" s="281"/>
      <c r="GB36" s="281"/>
      <c r="GC36" s="281"/>
      <c r="GD36" s="281"/>
      <c r="GE36" s="281"/>
      <c r="GF36" s="281"/>
      <c r="GG36" s="281"/>
      <c r="GH36" s="281"/>
      <c r="GI36" s="281"/>
      <c r="GJ36" s="281"/>
      <c r="GK36" s="281"/>
      <c r="GL36" s="281"/>
      <c r="GM36" s="281"/>
      <c r="GN36" s="281"/>
      <c r="GO36" s="281"/>
      <c r="GP36" s="281"/>
      <c r="GQ36" s="281"/>
      <c r="GR36" s="281"/>
      <c r="GS36" s="281"/>
      <c r="GT36" s="281"/>
      <c r="GU36" s="281"/>
      <c r="GV36" s="281"/>
      <c r="GW36" s="281"/>
      <c r="GX36" s="281"/>
      <c r="GY36" s="281"/>
      <c r="GZ36" s="281"/>
      <c r="HA36" s="281"/>
      <c r="HB36" s="281"/>
      <c r="HC36" s="281"/>
      <c r="HD36" s="281"/>
      <c r="HE36" s="281"/>
      <c r="HF36" s="281"/>
      <c r="HG36" s="281"/>
      <c r="HH36" s="281"/>
      <c r="HI36" s="281"/>
      <c r="HJ36" s="281"/>
      <c r="HK36" s="281"/>
      <c r="HL36" s="281"/>
      <c r="HM36" s="281"/>
      <c r="HN36" s="281"/>
      <c r="HO36" s="281"/>
      <c r="HP36" s="281"/>
      <c r="HQ36" s="281"/>
      <c r="HR36" s="281"/>
      <c r="HS36" s="281"/>
      <c r="HT36" s="281"/>
      <c r="HU36" s="281"/>
      <c r="HV36" s="281"/>
      <c r="HW36" s="281"/>
      <c r="HX36" s="281"/>
      <c r="HY36" s="281"/>
      <c r="HZ36" s="281"/>
      <c r="IA36" s="281"/>
      <c r="IB36" s="281"/>
      <c r="IC36" s="281"/>
      <c r="ID36" s="281"/>
      <c r="IE36" s="281"/>
      <c r="IF36" s="281"/>
      <c r="IG36" s="281"/>
      <c r="IH36" s="281"/>
      <c r="II36" s="281"/>
      <c r="IJ36" s="281"/>
      <c r="IK36" s="281"/>
      <c r="IL36" s="281"/>
      <c r="IM36" s="281"/>
      <c r="IN36" s="281"/>
      <c r="IO36" s="281"/>
      <c r="IP36" s="281"/>
      <c r="IQ36" s="281"/>
      <c r="IR36" s="281"/>
      <c r="IS36" s="281"/>
      <c r="IT36" s="281"/>
      <c r="IU36" s="281"/>
    </row>
    <row r="37" ht="24" customHeight="1" spans="1:255">
      <c r="A37" s="281"/>
      <c r="B37" s="281"/>
      <c r="C37" s="281"/>
      <c r="D37" s="334"/>
      <c r="E37" s="281"/>
      <c r="F37" s="281"/>
      <c r="G37" s="281"/>
      <c r="H37" s="281"/>
      <c r="I37" s="281"/>
      <c r="J37" s="281"/>
      <c r="K37" s="281"/>
      <c r="L37" s="281"/>
      <c r="M37" s="281"/>
      <c r="N37" s="281"/>
      <c r="O37" s="281"/>
      <c r="P37" s="281"/>
      <c r="Q37" s="281"/>
      <c r="R37" s="281"/>
      <c r="S37" s="281"/>
      <c r="T37" s="281"/>
      <c r="U37" s="281"/>
      <c r="V37" s="281"/>
      <c r="W37" s="281"/>
      <c r="X37" s="281"/>
      <c r="Y37" s="281"/>
      <c r="Z37" s="281"/>
      <c r="AA37" s="281"/>
      <c r="AB37" s="281"/>
      <c r="AC37" s="281"/>
      <c r="AD37" s="281"/>
      <c r="AE37" s="281"/>
      <c r="AF37" s="281"/>
      <c r="AG37" s="281"/>
      <c r="AH37" s="281"/>
      <c r="AI37" s="281"/>
      <c r="AJ37" s="281"/>
      <c r="AK37" s="281"/>
      <c r="AL37" s="281"/>
      <c r="AM37" s="281"/>
      <c r="AN37" s="281"/>
      <c r="AO37" s="281"/>
      <c r="AP37" s="281"/>
      <c r="AQ37" s="281"/>
      <c r="AR37" s="281"/>
      <c r="AS37" s="281"/>
      <c r="AT37" s="281"/>
      <c r="AU37" s="281"/>
      <c r="AV37" s="281"/>
      <c r="AW37" s="281"/>
      <c r="AX37" s="281"/>
      <c r="AY37" s="281"/>
      <c r="AZ37" s="281"/>
      <c r="BA37" s="281"/>
      <c r="BB37" s="281"/>
      <c r="BC37" s="281"/>
      <c r="BD37" s="281"/>
      <c r="BE37" s="281"/>
      <c r="BF37" s="281"/>
      <c r="BG37" s="281"/>
      <c r="BH37" s="281"/>
      <c r="BI37" s="281"/>
      <c r="BJ37" s="281"/>
      <c r="BK37" s="281"/>
      <c r="BL37" s="281"/>
      <c r="BM37" s="281"/>
      <c r="BN37" s="281"/>
      <c r="BO37" s="281"/>
      <c r="BP37" s="281"/>
      <c r="BQ37" s="281"/>
      <c r="BR37" s="281"/>
      <c r="BS37" s="281"/>
      <c r="BT37" s="281"/>
      <c r="BU37" s="281"/>
      <c r="BV37" s="281"/>
      <c r="BW37" s="281"/>
      <c r="BX37" s="281"/>
      <c r="BY37" s="281"/>
      <c r="BZ37" s="281"/>
      <c r="CA37" s="281"/>
      <c r="CB37" s="281"/>
      <c r="CC37" s="281"/>
      <c r="CD37" s="281"/>
      <c r="CE37" s="281"/>
      <c r="CF37" s="281"/>
      <c r="CG37" s="281"/>
      <c r="CH37" s="281"/>
      <c r="CI37" s="281"/>
      <c r="CJ37" s="281"/>
      <c r="CK37" s="281"/>
      <c r="CL37" s="281"/>
      <c r="CM37" s="281"/>
      <c r="CN37" s="281"/>
      <c r="CO37" s="281"/>
      <c r="CP37" s="281"/>
      <c r="CQ37" s="281"/>
      <c r="CR37" s="281"/>
      <c r="CS37" s="281"/>
      <c r="CT37" s="281"/>
      <c r="CU37" s="281"/>
      <c r="CV37" s="281"/>
      <c r="CW37" s="281"/>
      <c r="CX37" s="281"/>
      <c r="CY37" s="281"/>
      <c r="CZ37" s="281"/>
      <c r="DA37" s="281"/>
      <c r="DB37" s="281"/>
      <c r="DC37" s="281"/>
      <c r="DD37" s="281"/>
      <c r="DE37" s="281"/>
      <c r="DF37" s="281"/>
      <c r="DG37" s="281"/>
      <c r="DH37" s="281"/>
      <c r="DI37" s="281"/>
      <c r="DJ37" s="281"/>
      <c r="DK37" s="281"/>
      <c r="DL37" s="281"/>
      <c r="DM37" s="281"/>
      <c r="DN37" s="281"/>
      <c r="DO37" s="281"/>
      <c r="DP37" s="281"/>
      <c r="DQ37" s="281"/>
      <c r="DR37" s="281"/>
      <c r="DS37" s="281"/>
      <c r="DT37" s="281"/>
      <c r="DU37" s="281"/>
      <c r="DV37" s="281"/>
      <c r="DW37" s="281"/>
      <c r="DX37" s="281"/>
      <c r="DY37" s="281"/>
      <c r="DZ37" s="281"/>
      <c r="EA37" s="281"/>
      <c r="EB37" s="281"/>
      <c r="EC37" s="281"/>
      <c r="ED37" s="281"/>
      <c r="EE37" s="281"/>
      <c r="EF37" s="281"/>
      <c r="EG37" s="281"/>
      <c r="EH37" s="281"/>
      <c r="EI37" s="281"/>
      <c r="EJ37" s="281"/>
      <c r="EK37" s="281"/>
      <c r="EL37" s="281"/>
      <c r="EM37" s="281"/>
      <c r="EN37" s="281"/>
      <c r="EO37" s="281"/>
      <c r="EP37" s="281"/>
      <c r="EQ37" s="281"/>
      <c r="ER37" s="281"/>
      <c r="ES37" s="281"/>
      <c r="ET37" s="281"/>
      <c r="EU37" s="281"/>
      <c r="EV37" s="281"/>
      <c r="EW37" s="281"/>
      <c r="EX37" s="281"/>
      <c r="EY37" s="281"/>
      <c r="EZ37" s="281"/>
      <c r="FA37" s="281"/>
      <c r="FB37" s="281"/>
      <c r="FC37" s="281"/>
      <c r="FD37" s="281"/>
      <c r="FE37" s="281"/>
      <c r="FF37" s="281"/>
      <c r="FG37" s="281"/>
      <c r="FH37" s="281"/>
      <c r="FI37" s="281"/>
      <c r="FJ37" s="281"/>
      <c r="FK37" s="281"/>
      <c r="FL37" s="281"/>
      <c r="FM37" s="281"/>
      <c r="FN37" s="281"/>
      <c r="FO37" s="281"/>
      <c r="FP37" s="281"/>
      <c r="FQ37" s="281"/>
      <c r="FR37" s="281"/>
      <c r="FS37" s="281"/>
      <c r="FT37" s="281"/>
      <c r="FU37" s="281"/>
      <c r="FV37" s="281"/>
      <c r="FW37" s="281"/>
      <c r="FX37" s="281"/>
      <c r="FY37" s="281"/>
      <c r="FZ37" s="281"/>
      <c r="GA37" s="281"/>
      <c r="GB37" s="281"/>
      <c r="GC37" s="281"/>
      <c r="GD37" s="281"/>
      <c r="GE37" s="281"/>
      <c r="GF37" s="281"/>
      <c r="GG37" s="281"/>
      <c r="GH37" s="281"/>
      <c r="GI37" s="281"/>
      <c r="GJ37" s="281"/>
      <c r="GK37" s="281"/>
      <c r="GL37" s="281"/>
      <c r="GM37" s="281"/>
      <c r="GN37" s="281"/>
      <c r="GO37" s="281"/>
      <c r="GP37" s="281"/>
      <c r="GQ37" s="281"/>
      <c r="GR37" s="281"/>
      <c r="GS37" s="281"/>
      <c r="GT37" s="281"/>
      <c r="GU37" s="281"/>
      <c r="GV37" s="281"/>
      <c r="GW37" s="281"/>
      <c r="GX37" s="281"/>
      <c r="GY37" s="281"/>
      <c r="GZ37" s="281"/>
      <c r="HA37" s="281"/>
      <c r="HB37" s="281"/>
      <c r="HC37" s="281"/>
      <c r="HD37" s="281"/>
      <c r="HE37" s="281"/>
      <c r="HF37" s="281"/>
      <c r="HG37" s="281"/>
      <c r="HH37" s="281"/>
      <c r="HI37" s="281"/>
      <c r="HJ37" s="281"/>
      <c r="HK37" s="281"/>
      <c r="HL37" s="281"/>
      <c r="HM37" s="281"/>
      <c r="HN37" s="281"/>
      <c r="HO37" s="281"/>
      <c r="HP37" s="281"/>
      <c r="HQ37" s="281"/>
      <c r="HR37" s="281"/>
      <c r="HS37" s="281"/>
      <c r="HT37" s="281"/>
      <c r="HU37" s="281"/>
      <c r="HV37" s="281"/>
      <c r="HW37" s="281"/>
      <c r="HX37" s="281"/>
      <c r="HY37" s="281"/>
      <c r="HZ37" s="281"/>
      <c r="IA37" s="281"/>
      <c r="IB37" s="281"/>
      <c r="IC37" s="281"/>
      <c r="ID37" s="281"/>
      <c r="IE37" s="281"/>
      <c r="IF37" s="281"/>
      <c r="IG37" s="281"/>
      <c r="IH37" s="281"/>
      <c r="II37" s="281"/>
      <c r="IJ37" s="281"/>
      <c r="IK37" s="281"/>
      <c r="IL37" s="281"/>
      <c r="IM37" s="281"/>
      <c r="IN37" s="281"/>
      <c r="IO37" s="281"/>
      <c r="IP37" s="281"/>
      <c r="IQ37" s="281"/>
      <c r="IR37" s="281"/>
      <c r="IS37" s="281"/>
      <c r="IT37" s="281"/>
      <c r="IU37" s="281"/>
    </row>
    <row r="38" ht="24" customHeight="1" spans="1:255">
      <c r="A38" s="281"/>
      <c r="B38" s="281"/>
      <c r="C38" s="281"/>
      <c r="D38" s="334"/>
      <c r="E38" s="281"/>
      <c r="F38" s="281"/>
      <c r="G38" s="281"/>
      <c r="H38" s="281"/>
      <c r="I38" s="281"/>
      <c r="J38" s="281"/>
      <c r="K38" s="281"/>
      <c r="L38" s="281"/>
      <c r="M38" s="281"/>
      <c r="N38" s="281"/>
      <c r="O38" s="281"/>
      <c r="P38" s="281"/>
      <c r="Q38" s="281"/>
      <c r="R38" s="281"/>
      <c r="S38" s="281"/>
      <c r="T38" s="281"/>
      <c r="U38" s="281"/>
      <c r="V38" s="281"/>
      <c r="W38" s="281"/>
      <c r="X38" s="281"/>
      <c r="Y38" s="281"/>
      <c r="Z38" s="281"/>
      <c r="AA38" s="281"/>
      <c r="AB38" s="281"/>
      <c r="AC38" s="281"/>
      <c r="AD38" s="281"/>
      <c r="AE38" s="281"/>
      <c r="AF38" s="281"/>
      <c r="AG38" s="281"/>
      <c r="AH38" s="281"/>
      <c r="AI38" s="281"/>
      <c r="AJ38" s="281"/>
      <c r="AK38" s="281"/>
      <c r="AL38" s="281"/>
      <c r="AM38" s="281"/>
      <c r="AN38" s="281"/>
      <c r="AO38" s="281"/>
      <c r="AP38" s="281"/>
      <c r="AQ38" s="281"/>
      <c r="AR38" s="281"/>
      <c r="AS38" s="281"/>
      <c r="AT38" s="281"/>
      <c r="AU38" s="281"/>
      <c r="AV38" s="281"/>
      <c r="AW38" s="281"/>
      <c r="AX38" s="281"/>
      <c r="AY38" s="281"/>
      <c r="AZ38" s="281"/>
      <c r="BA38" s="281"/>
      <c r="BB38" s="281"/>
      <c r="BC38" s="281"/>
      <c r="BD38" s="281"/>
      <c r="BE38" s="281"/>
      <c r="BF38" s="281"/>
      <c r="BG38" s="281"/>
      <c r="BH38" s="281"/>
      <c r="BI38" s="281"/>
      <c r="BJ38" s="281"/>
      <c r="BK38" s="281"/>
      <c r="BL38" s="281"/>
      <c r="BM38" s="281"/>
      <c r="BN38" s="281"/>
      <c r="BO38" s="281"/>
      <c r="BP38" s="281"/>
      <c r="BQ38" s="281"/>
      <c r="BR38" s="281"/>
      <c r="BS38" s="281"/>
      <c r="BT38" s="281"/>
      <c r="BU38" s="281"/>
      <c r="BV38" s="281"/>
      <c r="BW38" s="281"/>
      <c r="BX38" s="281"/>
      <c r="BY38" s="281"/>
      <c r="BZ38" s="281"/>
      <c r="CA38" s="281"/>
      <c r="CB38" s="281"/>
      <c r="CC38" s="281"/>
      <c r="CD38" s="281"/>
      <c r="CE38" s="281"/>
      <c r="CF38" s="281"/>
      <c r="CG38" s="281"/>
      <c r="CH38" s="281"/>
      <c r="CI38" s="281"/>
      <c r="CJ38" s="281"/>
      <c r="CK38" s="281"/>
      <c r="CL38" s="281"/>
      <c r="CM38" s="281"/>
      <c r="CN38" s="281"/>
      <c r="CO38" s="281"/>
      <c r="CP38" s="281"/>
      <c r="CQ38" s="281"/>
      <c r="CR38" s="281"/>
      <c r="CS38" s="281"/>
      <c r="CT38" s="281"/>
      <c r="CU38" s="281"/>
      <c r="CV38" s="281"/>
      <c r="CW38" s="281"/>
      <c r="CX38" s="281"/>
      <c r="CY38" s="281"/>
      <c r="CZ38" s="281"/>
      <c r="DA38" s="281"/>
      <c r="DB38" s="281"/>
      <c r="DC38" s="281"/>
      <c r="DD38" s="281"/>
      <c r="DE38" s="281"/>
      <c r="DF38" s="281"/>
      <c r="DG38" s="281"/>
      <c r="DH38" s="281"/>
      <c r="DI38" s="281"/>
      <c r="DJ38" s="281"/>
      <c r="DK38" s="281"/>
      <c r="DL38" s="281"/>
      <c r="DM38" s="281"/>
      <c r="DN38" s="281"/>
      <c r="DO38" s="281"/>
      <c r="DP38" s="281"/>
      <c r="DQ38" s="281"/>
      <c r="DR38" s="281"/>
      <c r="DS38" s="281"/>
      <c r="DT38" s="281"/>
      <c r="DU38" s="281"/>
      <c r="DV38" s="281"/>
      <c r="DW38" s="281"/>
      <c r="DX38" s="281"/>
      <c r="DY38" s="281"/>
      <c r="DZ38" s="281"/>
      <c r="EA38" s="281"/>
      <c r="EB38" s="281"/>
      <c r="EC38" s="281"/>
      <c r="ED38" s="281"/>
      <c r="EE38" s="281"/>
      <c r="EF38" s="281"/>
      <c r="EG38" s="281"/>
      <c r="EH38" s="281"/>
      <c r="EI38" s="281"/>
      <c r="EJ38" s="281"/>
      <c r="EK38" s="281"/>
      <c r="EL38" s="281"/>
      <c r="EM38" s="281"/>
      <c r="EN38" s="281"/>
      <c r="EO38" s="281"/>
      <c r="EP38" s="281"/>
      <c r="EQ38" s="281"/>
      <c r="ER38" s="281"/>
      <c r="ES38" s="281"/>
      <c r="ET38" s="281"/>
      <c r="EU38" s="281"/>
      <c r="EV38" s="281"/>
      <c r="EW38" s="281"/>
      <c r="EX38" s="281"/>
      <c r="EY38" s="281"/>
      <c r="EZ38" s="281"/>
      <c r="FA38" s="281"/>
      <c r="FB38" s="281"/>
      <c r="FC38" s="281"/>
      <c r="FD38" s="281"/>
      <c r="FE38" s="281"/>
      <c r="FF38" s="281"/>
      <c r="FG38" s="281"/>
      <c r="FH38" s="281"/>
      <c r="FI38" s="281"/>
      <c r="FJ38" s="281"/>
      <c r="FK38" s="281"/>
      <c r="FL38" s="281"/>
      <c r="FM38" s="281"/>
      <c r="FN38" s="281"/>
      <c r="FO38" s="281"/>
      <c r="FP38" s="281"/>
      <c r="FQ38" s="281"/>
      <c r="FR38" s="281"/>
      <c r="FS38" s="281"/>
      <c r="FT38" s="281"/>
      <c r="FU38" s="281"/>
      <c r="FV38" s="281"/>
      <c r="FW38" s="281"/>
      <c r="FX38" s="281"/>
      <c r="FY38" s="281"/>
      <c r="FZ38" s="281"/>
      <c r="GA38" s="281"/>
      <c r="GB38" s="281"/>
      <c r="GC38" s="281"/>
      <c r="GD38" s="281"/>
      <c r="GE38" s="281"/>
      <c r="GF38" s="281"/>
      <c r="GG38" s="281"/>
      <c r="GH38" s="281"/>
      <c r="GI38" s="281"/>
      <c r="GJ38" s="281"/>
      <c r="GK38" s="281"/>
      <c r="GL38" s="281"/>
      <c r="GM38" s="281"/>
      <c r="GN38" s="281"/>
      <c r="GO38" s="281"/>
      <c r="GP38" s="281"/>
      <c r="GQ38" s="281"/>
      <c r="GR38" s="281"/>
      <c r="GS38" s="281"/>
      <c r="GT38" s="281"/>
      <c r="GU38" s="281"/>
      <c r="GV38" s="281"/>
      <c r="GW38" s="281"/>
      <c r="GX38" s="281"/>
      <c r="GY38" s="281"/>
      <c r="GZ38" s="281"/>
      <c r="HA38" s="281"/>
      <c r="HB38" s="281"/>
      <c r="HC38" s="281"/>
      <c r="HD38" s="281"/>
      <c r="HE38" s="281"/>
      <c r="HF38" s="281"/>
      <c r="HG38" s="281"/>
      <c r="HH38" s="281"/>
      <c r="HI38" s="281"/>
      <c r="HJ38" s="281"/>
      <c r="HK38" s="281"/>
      <c r="HL38" s="281"/>
      <c r="HM38" s="281"/>
      <c r="HN38" s="281"/>
      <c r="HO38" s="281"/>
      <c r="HP38" s="281"/>
      <c r="HQ38" s="281"/>
      <c r="HR38" s="281"/>
      <c r="HS38" s="281"/>
      <c r="HT38" s="281"/>
      <c r="HU38" s="281"/>
      <c r="HV38" s="281"/>
      <c r="HW38" s="281"/>
      <c r="HX38" s="281"/>
      <c r="HY38" s="281"/>
      <c r="HZ38" s="281"/>
      <c r="IA38" s="281"/>
      <c r="IB38" s="281"/>
      <c r="IC38" s="281"/>
      <c r="ID38" s="281"/>
      <c r="IE38" s="281"/>
      <c r="IF38" s="281"/>
      <c r="IG38" s="281"/>
      <c r="IH38" s="281"/>
      <c r="II38" s="281"/>
      <c r="IJ38" s="281"/>
      <c r="IK38" s="281"/>
      <c r="IL38" s="281"/>
      <c r="IM38" s="281"/>
      <c r="IN38" s="281"/>
      <c r="IO38" s="281"/>
      <c r="IP38" s="281"/>
      <c r="IQ38" s="281"/>
      <c r="IR38" s="281"/>
      <c r="IS38" s="281"/>
      <c r="IT38" s="281"/>
      <c r="IU38" s="281"/>
    </row>
    <row r="39" ht="24" customHeight="1" spans="1:255">
      <c r="A39" s="281"/>
      <c r="B39" s="281"/>
      <c r="C39" s="281"/>
      <c r="D39" s="334"/>
      <c r="E39" s="281"/>
      <c r="F39" s="281"/>
      <c r="G39" s="281"/>
      <c r="H39" s="281"/>
      <c r="I39" s="281"/>
      <c r="J39" s="281"/>
      <c r="K39" s="281"/>
      <c r="L39" s="281"/>
      <c r="M39" s="281"/>
      <c r="N39" s="281"/>
      <c r="O39" s="281"/>
      <c r="P39" s="281"/>
      <c r="Q39" s="281"/>
      <c r="R39" s="281"/>
      <c r="S39" s="281"/>
      <c r="T39" s="281"/>
      <c r="U39" s="281"/>
      <c r="V39" s="281"/>
      <c r="W39" s="281"/>
      <c r="X39" s="281"/>
      <c r="Y39" s="281"/>
      <c r="Z39" s="281"/>
      <c r="AA39" s="281"/>
      <c r="AB39" s="281"/>
      <c r="AC39" s="281"/>
      <c r="AD39" s="281"/>
      <c r="AE39" s="281"/>
      <c r="AF39" s="281"/>
      <c r="AG39" s="281"/>
      <c r="AH39" s="281"/>
      <c r="AI39" s="281"/>
      <c r="AJ39" s="281"/>
      <c r="AK39" s="281"/>
      <c r="AL39" s="281"/>
      <c r="AM39" s="281"/>
      <c r="AN39" s="281"/>
      <c r="AO39" s="281"/>
      <c r="AP39" s="281"/>
      <c r="AQ39" s="281"/>
      <c r="AR39" s="281"/>
      <c r="AS39" s="281"/>
      <c r="AT39" s="281"/>
      <c r="AU39" s="281"/>
      <c r="AV39" s="281"/>
      <c r="AW39" s="281"/>
      <c r="AX39" s="281"/>
      <c r="AY39" s="281"/>
      <c r="AZ39" s="281"/>
      <c r="BA39" s="281"/>
      <c r="BB39" s="281"/>
      <c r="BC39" s="281"/>
      <c r="BD39" s="281"/>
      <c r="BE39" s="281"/>
      <c r="BF39" s="281"/>
      <c r="BG39" s="281"/>
      <c r="BH39" s="281"/>
      <c r="BI39" s="281"/>
      <c r="BJ39" s="281"/>
      <c r="BK39" s="281"/>
      <c r="BL39" s="281"/>
      <c r="BM39" s="281"/>
      <c r="BN39" s="281"/>
      <c r="BO39" s="281"/>
      <c r="BP39" s="281"/>
      <c r="BQ39" s="281"/>
      <c r="BR39" s="281"/>
      <c r="BS39" s="281"/>
      <c r="BT39" s="281"/>
      <c r="BU39" s="281"/>
      <c r="BV39" s="281"/>
      <c r="BW39" s="281"/>
      <c r="BX39" s="281"/>
      <c r="BY39" s="281"/>
      <c r="BZ39" s="281"/>
      <c r="CA39" s="281"/>
      <c r="CB39" s="281"/>
      <c r="CC39" s="281"/>
      <c r="CD39" s="281"/>
      <c r="CE39" s="281"/>
      <c r="CF39" s="281"/>
      <c r="CG39" s="281"/>
      <c r="CH39" s="281"/>
      <c r="CI39" s="281"/>
      <c r="CJ39" s="281"/>
      <c r="CK39" s="281"/>
      <c r="CL39" s="281"/>
      <c r="CM39" s="281"/>
      <c r="CN39" s="281"/>
      <c r="CO39" s="281"/>
      <c r="CP39" s="281"/>
      <c r="CQ39" s="281"/>
      <c r="CR39" s="281"/>
      <c r="CS39" s="281"/>
      <c r="CT39" s="281"/>
      <c r="CU39" s="281"/>
      <c r="CV39" s="281"/>
      <c r="CW39" s="281"/>
      <c r="CX39" s="281"/>
      <c r="CY39" s="281"/>
      <c r="CZ39" s="281"/>
      <c r="DA39" s="281"/>
      <c r="DB39" s="281"/>
      <c r="DC39" s="281"/>
      <c r="DD39" s="281"/>
      <c r="DE39" s="281"/>
      <c r="DF39" s="281"/>
      <c r="DG39" s="281"/>
      <c r="DH39" s="281"/>
      <c r="DI39" s="281"/>
      <c r="DJ39" s="281"/>
      <c r="DK39" s="281"/>
      <c r="DL39" s="281"/>
      <c r="DM39" s="281"/>
      <c r="DN39" s="281"/>
      <c r="DO39" s="281"/>
      <c r="DP39" s="281"/>
      <c r="DQ39" s="281"/>
      <c r="DR39" s="281"/>
      <c r="DS39" s="281"/>
      <c r="DT39" s="281"/>
      <c r="DU39" s="281"/>
      <c r="DV39" s="281"/>
      <c r="DW39" s="281"/>
      <c r="DX39" s="281"/>
      <c r="DY39" s="281"/>
      <c r="DZ39" s="281"/>
      <c r="EA39" s="281"/>
      <c r="EB39" s="281"/>
      <c r="EC39" s="281"/>
      <c r="ED39" s="281"/>
      <c r="EE39" s="281"/>
      <c r="EF39" s="281"/>
      <c r="EG39" s="281"/>
      <c r="EH39" s="281"/>
      <c r="EI39" s="281"/>
      <c r="EJ39" s="281"/>
      <c r="EK39" s="281"/>
      <c r="EL39" s="281"/>
      <c r="EM39" s="281"/>
      <c r="EN39" s="281"/>
      <c r="EO39" s="281"/>
      <c r="EP39" s="281"/>
      <c r="EQ39" s="281"/>
      <c r="ER39" s="281"/>
      <c r="ES39" s="281"/>
      <c r="ET39" s="281"/>
      <c r="EU39" s="281"/>
      <c r="EV39" s="281"/>
      <c r="EW39" s="281"/>
      <c r="EX39" s="281"/>
      <c r="EY39" s="281"/>
      <c r="EZ39" s="281"/>
      <c r="FA39" s="281"/>
      <c r="FB39" s="281"/>
      <c r="FC39" s="281"/>
      <c r="FD39" s="281"/>
      <c r="FE39" s="281"/>
      <c r="FF39" s="281"/>
      <c r="FG39" s="281"/>
      <c r="FH39" s="281"/>
      <c r="FI39" s="281"/>
      <c r="FJ39" s="281"/>
      <c r="FK39" s="281"/>
      <c r="FL39" s="281"/>
      <c r="FM39" s="281"/>
      <c r="FN39" s="281"/>
      <c r="FO39" s="281"/>
      <c r="FP39" s="281"/>
      <c r="FQ39" s="281"/>
      <c r="FR39" s="281"/>
      <c r="FS39" s="281"/>
      <c r="FT39" s="281"/>
      <c r="FU39" s="281"/>
      <c r="FV39" s="281"/>
      <c r="FW39" s="281"/>
      <c r="FX39" s="281"/>
      <c r="FY39" s="281"/>
      <c r="FZ39" s="281"/>
      <c r="GA39" s="281"/>
      <c r="GB39" s="281"/>
      <c r="GC39" s="281"/>
      <c r="GD39" s="281"/>
      <c r="GE39" s="281"/>
      <c r="GF39" s="281"/>
      <c r="GG39" s="281"/>
      <c r="GH39" s="281"/>
      <c r="GI39" s="281"/>
      <c r="GJ39" s="281"/>
      <c r="GK39" s="281"/>
      <c r="GL39" s="281"/>
      <c r="GM39" s="281"/>
      <c r="GN39" s="281"/>
      <c r="GO39" s="281"/>
      <c r="GP39" s="281"/>
      <c r="GQ39" s="281"/>
      <c r="GR39" s="281"/>
      <c r="GS39" s="281"/>
      <c r="GT39" s="281"/>
      <c r="GU39" s="281"/>
      <c r="GV39" s="281"/>
      <c r="GW39" s="281"/>
      <c r="GX39" s="281"/>
      <c r="GY39" s="281"/>
      <c r="GZ39" s="281"/>
      <c r="HA39" s="281"/>
      <c r="HB39" s="281"/>
      <c r="HC39" s="281"/>
      <c r="HD39" s="281"/>
      <c r="HE39" s="281"/>
      <c r="HF39" s="281"/>
      <c r="HG39" s="281"/>
      <c r="HH39" s="281"/>
      <c r="HI39" s="281"/>
      <c r="HJ39" s="281"/>
      <c r="HK39" s="281"/>
      <c r="HL39" s="281"/>
      <c r="HM39" s="281"/>
      <c r="HN39" s="281"/>
      <c r="HO39" s="281"/>
      <c r="HP39" s="281"/>
      <c r="HQ39" s="281"/>
      <c r="HR39" s="281"/>
      <c r="HS39" s="281"/>
      <c r="HT39" s="281"/>
      <c r="HU39" s="281"/>
      <c r="HV39" s="281"/>
      <c r="HW39" s="281"/>
      <c r="HX39" s="281"/>
      <c r="HY39" s="281"/>
      <c r="HZ39" s="281"/>
      <c r="IA39" s="281"/>
      <c r="IB39" s="281"/>
      <c r="IC39" s="281"/>
      <c r="ID39" s="281"/>
      <c r="IE39" s="281"/>
      <c r="IF39" s="281"/>
      <c r="IG39" s="281"/>
      <c r="IH39" s="281"/>
      <c r="II39" s="281"/>
      <c r="IJ39" s="281"/>
      <c r="IK39" s="281"/>
      <c r="IL39" s="281"/>
      <c r="IM39" s="281"/>
      <c r="IN39" s="281"/>
      <c r="IO39" s="281"/>
      <c r="IP39" s="281"/>
      <c r="IQ39" s="281"/>
      <c r="IR39" s="281"/>
      <c r="IS39" s="281"/>
      <c r="IT39" s="281"/>
      <c r="IU39" s="281"/>
    </row>
    <row r="40" ht="24" customHeight="1" spans="1:255">
      <c r="A40" s="281"/>
      <c r="B40" s="281"/>
      <c r="C40" s="281"/>
      <c r="D40" s="334"/>
      <c r="E40" s="281"/>
      <c r="F40" s="281"/>
      <c r="G40" s="281"/>
      <c r="H40" s="281"/>
      <c r="I40" s="281"/>
      <c r="J40" s="281"/>
      <c r="K40" s="281"/>
      <c r="L40" s="281"/>
      <c r="M40" s="281"/>
      <c r="N40" s="281"/>
      <c r="O40" s="281"/>
      <c r="P40" s="281"/>
      <c r="Q40" s="281"/>
      <c r="R40" s="281"/>
      <c r="S40" s="281"/>
      <c r="T40" s="281"/>
      <c r="U40" s="281"/>
      <c r="V40" s="281"/>
      <c r="W40" s="281"/>
      <c r="X40" s="281"/>
      <c r="Y40" s="281"/>
      <c r="Z40" s="281"/>
      <c r="AA40" s="281"/>
      <c r="AB40" s="281"/>
      <c r="AC40" s="281"/>
      <c r="AD40" s="281"/>
      <c r="AE40" s="281"/>
      <c r="AF40" s="281"/>
      <c r="AG40" s="281"/>
      <c r="AH40" s="281"/>
      <c r="AI40" s="281"/>
      <c r="AJ40" s="281"/>
      <c r="AK40" s="281"/>
      <c r="AL40" s="281"/>
      <c r="AM40" s="281"/>
      <c r="AN40" s="281"/>
      <c r="AO40" s="281"/>
      <c r="AP40" s="281"/>
      <c r="AQ40" s="281"/>
      <c r="AR40" s="281"/>
      <c r="AS40" s="281"/>
      <c r="AT40" s="281"/>
      <c r="AU40" s="281"/>
      <c r="AV40" s="281"/>
      <c r="AW40" s="281"/>
      <c r="AX40" s="281"/>
      <c r="AY40" s="281"/>
      <c r="AZ40" s="281"/>
      <c r="BA40" s="281"/>
      <c r="BB40" s="281"/>
      <c r="BC40" s="281"/>
      <c r="BD40" s="281"/>
      <c r="BE40" s="281"/>
      <c r="BF40" s="281"/>
      <c r="BG40" s="281"/>
      <c r="BH40" s="281"/>
      <c r="BI40" s="281"/>
      <c r="BJ40" s="281"/>
      <c r="BK40" s="281"/>
      <c r="BL40" s="281"/>
      <c r="BM40" s="281"/>
      <c r="BN40" s="281"/>
      <c r="BO40" s="281"/>
      <c r="BP40" s="281"/>
      <c r="BQ40" s="281"/>
      <c r="BR40" s="281"/>
      <c r="BS40" s="281"/>
      <c r="BT40" s="281"/>
      <c r="BU40" s="281"/>
      <c r="BV40" s="281"/>
      <c r="BW40" s="281"/>
      <c r="BX40" s="281"/>
      <c r="BY40" s="281"/>
      <c r="BZ40" s="281"/>
      <c r="CA40" s="281"/>
      <c r="CB40" s="281"/>
      <c r="CC40" s="281"/>
      <c r="CD40" s="281"/>
      <c r="CE40" s="281"/>
      <c r="CF40" s="281"/>
      <c r="CG40" s="281"/>
      <c r="CH40" s="281"/>
      <c r="CI40" s="281"/>
      <c r="CJ40" s="281"/>
      <c r="CK40" s="281"/>
      <c r="CL40" s="281"/>
      <c r="CM40" s="281"/>
      <c r="CN40" s="281"/>
      <c r="CO40" s="281"/>
      <c r="CP40" s="281"/>
      <c r="CQ40" s="281"/>
      <c r="CR40" s="281"/>
      <c r="CS40" s="281"/>
      <c r="CT40" s="281"/>
      <c r="CU40" s="281"/>
      <c r="CV40" s="281"/>
      <c r="CW40" s="281"/>
      <c r="CX40" s="281"/>
      <c r="CY40" s="281"/>
      <c r="CZ40" s="281"/>
      <c r="DA40" s="281"/>
      <c r="DB40" s="281"/>
      <c r="DC40" s="281"/>
      <c r="DD40" s="281"/>
      <c r="DE40" s="281"/>
      <c r="DF40" s="281"/>
      <c r="DG40" s="281"/>
      <c r="DH40" s="281"/>
      <c r="DI40" s="281"/>
      <c r="DJ40" s="281"/>
      <c r="DK40" s="281"/>
      <c r="DL40" s="281"/>
      <c r="DM40" s="281"/>
      <c r="DN40" s="281"/>
      <c r="DO40" s="281"/>
      <c r="DP40" s="281"/>
      <c r="DQ40" s="281"/>
      <c r="DR40" s="281"/>
      <c r="DS40" s="281"/>
      <c r="DT40" s="281"/>
      <c r="DU40" s="281"/>
      <c r="DV40" s="281"/>
      <c r="DW40" s="281"/>
      <c r="DX40" s="281"/>
      <c r="DY40" s="281"/>
      <c r="DZ40" s="281"/>
      <c r="EA40" s="281"/>
      <c r="EB40" s="281"/>
      <c r="EC40" s="281"/>
      <c r="ED40" s="281"/>
      <c r="EE40" s="281"/>
      <c r="EF40" s="281"/>
      <c r="EG40" s="281"/>
      <c r="EH40" s="281"/>
      <c r="EI40" s="281"/>
      <c r="EJ40" s="281"/>
      <c r="EK40" s="281"/>
      <c r="EL40" s="281"/>
      <c r="EM40" s="281"/>
      <c r="EN40" s="281"/>
      <c r="EO40" s="281"/>
      <c r="EP40" s="281"/>
      <c r="EQ40" s="281"/>
      <c r="ER40" s="281"/>
      <c r="ES40" s="281"/>
      <c r="ET40" s="281"/>
      <c r="EU40" s="281"/>
      <c r="EV40" s="281"/>
      <c r="EW40" s="281"/>
      <c r="EX40" s="281"/>
      <c r="EY40" s="281"/>
      <c r="EZ40" s="281"/>
      <c r="FA40" s="281"/>
      <c r="FB40" s="281"/>
      <c r="FC40" s="281"/>
      <c r="FD40" s="281"/>
      <c r="FE40" s="281"/>
      <c r="FF40" s="281"/>
      <c r="FG40" s="281"/>
      <c r="FH40" s="281"/>
      <c r="FI40" s="281"/>
      <c r="FJ40" s="281"/>
      <c r="FK40" s="281"/>
      <c r="FL40" s="281"/>
      <c r="FM40" s="281"/>
      <c r="FN40" s="281"/>
      <c r="FO40" s="281"/>
      <c r="FP40" s="281"/>
      <c r="FQ40" s="281"/>
      <c r="FR40" s="281"/>
      <c r="FS40" s="281"/>
      <c r="FT40" s="281"/>
      <c r="FU40" s="281"/>
      <c r="FV40" s="281"/>
      <c r="FW40" s="281"/>
      <c r="FX40" s="281"/>
      <c r="FY40" s="281"/>
      <c r="FZ40" s="281"/>
      <c r="GA40" s="281"/>
      <c r="GB40" s="281"/>
      <c r="GC40" s="281"/>
      <c r="GD40" s="281"/>
      <c r="GE40" s="281"/>
      <c r="GF40" s="281"/>
      <c r="GG40" s="281"/>
      <c r="GH40" s="281"/>
      <c r="GI40" s="281"/>
      <c r="GJ40" s="281"/>
      <c r="GK40" s="281"/>
      <c r="GL40" s="281"/>
      <c r="GM40" s="281"/>
      <c r="GN40" s="281"/>
      <c r="GO40" s="281"/>
      <c r="GP40" s="281"/>
      <c r="GQ40" s="281"/>
      <c r="GR40" s="281"/>
      <c r="GS40" s="281"/>
      <c r="GT40" s="281"/>
      <c r="GU40" s="281"/>
      <c r="GV40" s="281"/>
      <c r="GW40" s="281"/>
      <c r="GX40" s="281"/>
      <c r="GY40" s="281"/>
      <c r="GZ40" s="281"/>
      <c r="HA40" s="281"/>
      <c r="HB40" s="281"/>
      <c r="HC40" s="281"/>
      <c r="HD40" s="281"/>
      <c r="HE40" s="281"/>
      <c r="HF40" s="281"/>
      <c r="HG40" s="281"/>
      <c r="HH40" s="281"/>
      <c r="HI40" s="281"/>
      <c r="HJ40" s="281"/>
      <c r="HK40" s="281"/>
      <c r="HL40" s="281"/>
      <c r="HM40" s="281"/>
      <c r="HN40" s="281"/>
      <c r="HO40" s="281"/>
      <c r="HP40" s="281"/>
      <c r="HQ40" s="281"/>
      <c r="HR40" s="281"/>
      <c r="HS40" s="281"/>
      <c r="HT40" s="281"/>
      <c r="HU40" s="281"/>
      <c r="HV40" s="281"/>
      <c r="HW40" s="281"/>
      <c r="HX40" s="281"/>
      <c r="HY40" s="281"/>
      <c r="HZ40" s="281"/>
      <c r="IA40" s="281"/>
      <c r="IB40" s="281"/>
      <c r="IC40" s="281"/>
      <c r="ID40" s="281"/>
      <c r="IE40" s="281"/>
      <c r="IF40" s="281"/>
      <c r="IG40" s="281"/>
      <c r="IH40" s="281"/>
      <c r="II40" s="281"/>
      <c r="IJ40" s="281"/>
      <c r="IK40" s="281"/>
      <c r="IL40" s="281"/>
      <c r="IM40" s="281"/>
      <c r="IN40" s="281"/>
      <c r="IO40" s="281"/>
      <c r="IP40" s="281"/>
      <c r="IQ40" s="281"/>
      <c r="IR40" s="281"/>
      <c r="IS40" s="281"/>
      <c r="IT40" s="281"/>
      <c r="IU40" s="281"/>
    </row>
    <row r="41" ht="24" customHeight="1" spans="1:255">
      <c r="A41" s="281"/>
      <c r="B41" s="281"/>
      <c r="C41" s="281"/>
      <c r="D41" s="334"/>
      <c r="E41" s="281"/>
      <c r="F41" s="281"/>
      <c r="G41" s="281"/>
      <c r="H41" s="281"/>
      <c r="I41" s="281"/>
      <c r="J41" s="281"/>
      <c r="K41" s="281"/>
      <c r="L41" s="281"/>
      <c r="M41" s="281"/>
      <c r="N41" s="281"/>
      <c r="O41" s="281"/>
      <c r="P41" s="281"/>
      <c r="Q41" s="281"/>
      <c r="R41" s="281"/>
      <c r="S41" s="281"/>
      <c r="T41" s="281"/>
      <c r="U41" s="281"/>
      <c r="V41" s="281"/>
      <c r="W41" s="281"/>
      <c r="X41" s="281"/>
      <c r="Y41" s="281"/>
      <c r="Z41" s="281"/>
      <c r="AA41" s="281"/>
      <c r="AB41" s="281"/>
      <c r="AC41" s="281"/>
      <c r="AD41" s="281"/>
      <c r="AE41" s="281"/>
      <c r="AF41" s="281"/>
      <c r="AG41" s="281"/>
      <c r="AH41" s="281"/>
      <c r="AI41" s="281"/>
      <c r="AJ41" s="281"/>
      <c r="AK41" s="281"/>
      <c r="AL41" s="281"/>
      <c r="AM41" s="281"/>
      <c r="AN41" s="281"/>
      <c r="AO41" s="281"/>
      <c r="AP41" s="281"/>
      <c r="AQ41" s="281"/>
      <c r="AR41" s="281"/>
      <c r="AS41" s="281"/>
      <c r="AT41" s="281"/>
      <c r="AU41" s="281"/>
      <c r="AV41" s="281"/>
      <c r="AW41" s="281"/>
      <c r="AX41" s="281"/>
      <c r="AY41" s="281"/>
      <c r="AZ41" s="281"/>
      <c r="BA41" s="281"/>
      <c r="BB41" s="281"/>
      <c r="BC41" s="281"/>
      <c r="BD41" s="281"/>
      <c r="BE41" s="281"/>
      <c r="BF41" s="281"/>
      <c r="BG41" s="281"/>
      <c r="BH41" s="281"/>
      <c r="BI41" s="281"/>
      <c r="BJ41" s="281"/>
      <c r="BK41" s="281"/>
      <c r="BL41" s="281"/>
      <c r="BM41" s="281"/>
      <c r="BN41" s="281"/>
      <c r="BO41" s="281"/>
      <c r="BP41" s="281"/>
      <c r="BQ41" s="281"/>
      <c r="BR41" s="281"/>
      <c r="BS41" s="281"/>
      <c r="BT41" s="281"/>
      <c r="BU41" s="281"/>
      <c r="BV41" s="281"/>
      <c r="BW41" s="281"/>
      <c r="BX41" s="281"/>
      <c r="BY41" s="281"/>
      <c r="BZ41" s="281"/>
      <c r="CA41" s="281"/>
      <c r="CB41" s="281"/>
      <c r="CC41" s="281"/>
      <c r="CD41" s="281"/>
      <c r="CE41" s="281"/>
      <c r="CF41" s="281"/>
      <c r="CG41" s="281"/>
      <c r="CH41" s="281"/>
      <c r="CI41" s="281"/>
      <c r="CJ41" s="281"/>
      <c r="CK41" s="281"/>
      <c r="CL41" s="281"/>
      <c r="CM41" s="281"/>
      <c r="CN41" s="281"/>
      <c r="CO41" s="281"/>
      <c r="CP41" s="281"/>
      <c r="CQ41" s="281"/>
      <c r="CR41" s="281"/>
      <c r="CS41" s="281"/>
      <c r="CT41" s="281"/>
      <c r="CU41" s="281"/>
      <c r="CV41" s="281"/>
      <c r="CW41" s="281"/>
      <c r="CX41" s="281"/>
      <c r="CY41" s="281"/>
      <c r="CZ41" s="281"/>
      <c r="DA41" s="281"/>
      <c r="DB41" s="281"/>
      <c r="DC41" s="281"/>
      <c r="DD41" s="281"/>
      <c r="DE41" s="281"/>
      <c r="DF41" s="281"/>
      <c r="DG41" s="281"/>
      <c r="DH41" s="281"/>
      <c r="DI41" s="281"/>
      <c r="DJ41" s="281"/>
      <c r="DK41" s="281"/>
      <c r="DL41" s="281"/>
      <c r="DM41" s="281"/>
      <c r="DN41" s="281"/>
      <c r="DO41" s="281"/>
      <c r="DP41" s="281"/>
      <c r="DQ41" s="281"/>
      <c r="DR41" s="281"/>
      <c r="DS41" s="281"/>
      <c r="DT41" s="281"/>
      <c r="DU41" s="281"/>
      <c r="DV41" s="281"/>
      <c r="DW41" s="281"/>
      <c r="DX41" s="281"/>
      <c r="DY41" s="281"/>
      <c r="DZ41" s="281"/>
      <c r="EA41" s="281"/>
      <c r="EB41" s="281"/>
      <c r="EC41" s="281"/>
      <c r="ED41" s="281"/>
      <c r="EE41" s="281"/>
      <c r="EF41" s="281"/>
      <c r="EG41" s="281"/>
      <c r="EH41" s="281"/>
      <c r="EI41" s="281"/>
      <c r="EJ41" s="281"/>
      <c r="EK41" s="281"/>
      <c r="EL41" s="281"/>
      <c r="EM41" s="281"/>
      <c r="EN41" s="281"/>
      <c r="EO41" s="281"/>
      <c r="EP41" s="281"/>
      <c r="EQ41" s="281"/>
      <c r="ER41" s="281"/>
      <c r="ES41" s="281"/>
      <c r="ET41" s="281"/>
      <c r="EU41" s="281"/>
      <c r="EV41" s="281"/>
      <c r="EW41" s="281"/>
      <c r="EX41" s="281"/>
      <c r="EY41" s="281"/>
      <c r="EZ41" s="281"/>
      <c r="FA41" s="281"/>
      <c r="FB41" s="281"/>
      <c r="FC41" s="281"/>
      <c r="FD41" s="281"/>
      <c r="FE41" s="281"/>
      <c r="FF41" s="281"/>
      <c r="FG41" s="281"/>
      <c r="FH41" s="281"/>
      <c r="FI41" s="281"/>
      <c r="FJ41" s="281"/>
      <c r="FK41" s="281"/>
      <c r="FL41" s="281"/>
      <c r="FM41" s="281"/>
      <c r="FN41" s="281"/>
      <c r="FO41" s="281"/>
      <c r="FP41" s="281"/>
      <c r="FQ41" s="281"/>
      <c r="FR41" s="281"/>
      <c r="FS41" s="281"/>
      <c r="FT41" s="281"/>
      <c r="FU41" s="281"/>
      <c r="FV41" s="281"/>
      <c r="FW41" s="281"/>
      <c r="FX41" s="281"/>
      <c r="FY41" s="281"/>
      <c r="FZ41" s="281"/>
      <c r="GA41" s="281"/>
      <c r="GB41" s="281"/>
      <c r="GC41" s="281"/>
      <c r="GD41" s="281"/>
      <c r="GE41" s="281"/>
      <c r="GF41" s="281"/>
      <c r="GG41" s="281"/>
      <c r="GH41" s="281"/>
      <c r="GI41" s="281"/>
      <c r="GJ41" s="281"/>
      <c r="GK41" s="281"/>
      <c r="GL41" s="281"/>
      <c r="GM41" s="281"/>
      <c r="GN41" s="281"/>
      <c r="GO41" s="281"/>
      <c r="GP41" s="281"/>
      <c r="GQ41" s="281"/>
      <c r="GR41" s="281"/>
      <c r="GS41" s="281"/>
      <c r="GT41" s="281"/>
      <c r="GU41" s="281"/>
      <c r="GV41" s="281"/>
      <c r="GW41" s="281"/>
      <c r="GX41" s="281"/>
      <c r="GY41" s="281"/>
      <c r="GZ41" s="281"/>
      <c r="HA41" s="281"/>
      <c r="HB41" s="281"/>
      <c r="HC41" s="281"/>
      <c r="HD41" s="281"/>
      <c r="HE41" s="281"/>
      <c r="HF41" s="281"/>
      <c r="HG41" s="281"/>
      <c r="HH41" s="281"/>
      <c r="HI41" s="281"/>
      <c r="HJ41" s="281"/>
      <c r="HK41" s="281"/>
      <c r="HL41" s="281"/>
      <c r="HM41" s="281"/>
      <c r="HN41" s="281"/>
      <c r="HO41" s="281"/>
      <c r="HP41" s="281"/>
      <c r="HQ41" s="281"/>
      <c r="HR41" s="281"/>
      <c r="HS41" s="281"/>
      <c r="HT41" s="281"/>
      <c r="HU41" s="281"/>
      <c r="HV41" s="281"/>
      <c r="HW41" s="281"/>
      <c r="HX41" s="281"/>
      <c r="HY41" s="281"/>
      <c r="HZ41" s="281"/>
      <c r="IA41" s="281"/>
      <c r="IB41" s="281"/>
      <c r="IC41" s="281"/>
      <c r="ID41" s="281"/>
      <c r="IE41" s="281"/>
      <c r="IF41" s="281"/>
      <c r="IG41" s="281"/>
      <c r="IH41" s="281"/>
      <c r="II41" s="281"/>
      <c r="IJ41" s="281"/>
      <c r="IK41" s="281"/>
      <c r="IL41" s="281"/>
      <c r="IM41" s="281"/>
      <c r="IN41" s="281"/>
      <c r="IO41" s="281"/>
      <c r="IP41" s="281"/>
      <c r="IQ41" s="281"/>
      <c r="IR41" s="281"/>
      <c r="IS41" s="281"/>
      <c r="IT41" s="281"/>
      <c r="IU41" s="281"/>
    </row>
    <row r="42" ht="24" customHeight="1" spans="1:255">
      <c r="A42" s="281"/>
      <c r="B42" s="281"/>
      <c r="C42" s="281"/>
      <c r="D42" s="334"/>
      <c r="E42" s="281"/>
      <c r="F42" s="281"/>
      <c r="G42" s="281"/>
      <c r="H42" s="281"/>
      <c r="I42" s="281"/>
      <c r="J42" s="281"/>
      <c r="K42" s="281"/>
      <c r="L42" s="281"/>
      <c r="M42" s="281"/>
      <c r="N42" s="281"/>
      <c r="O42" s="281"/>
      <c r="P42" s="281"/>
      <c r="Q42" s="281"/>
      <c r="R42" s="281"/>
      <c r="S42" s="281"/>
      <c r="T42" s="281"/>
      <c r="U42" s="281"/>
      <c r="V42" s="281"/>
      <c r="W42" s="281"/>
      <c r="X42" s="281"/>
      <c r="Y42" s="281"/>
      <c r="Z42" s="281"/>
      <c r="AA42" s="281"/>
      <c r="AB42" s="281"/>
      <c r="AC42" s="281"/>
      <c r="AD42" s="281"/>
      <c r="AE42" s="281"/>
      <c r="AF42" s="281"/>
      <c r="AG42" s="281"/>
      <c r="AH42" s="281"/>
      <c r="AI42" s="281"/>
      <c r="AJ42" s="281"/>
      <c r="AK42" s="281"/>
      <c r="AL42" s="281"/>
      <c r="AM42" s="281"/>
      <c r="AN42" s="281"/>
      <c r="AO42" s="281"/>
      <c r="AP42" s="281"/>
      <c r="AQ42" s="281"/>
      <c r="AR42" s="281"/>
      <c r="AS42" s="281"/>
      <c r="AT42" s="281"/>
      <c r="AU42" s="281"/>
      <c r="AV42" s="281"/>
      <c r="AW42" s="281"/>
      <c r="AX42" s="281"/>
      <c r="AY42" s="281"/>
      <c r="AZ42" s="281"/>
      <c r="BA42" s="281"/>
      <c r="BB42" s="281"/>
      <c r="BC42" s="281"/>
      <c r="BD42" s="281"/>
      <c r="BE42" s="281"/>
      <c r="BF42" s="281"/>
      <c r="BG42" s="281"/>
      <c r="BH42" s="281"/>
      <c r="BI42" s="281"/>
      <c r="BJ42" s="281"/>
      <c r="BK42" s="281"/>
      <c r="BL42" s="281"/>
      <c r="BM42" s="281"/>
      <c r="BN42" s="281"/>
      <c r="BO42" s="281"/>
      <c r="BP42" s="281"/>
      <c r="BQ42" s="281"/>
      <c r="BR42" s="281"/>
      <c r="BS42" s="281"/>
      <c r="BT42" s="281"/>
      <c r="BU42" s="281"/>
      <c r="BV42" s="281"/>
      <c r="BW42" s="281"/>
      <c r="BX42" s="281"/>
      <c r="BY42" s="281"/>
      <c r="BZ42" s="281"/>
      <c r="CA42" s="281"/>
      <c r="CB42" s="281"/>
      <c r="CC42" s="281"/>
      <c r="CD42" s="281"/>
      <c r="CE42" s="281"/>
      <c r="CF42" s="281"/>
      <c r="CG42" s="281"/>
      <c r="CH42" s="281"/>
      <c r="CI42" s="281"/>
      <c r="CJ42" s="281"/>
      <c r="CK42" s="281"/>
      <c r="CL42" s="281"/>
      <c r="CM42" s="281"/>
      <c r="CN42" s="281"/>
      <c r="CO42" s="281"/>
      <c r="CP42" s="281"/>
      <c r="CQ42" s="281"/>
      <c r="CR42" s="281"/>
      <c r="CS42" s="281"/>
      <c r="CT42" s="281"/>
      <c r="CU42" s="281"/>
      <c r="CV42" s="281"/>
      <c r="CW42" s="281"/>
      <c r="CX42" s="281"/>
      <c r="CY42" s="281"/>
      <c r="CZ42" s="281"/>
      <c r="DA42" s="281"/>
      <c r="DB42" s="281"/>
      <c r="DC42" s="281"/>
      <c r="DD42" s="281"/>
      <c r="DE42" s="281"/>
      <c r="DF42" s="281"/>
      <c r="DG42" s="281"/>
      <c r="DH42" s="281"/>
      <c r="DI42" s="281"/>
      <c r="DJ42" s="281"/>
      <c r="DK42" s="281"/>
      <c r="DL42" s="281"/>
      <c r="DM42" s="281"/>
      <c r="DN42" s="281"/>
      <c r="DO42" s="281"/>
      <c r="DP42" s="281"/>
      <c r="DQ42" s="281"/>
      <c r="DR42" s="281"/>
      <c r="DS42" s="281"/>
      <c r="DT42" s="281"/>
      <c r="DU42" s="281"/>
      <c r="DV42" s="281"/>
      <c r="DW42" s="281"/>
      <c r="DX42" s="281"/>
      <c r="DY42" s="281"/>
      <c r="DZ42" s="281"/>
      <c r="EA42" s="281"/>
      <c r="EB42" s="281"/>
      <c r="EC42" s="281"/>
      <c r="ED42" s="281"/>
      <c r="EE42" s="281"/>
      <c r="EF42" s="281"/>
      <c r="EG42" s="281"/>
      <c r="EH42" s="281"/>
      <c r="EI42" s="281"/>
      <c r="EJ42" s="281"/>
      <c r="EK42" s="281"/>
      <c r="EL42" s="281"/>
      <c r="EM42" s="281"/>
      <c r="EN42" s="281"/>
      <c r="EO42" s="281"/>
      <c r="EP42" s="281"/>
      <c r="EQ42" s="281"/>
      <c r="ER42" s="281"/>
      <c r="ES42" s="281"/>
      <c r="ET42" s="281"/>
      <c r="EU42" s="281"/>
      <c r="EV42" s="281"/>
      <c r="EW42" s="281"/>
      <c r="EX42" s="281"/>
      <c r="EY42" s="281"/>
      <c r="EZ42" s="281"/>
      <c r="FA42" s="281"/>
      <c r="FB42" s="281"/>
      <c r="FC42" s="281"/>
      <c r="FD42" s="281"/>
      <c r="FE42" s="281"/>
      <c r="FF42" s="281"/>
      <c r="FG42" s="281"/>
      <c r="FH42" s="281"/>
      <c r="FI42" s="281"/>
      <c r="FJ42" s="281"/>
      <c r="FK42" s="281"/>
      <c r="FL42" s="281"/>
      <c r="FM42" s="281"/>
      <c r="FN42" s="281"/>
      <c r="FO42" s="281"/>
      <c r="FP42" s="281"/>
      <c r="FQ42" s="281"/>
      <c r="FR42" s="281"/>
      <c r="FS42" s="281"/>
      <c r="FT42" s="281"/>
      <c r="FU42" s="281"/>
      <c r="FV42" s="281"/>
      <c r="FW42" s="281"/>
      <c r="FX42" s="281"/>
      <c r="FY42" s="281"/>
      <c r="FZ42" s="281"/>
      <c r="GA42" s="281"/>
      <c r="GB42" s="281"/>
      <c r="GC42" s="281"/>
      <c r="GD42" s="281"/>
      <c r="GE42" s="281"/>
      <c r="GF42" s="281"/>
      <c r="GG42" s="281"/>
      <c r="GH42" s="281"/>
      <c r="GI42" s="281"/>
      <c r="GJ42" s="281"/>
      <c r="GK42" s="281"/>
      <c r="GL42" s="281"/>
      <c r="GM42" s="281"/>
      <c r="GN42" s="281"/>
      <c r="GO42" s="281"/>
      <c r="GP42" s="281"/>
      <c r="GQ42" s="281"/>
      <c r="GR42" s="281"/>
      <c r="GS42" s="281"/>
      <c r="GT42" s="281"/>
      <c r="GU42" s="281"/>
      <c r="GV42" s="281"/>
      <c r="GW42" s="281"/>
      <c r="GX42" s="281"/>
      <c r="GY42" s="281"/>
      <c r="GZ42" s="281"/>
      <c r="HA42" s="281"/>
      <c r="HB42" s="281"/>
      <c r="HC42" s="281"/>
      <c r="HD42" s="281"/>
      <c r="HE42" s="281"/>
      <c r="HF42" s="281"/>
      <c r="HG42" s="281"/>
      <c r="HH42" s="281"/>
      <c r="HI42" s="281"/>
      <c r="HJ42" s="281"/>
      <c r="HK42" s="281"/>
      <c r="HL42" s="281"/>
      <c r="HM42" s="281"/>
      <c r="HN42" s="281"/>
      <c r="HO42" s="281"/>
      <c r="HP42" s="281"/>
      <c r="HQ42" s="281"/>
      <c r="HR42" s="281"/>
      <c r="HS42" s="281"/>
      <c r="HT42" s="281"/>
      <c r="HU42" s="281"/>
      <c r="HV42" s="281"/>
      <c r="HW42" s="281"/>
      <c r="HX42" s="281"/>
      <c r="HY42" s="281"/>
      <c r="HZ42" s="281"/>
      <c r="IA42" s="281"/>
      <c r="IB42" s="281"/>
      <c r="IC42" s="281"/>
      <c r="ID42" s="281"/>
      <c r="IE42" s="281"/>
      <c r="IF42" s="281"/>
      <c r="IG42" s="281"/>
      <c r="IH42" s="281"/>
      <c r="II42" s="281"/>
      <c r="IJ42" s="281"/>
      <c r="IK42" s="281"/>
      <c r="IL42" s="281"/>
      <c r="IM42" s="281"/>
      <c r="IN42" s="281"/>
      <c r="IO42" s="281"/>
      <c r="IP42" s="281"/>
      <c r="IQ42" s="281"/>
      <c r="IR42" s="281"/>
      <c r="IS42" s="281"/>
      <c r="IT42" s="281"/>
      <c r="IU42" s="281"/>
    </row>
    <row r="43" ht="24" customHeight="1" spans="1:255">
      <c r="A43" s="281"/>
      <c r="B43" s="281"/>
      <c r="C43" s="281"/>
      <c r="D43" s="334"/>
      <c r="E43" s="281"/>
      <c r="F43" s="281"/>
      <c r="G43" s="281"/>
      <c r="H43" s="281"/>
      <c r="I43" s="281"/>
      <c r="J43" s="281"/>
      <c r="K43" s="281"/>
      <c r="L43" s="281"/>
      <c r="M43" s="281"/>
      <c r="N43" s="281"/>
      <c r="O43" s="281"/>
      <c r="P43" s="281"/>
      <c r="Q43" s="281"/>
      <c r="R43" s="281"/>
      <c r="S43" s="281"/>
      <c r="T43" s="281"/>
      <c r="U43" s="281"/>
      <c r="V43" s="281"/>
      <c r="W43" s="281"/>
      <c r="X43" s="281"/>
      <c r="Y43" s="281"/>
      <c r="Z43" s="281"/>
      <c r="AA43" s="281"/>
      <c r="AB43" s="281"/>
      <c r="AC43" s="281"/>
      <c r="AD43" s="281"/>
      <c r="AE43" s="281"/>
      <c r="AF43" s="281"/>
      <c r="AG43" s="281"/>
      <c r="AH43" s="281"/>
      <c r="AI43" s="281"/>
      <c r="AJ43" s="281"/>
      <c r="AK43" s="281"/>
      <c r="AL43" s="281"/>
      <c r="AM43" s="281"/>
      <c r="AN43" s="281"/>
      <c r="AO43" s="281"/>
      <c r="AP43" s="281"/>
      <c r="AQ43" s="281"/>
      <c r="AR43" s="281"/>
      <c r="AS43" s="281"/>
      <c r="AT43" s="281"/>
      <c r="AU43" s="281"/>
      <c r="AV43" s="281"/>
      <c r="AW43" s="281"/>
      <c r="AX43" s="281"/>
      <c r="AY43" s="281"/>
      <c r="AZ43" s="281"/>
      <c r="BA43" s="281"/>
      <c r="BB43" s="281"/>
      <c r="BC43" s="281"/>
      <c r="BD43" s="281"/>
      <c r="BE43" s="281"/>
      <c r="BF43" s="281"/>
      <c r="BG43" s="281"/>
      <c r="BH43" s="281"/>
      <c r="BI43" s="281"/>
      <c r="BJ43" s="281"/>
      <c r="BK43" s="281"/>
      <c r="BL43" s="281"/>
      <c r="BM43" s="281"/>
      <c r="BN43" s="281"/>
      <c r="BO43" s="281"/>
      <c r="BP43" s="281"/>
      <c r="BQ43" s="281"/>
      <c r="BR43" s="281"/>
      <c r="BS43" s="281"/>
      <c r="BT43" s="281"/>
      <c r="BU43" s="281"/>
      <c r="BV43" s="281"/>
      <c r="BW43" s="281"/>
      <c r="BX43" s="281"/>
      <c r="BY43" s="281"/>
      <c r="BZ43" s="281"/>
      <c r="CA43" s="281"/>
      <c r="CB43" s="281"/>
      <c r="CC43" s="281"/>
      <c r="CD43" s="281"/>
      <c r="CE43" s="281"/>
      <c r="CF43" s="281"/>
      <c r="CG43" s="281"/>
      <c r="CH43" s="281"/>
      <c r="CI43" s="281"/>
      <c r="CJ43" s="281"/>
      <c r="CK43" s="281"/>
      <c r="CL43" s="281"/>
      <c r="CM43" s="281"/>
      <c r="CN43" s="281"/>
      <c r="CO43" s="281"/>
      <c r="CP43" s="281"/>
      <c r="CQ43" s="281"/>
      <c r="CR43" s="281"/>
      <c r="CS43" s="281"/>
      <c r="CT43" s="281"/>
      <c r="CU43" s="281"/>
      <c r="CV43" s="281"/>
      <c r="CW43" s="281"/>
      <c r="CX43" s="281"/>
      <c r="CY43" s="281"/>
      <c r="CZ43" s="281"/>
      <c r="DA43" s="281"/>
      <c r="DB43" s="281"/>
      <c r="DC43" s="281"/>
      <c r="DD43" s="281"/>
      <c r="DE43" s="281"/>
      <c r="DF43" s="281"/>
      <c r="DG43" s="281"/>
      <c r="DH43" s="281"/>
      <c r="DI43" s="281"/>
      <c r="DJ43" s="281"/>
      <c r="DK43" s="281"/>
      <c r="DL43" s="281"/>
      <c r="DM43" s="281"/>
      <c r="DN43" s="281"/>
      <c r="DO43" s="281"/>
      <c r="DP43" s="281"/>
      <c r="DQ43" s="281"/>
      <c r="DR43" s="281"/>
      <c r="DS43" s="281"/>
      <c r="DT43" s="281"/>
      <c r="DU43" s="281"/>
      <c r="DV43" s="281"/>
      <c r="DW43" s="281"/>
      <c r="DX43" s="281"/>
      <c r="DY43" s="281"/>
      <c r="DZ43" s="281"/>
      <c r="EA43" s="281"/>
      <c r="EB43" s="281"/>
      <c r="EC43" s="281"/>
      <c r="ED43" s="281"/>
      <c r="EE43" s="281"/>
      <c r="EF43" s="281"/>
      <c r="EG43" s="281"/>
      <c r="EH43" s="281"/>
      <c r="EI43" s="281"/>
      <c r="EJ43" s="281"/>
      <c r="EK43" s="281"/>
      <c r="EL43" s="281"/>
      <c r="EM43" s="281"/>
      <c r="EN43" s="281"/>
      <c r="EO43" s="281"/>
      <c r="EP43" s="281"/>
      <c r="EQ43" s="281"/>
      <c r="ER43" s="281"/>
      <c r="ES43" s="281"/>
      <c r="ET43" s="281"/>
      <c r="EU43" s="281"/>
      <c r="EV43" s="281"/>
      <c r="EW43" s="281"/>
      <c r="EX43" s="281"/>
      <c r="EY43" s="281"/>
      <c r="EZ43" s="281"/>
      <c r="FA43" s="281"/>
      <c r="FB43" s="281"/>
      <c r="FC43" s="281"/>
      <c r="FD43" s="281"/>
      <c r="FE43" s="281"/>
      <c r="FF43" s="281"/>
      <c r="FG43" s="281"/>
      <c r="FH43" s="281"/>
      <c r="FI43" s="281"/>
      <c r="FJ43" s="281"/>
      <c r="FK43" s="281"/>
      <c r="FL43" s="281"/>
      <c r="FM43" s="281"/>
      <c r="FN43" s="281"/>
      <c r="FO43" s="281"/>
      <c r="FP43" s="281"/>
      <c r="FQ43" s="281"/>
      <c r="FR43" s="281"/>
      <c r="FS43" s="281"/>
      <c r="FT43" s="281"/>
      <c r="FU43" s="281"/>
      <c r="FV43" s="281"/>
      <c r="FW43" s="281"/>
      <c r="FX43" s="281"/>
      <c r="FY43" s="281"/>
      <c r="FZ43" s="281"/>
      <c r="GA43" s="281"/>
      <c r="GB43" s="281"/>
      <c r="GC43" s="281"/>
      <c r="GD43" s="281"/>
      <c r="GE43" s="281"/>
      <c r="GF43" s="281"/>
      <c r="GG43" s="281"/>
      <c r="GH43" s="281"/>
      <c r="GI43" s="281"/>
      <c r="GJ43" s="281"/>
      <c r="GK43" s="281"/>
      <c r="GL43" s="281"/>
      <c r="GM43" s="281"/>
      <c r="GN43" s="281"/>
      <c r="GO43" s="281"/>
      <c r="GP43" s="281"/>
      <c r="GQ43" s="281"/>
      <c r="GR43" s="281"/>
      <c r="GS43" s="281"/>
      <c r="GT43" s="281"/>
      <c r="GU43" s="281"/>
      <c r="GV43" s="281"/>
      <c r="GW43" s="281"/>
      <c r="GX43" s="281"/>
      <c r="GY43" s="281"/>
      <c r="GZ43" s="281"/>
      <c r="HA43" s="281"/>
      <c r="HB43" s="281"/>
      <c r="HC43" s="281"/>
      <c r="HD43" s="281"/>
      <c r="HE43" s="281"/>
      <c r="HF43" s="281"/>
      <c r="HG43" s="281"/>
      <c r="HH43" s="281"/>
      <c r="HI43" s="281"/>
      <c r="HJ43" s="281"/>
      <c r="HK43" s="281"/>
      <c r="HL43" s="281"/>
      <c r="HM43" s="281"/>
      <c r="HN43" s="281"/>
      <c r="HO43" s="281"/>
      <c r="HP43" s="281"/>
      <c r="HQ43" s="281"/>
      <c r="HR43" s="281"/>
      <c r="HS43" s="281"/>
      <c r="HT43" s="281"/>
      <c r="HU43" s="281"/>
      <c r="HV43" s="281"/>
      <c r="HW43" s="281"/>
      <c r="HX43" s="281"/>
      <c r="HY43" s="281"/>
      <c r="HZ43" s="281"/>
      <c r="IA43" s="281"/>
      <c r="IB43" s="281"/>
      <c r="IC43" s="281"/>
      <c r="ID43" s="281"/>
      <c r="IE43" s="281"/>
      <c r="IF43" s="281"/>
      <c r="IG43" s="281"/>
      <c r="IH43" s="281"/>
      <c r="II43" s="281"/>
      <c r="IJ43" s="281"/>
      <c r="IK43" s="281"/>
      <c r="IL43" s="281"/>
      <c r="IM43" s="281"/>
      <c r="IN43" s="281"/>
      <c r="IO43" s="281"/>
      <c r="IP43" s="281"/>
      <c r="IQ43" s="281"/>
      <c r="IR43" s="281"/>
      <c r="IS43" s="281"/>
      <c r="IT43" s="281"/>
      <c r="IU43" s="281"/>
    </row>
    <row r="44" ht="24" customHeight="1" spans="1:255">
      <c r="A44" s="281"/>
      <c r="B44" s="281"/>
      <c r="C44" s="281"/>
      <c r="D44" s="334"/>
      <c r="E44" s="281"/>
      <c r="F44" s="281"/>
      <c r="G44" s="281"/>
      <c r="H44" s="281"/>
      <c r="I44" s="281"/>
      <c r="J44" s="281"/>
      <c r="K44" s="281"/>
      <c r="L44" s="281"/>
      <c r="M44" s="281"/>
      <c r="N44" s="281"/>
      <c r="O44" s="281"/>
      <c r="P44" s="281"/>
      <c r="Q44" s="281"/>
      <c r="R44" s="281"/>
      <c r="S44" s="281"/>
      <c r="T44" s="281"/>
      <c r="U44" s="281"/>
      <c r="V44" s="281"/>
      <c r="W44" s="281"/>
      <c r="X44" s="281"/>
      <c r="Y44" s="281"/>
      <c r="Z44" s="281"/>
      <c r="AA44" s="281"/>
      <c r="AB44" s="281"/>
      <c r="AC44" s="281"/>
      <c r="AD44" s="281"/>
      <c r="AE44" s="281"/>
      <c r="AF44" s="281"/>
      <c r="AG44" s="281"/>
      <c r="AH44" s="281"/>
      <c r="AI44" s="281"/>
      <c r="AJ44" s="281"/>
      <c r="AK44" s="281"/>
      <c r="AL44" s="281"/>
      <c r="AM44" s="281"/>
      <c r="AN44" s="281"/>
      <c r="AO44" s="281"/>
      <c r="AP44" s="281"/>
      <c r="AQ44" s="281"/>
      <c r="AR44" s="281"/>
      <c r="AS44" s="281"/>
      <c r="AT44" s="281"/>
      <c r="AU44" s="281"/>
      <c r="AV44" s="281"/>
      <c r="AW44" s="281"/>
      <c r="AX44" s="281"/>
      <c r="AY44" s="281"/>
      <c r="AZ44" s="281"/>
      <c r="BA44" s="281"/>
      <c r="BB44" s="281"/>
      <c r="BC44" s="281"/>
      <c r="BD44" s="281"/>
      <c r="BE44" s="281"/>
      <c r="BF44" s="281"/>
      <c r="BG44" s="281"/>
      <c r="BH44" s="281"/>
      <c r="BI44" s="281"/>
      <c r="BJ44" s="281"/>
      <c r="BK44" s="281"/>
      <c r="BL44" s="281"/>
      <c r="BM44" s="281"/>
      <c r="BN44" s="281"/>
      <c r="BO44" s="281"/>
      <c r="BP44" s="281"/>
      <c r="BQ44" s="281"/>
      <c r="BR44" s="281"/>
      <c r="BS44" s="281"/>
      <c r="BT44" s="281"/>
      <c r="BU44" s="281"/>
      <c r="BV44" s="281"/>
      <c r="BW44" s="281"/>
      <c r="BX44" s="281"/>
      <c r="BY44" s="281"/>
      <c r="BZ44" s="281"/>
      <c r="CA44" s="281"/>
      <c r="CB44" s="281"/>
      <c r="CC44" s="281"/>
      <c r="CD44" s="281"/>
      <c r="CE44" s="281"/>
      <c r="CF44" s="281"/>
      <c r="CG44" s="281"/>
      <c r="CH44" s="281"/>
      <c r="CI44" s="281"/>
      <c r="CJ44" s="281"/>
      <c r="CK44" s="281"/>
      <c r="CL44" s="281"/>
      <c r="CM44" s="281"/>
      <c r="CN44" s="281"/>
      <c r="CO44" s="281"/>
      <c r="CP44" s="281"/>
      <c r="CQ44" s="281"/>
      <c r="CR44" s="281"/>
      <c r="CS44" s="281"/>
      <c r="CT44" s="281"/>
      <c r="CU44" s="281"/>
      <c r="CV44" s="281"/>
      <c r="CW44" s="281"/>
      <c r="CX44" s="281"/>
      <c r="CY44" s="281"/>
      <c r="CZ44" s="281"/>
      <c r="DA44" s="281"/>
      <c r="DB44" s="281"/>
      <c r="DC44" s="281"/>
      <c r="DD44" s="281"/>
      <c r="DE44" s="281"/>
      <c r="DF44" s="281"/>
      <c r="DG44" s="281"/>
      <c r="DH44" s="281"/>
      <c r="DI44" s="281"/>
      <c r="DJ44" s="281"/>
      <c r="DK44" s="281"/>
      <c r="DL44" s="281"/>
      <c r="DM44" s="281"/>
      <c r="DN44" s="281"/>
      <c r="DO44" s="281"/>
      <c r="DP44" s="281"/>
      <c r="DQ44" s="281"/>
      <c r="DR44" s="281"/>
      <c r="DS44" s="281"/>
      <c r="DT44" s="281"/>
      <c r="DU44" s="281"/>
      <c r="DV44" s="281"/>
      <c r="DW44" s="281"/>
      <c r="DX44" s="281"/>
      <c r="DY44" s="281"/>
      <c r="DZ44" s="281"/>
      <c r="EA44" s="281"/>
      <c r="EB44" s="281"/>
      <c r="EC44" s="281"/>
      <c r="ED44" s="281"/>
      <c r="EE44" s="281"/>
      <c r="EF44" s="281"/>
      <c r="EG44" s="281"/>
      <c r="EH44" s="281"/>
      <c r="EI44" s="281"/>
      <c r="EJ44" s="281"/>
      <c r="EK44" s="281"/>
      <c r="EL44" s="281"/>
      <c r="EM44" s="281"/>
      <c r="EN44" s="281"/>
      <c r="EO44" s="281"/>
      <c r="EP44" s="281"/>
      <c r="EQ44" s="281"/>
      <c r="ER44" s="281"/>
      <c r="ES44" s="281"/>
      <c r="ET44" s="281"/>
      <c r="EU44" s="281"/>
      <c r="EV44" s="281"/>
      <c r="EW44" s="281"/>
      <c r="EX44" s="281"/>
      <c r="EY44" s="281"/>
      <c r="EZ44" s="281"/>
      <c r="FA44" s="281"/>
      <c r="FB44" s="281"/>
      <c r="FC44" s="281"/>
      <c r="FD44" s="281"/>
      <c r="FE44" s="281"/>
      <c r="FF44" s="281"/>
      <c r="FG44" s="281"/>
      <c r="FH44" s="281"/>
      <c r="FI44" s="281"/>
      <c r="FJ44" s="281"/>
      <c r="FK44" s="281"/>
      <c r="FL44" s="281"/>
      <c r="FM44" s="281"/>
      <c r="FN44" s="281"/>
      <c r="FO44" s="281"/>
      <c r="FP44" s="281"/>
      <c r="FQ44" s="281"/>
      <c r="FR44" s="281"/>
      <c r="FS44" s="281"/>
      <c r="FT44" s="281"/>
      <c r="FU44" s="281"/>
      <c r="FV44" s="281"/>
      <c r="FW44" s="281"/>
      <c r="FX44" s="281"/>
      <c r="FY44" s="281"/>
      <c r="FZ44" s="281"/>
      <c r="GA44" s="281"/>
      <c r="GB44" s="281"/>
      <c r="GC44" s="281"/>
      <c r="GD44" s="281"/>
      <c r="GE44" s="281"/>
      <c r="GF44" s="281"/>
      <c r="GG44" s="281"/>
      <c r="GH44" s="281"/>
      <c r="GI44" s="281"/>
      <c r="GJ44" s="281"/>
      <c r="GK44" s="281"/>
      <c r="GL44" s="281"/>
      <c r="GM44" s="281"/>
      <c r="GN44" s="281"/>
      <c r="GO44" s="281"/>
      <c r="GP44" s="281"/>
      <c r="GQ44" s="281"/>
      <c r="GR44" s="281"/>
      <c r="GS44" s="281"/>
      <c r="GT44" s="281"/>
      <c r="GU44" s="281"/>
      <c r="GV44" s="281"/>
      <c r="GW44" s="281"/>
      <c r="GX44" s="281"/>
      <c r="GY44" s="281"/>
      <c r="GZ44" s="281"/>
      <c r="HA44" s="281"/>
      <c r="HB44" s="281"/>
      <c r="HC44" s="281"/>
      <c r="HD44" s="281"/>
      <c r="HE44" s="281"/>
      <c r="HF44" s="281"/>
      <c r="HG44" s="281"/>
      <c r="HH44" s="281"/>
      <c r="HI44" s="281"/>
      <c r="HJ44" s="281"/>
      <c r="HK44" s="281"/>
      <c r="HL44" s="281"/>
      <c r="HM44" s="281"/>
      <c r="HN44" s="281"/>
      <c r="HO44" s="281"/>
      <c r="HP44" s="281"/>
      <c r="HQ44" s="281"/>
      <c r="HR44" s="281"/>
      <c r="HS44" s="281"/>
      <c r="HT44" s="281"/>
      <c r="HU44" s="281"/>
      <c r="HV44" s="281"/>
      <c r="HW44" s="281"/>
      <c r="HX44" s="281"/>
      <c r="HY44" s="281"/>
      <c r="HZ44" s="281"/>
      <c r="IA44" s="281"/>
      <c r="IB44" s="281"/>
      <c r="IC44" s="281"/>
      <c r="ID44" s="281"/>
      <c r="IE44" s="281"/>
      <c r="IF44" s="281"/>
      <c r="IG44" s="281"/>
      <c r="IH44" s="281"/>
      <c r="II44" s="281"/>
      <c r="IJ44" s="281"/>
      <c r="IK44" s="281"/>
      <c r="IL44" s="281"/>
      <c r="IM44" s="281"/>
      <c r="IN44" s="281"/>
      <c r="IO44" s="281"/>
      <c r="IP44" s="281"/>
      <c r="IQ44" s="281"/>
      <c r="IR44" s="281"/>
      <c r="IS44" s="281"/>
      <c r="IT44" s="281"/>
      <c r="IU44" s="281"/>
    </row>
    <row r="45" ht="24" customHeight="1" spans="1:255">
      <c r="A45" s="281"/>
      <c r="B45" s="281"/>
      <c r="C45" s="281"/>
      <c r="D45" s="334"/>
      <c r="E45" s="281"/>
      <c r="F45" s="281"/>
      <c r="G45" s="281"/>
      <c r="H45" s="281"/>
      <c r="I45" s="281"/>
      <c r="J45" s="281"/>
      <c r="K45" s="281"/>
      <c r="L45" s="281"/>
      <c r="M45" s="281"/>
      <c r="N45" s="281"/>
      <c r="O45" s="281"/>
      <c r="P45" s="281"/>
      <c r="Q45" s="281"/>
      <c r="R45" s="281"/>
      <c r="S45" s="281"/>
      <c r="T45" s="281"/>
      <c r="U45" s="281"/>
      <c r="V45" s="281"/>
      <c r="W45" s="281"/>
      <c r="X45" s="281"/>
      <c r="Y45" s="281"/>
      <c r="Z45" s="281"/>
      <c r="AA45" s="281"/>
      <c r="AB45" s="281"/>
      <c r="AC45" s="281"/>
      <c r="AD45" s="281"/>
      <c r="AE45" s="281"/>
      <c r="AF45" s="281"/>
      <c r="AG45" s="281"/>
      <c r="AH45" s="281"/>
      <c r="AI45" s="281"/>
      <c r="AJ45" s="281"/>
      <c r="AK45" s="281"/>
      <c r="AL45" s="281"/>
      <c r="AM45" s="281"/>
      <c r="AN45" s="281"/>
      <c r="AO45" s="281"/>
      <c r="AP45" s="281"/>
      <c r="AQ45" s="281"/>
      <c r="AR45" s="281"/>
      <c r="AS45" s="281"/>
      <c r="AT45" s="281"/>
      <c r="AU45" s="281"/>
      <c r="AV45" s="281"/>
      <c r="AW45" s="281"/>
      <c r="AX45" s="281"/>
      <c r="AY45" s="281"/>
      <c r="AZ45" s="281"/>
      <c r="BA45" s="281"/>
      <c r="BB45" s="281"/>
      <c r="BC45" s="281"/>
      <c r="BD45" s="281"/>
      <c r="BE45" s="281"/>
      <c r="BF45" s="281"/>
      <c r="BG45" s="281"/>
      <c r="BH45" s="281"/>
      <c r="BI45" s="281"/>
      <c r="BJ45" s="281"/>
      <c r="BK45" s="281"/>
      <c r="BL45" s="281"/>
      <c r="BM45" s="281"/>
      <c r="BN45" s="281"/>
      <c r="BO45" s="281"/>
      <c r="BP45" s="281"/>
      <c r="BQ45" s="281"/>
      <c r="BR45" s="281"/>
      <c r="BS45" s="281"/>
      <c r="BT45" s="281"/>
      <c r="BU45" s="281"/>
      <c r="BV45" s="281"/>
      <c r="BW45" s="281"/>
      <c r="BX45" s="281"/>
      <c r="BY45" s="281"/>
      <c r="BZ45" s="281"/>
      <c r="CA45" s="281"/>
      <c r="CB45" s="281"/>
      <c r="CC45" s="281"/>
      <c r="CD45" s="281"/>
      <c r="CE45" s="281"/>
      <c r="CF45" s="281"/>
      <c r="CG45" s="281"/>
      <c r="CH45" s="281"/>
      <c r="CI45" s="281"/>
      <c r="CJ45" s="281"/>
      <c r="CK45" s="281"/>
      <c r="CL45" s="281"/>
      <c r="CM45" s="281"/>
      <c r="CN45" s="281"/>
      <c r="CO45" s="281"/>
      <c r="CP45" s="281"/>
      <c r="CQ45" s="281"/>
      <c r="CR45" s="281"/>
      <c r="CS45" s="281"/>
      <c r="CT45" s="281"/>
      <c r="CU45" s="281"/>
      <c r="CV45" s="281"/>
      <c r="CW45" s="281"/>
      <c r="CX45" s="281"/>
      <c r="CY45" s="281"/>
      <c r="CZ45" s="281"/>
      <c r="DA45" s="281"/>
      <c r="DB45" s="281"/>
      <c r="DC45" s="281"/>
      <c r="DD45" s="281"/>
      <c r="DE45" s="281"/>
      <c r="DF45" s="281"/>
      <c r="DG45" s="281"/>
      <c r="DH45" s="281"/>
      <c r="DI45" s="281"/>
      <c r="DJ45" s="281"/>
      <c r="DK45" s="281"/>
      <c r="DL45" s="281"/>
      <c r="DM45" s="281"/>
      <c r="DN45" s="281"/>
      <c r="DO45" s="281"/>
      <c r="DP45" s="281"/>
      <c r="DQ45" s="281"/>
      <c r="DR45" s="281"/>
      <c r="DS45" s="281"/>
      <c r="DT45" s="281"/>
      <c r="DU45" s="281"/>
      <c r="DV45" s="281"/>
      <c r="DW45" s="281"/>
      <c r="DX45" s="281"/>
      <c r="DY45" s="281"/>
      <c r="DZ45" s="281"/>
      <c r="EA45" s="281"/>
      <c r="EB45" s="281"/>
      <c r="EC45" s="281"/>
      <c r="ED45" s="281"/>
      <c r="EE45" s="281"/>
      <c r="EF45" s="281"/>
      <c r="EG45" s="281"/>
      <c r="EH45" s="281"/>
      <c r="EI45" s="281"/>
      <c r="EJ45" s="281"/>
      <c r="EK45" s="281"/>
      <c r="EL45" s="281"/>
      <c r="EM45" s="281"/>
      <c r="EN45" s="281"/>
      <c r="EO45" s="281"/>
      <c r="EP45" s="281"/>
      <c r="EQ45" s="281"/>
      <c r="ER45" s="281"/>
      <c r="ES45" s="281"/>
      <c r="ET45" s="281"/>
      <c r="EU45" s="281"/>
      <c r="EV45" s="281"/>
      <c r="EW45" s="281"/>
      <c r="EX45" s="281"/>
      <c r="EY45" s="281"/>
      <c r="EZ45" s="281"/>
      <c r="FA45" s="281"/>
      <c r="FB45" s="281"/>
      <c r="FC45" s="281"/>
      <c r="FD45" s="281"/>
      <c r="FE45" s="281"/>
      <c r="FF45" s="281"/>
      <c r="FG45" s="281"/>
      <c r="FH45" s="281"/>
      <c r="FI45" s="281"/>
      <c r="FJ45" s="281"/>
      <c r="FK45" s="281"/>
      <c r="FL45" s="281"/>
      <c r="FM45" s="281"/>
      <c r="FN45" s="281"/>
      <c r="FO45" s="281"/>
      <c r="FP45" s="281"/>
      <c r="FQ45" s="281"/>
      <c r="FR45" s="281"/>
      <c r="FS45" s="281"/>
      <c r="FT45" s="281"/>
      <c r="FU45" s="281"/>
      <c r="FV45" s="281"/>
      <c r="FW45" s="281"/>
      <c r="FX45" s="281"/>
      <c r="FY45" s="281"/>
      <c r="FZ45" s="281"/>
      <c r="GA45" s="281"/>
      <c r="GB45" s="281"/>
      <c r="GC45" s="281"/>
      <c r="GD45" s="281"/>
      <c r="GE45" s="281"/>
      <c r="GF45" s="281"/>
      <c r="GG45" s="281"/>
      <c r="GH45" s="281"/>
      <c r="GI45" s="281"/>
      <c r="GJ45" s="281"/>
      <c r="GK45" s="281"/>
      <c r="GL45" s="281"/>
      <c r="GM45" s="281"/>
      <c r="GN45" s="281"/>
      <c r="GO45" s="281"/>
      <c r="GP45" s="281"/>
      <c r="GQ45" s="281"/>
      <c r="GR45" s="281"/>
      <c r="GS45" s="281"/>
      <c r="GT45" s="281"/>
      <c r="GU45" s="281"/>
      <c r="GV45" s="281"/>
      <c r="GW45" s="281"/>
      <c r="GX45" s="281"/>
      <c r="GY45" s="281"/>
      <c r="GZ45" s="281"/>
      <c r="HA45" s="281"/>
      <c r="HB45" s="281"/>
      <c r="HC45" s="281"/>
      <c r="HD45" s="281"/>
      <c r="HE45" s="281"/>
      <c r="HF45" s="281"/>
      <c r="HG45" s="281"/>
      <c r="HH45" s="281"/>
      <c r="HI45" s="281"/>
      <c r="HJ45" s="281"/>
      <c r="HK45" s="281"/>
      <c r="HL45" s="281"/>
      <c r="HM45" s="281"/>
      <c r="HN45" s="281"/>
      <c r="HO45" s="281"/>
      <c r="HP45" s="281"/>
      <c r="HQ45" s="281"/>
      <c r="HR45" s="281"/>
      <c r="HS45" s="281"/>
      <c r="HT45" s="281"/>
      <c r="HU45" s="281"/>
      <c r="HV45" s="281"/>
      <c r="HW45" s="281"/>
      <c r="HX45" s="281"/>
      <c r="HY45" s="281"/>
      <c r="HZ45" s="281"/>
      <c r="IA45" s="281"/>
      <c r="IB45" s="281"/>
      <c r="IC45" s="281"/>
      <c r="ID45" s="281"/>
      <c r="IE45" s="281"/>
      <c r="IF45" s="281"/>
      <c r="IG45" s="281"/>
      <c r="IH45" s="281"/>
      <c r="II45" s="281"/>
      <c r="IJ45" s="281"/>
      <c r="IK45" s="281"/>
      <c r="IL45" s="281"/>
      <c r="IM45" s="281"/>
      <c r="IN45" s="281"/>
      <c r="IO45" s="281"/>
      <c r="IP45" s="281"/>
      <c r="IQ45" s="281"/>
      <c r="IR45" s="281"/>
      <c r="IS45" s="281"/>
      <c r="IT45" s="281"/>
      <c r="IU45" s="281"/>
    </row>
    <row r="46" ht="24" customHeight="1" spans="1:255">
      <c r="A46" s="281"/>
      <c r="B46" s="281"/>
      <c r="C46" s="281"/>
      <c r="D46" s="334"/>
      <c r="E46" s="281"/>
      <c r="F46" s="281"/>
      <c r="G46" s="281"/>
      <c r="H46" s="281"/>
      <c r="I46" s="281"/>
      <c r="J46" s="281"/>
      <c r="K46" s="281"/>
      <c r="L46" s="281"/>
      <c r="M46" s="281"/>
      <c r="N46" s="281"/>
      <c r="O46" s="281"/>
      <c r="P46" s="281"/>
      <c r="Q46" s="281"/>
      <c r="R46" s="281"/>
      <c r="S46" s="281"/>
      <c r="T46" s="281"/>
      <c r="U46" s="281"/>
      <c r="V46" s="281"/>
      <c r="W46" s="281"/>
      <c r="X46" s="281"/>
      <c r="Y46" s="281"/>
      <c r="Z46" s="281"/>
      <c r="AA46" s="281"/>
      <c r="AB46" s="281"/>
      <c r="AC46" s="281"/>
      <c r="AD46" s="281"/>
      <c r="AE46" s="281"/>
      <c r="AF46" s="281"/>
      <c r="AG46" s="281"/>
      <c r="AH46" s="281"/>
      <c r="AI46" s="281"/>
      <c r="AJ46" s="281"/>
      <c r="AK46" s="281"/>
      <c r="AL46" s="281"/>
      <c r="AM46" s="281"/>
      <c r="AN46" s="281"/>
      <c r="AO46" s="281"/>
      <c r="AP46" s="281"/>
      <c r="AQ46" s="281"/>
      <c r="AR46" s="281"/>
      <c r="AS46" s="281"/>
      <c r="AT46" s="281"/>
      <c r="AU46" s="281"/>
      <c r="AV46" s="281"/>
      <c r="AW46" s="281"/>
      <c r="AX46" s="281"/>
      <c r="AY46" s="281"/>
      <c r="AZ46" s="281"/>
      <c r="BA46" s="281"/>
      <c r="BB46" s="281"/>
      <c r="BC46" s="281"/>
      <c r="BD46" s="281"/>
      <c r="BE46" s="281"/>
      <c r="BF46" s="281"/>
      <c r="BG46" s="281"/>
      <c r="BH46" s="281"/>
      <c r="BI46" s="281"/>
      <c r="BJ46" s="281"/>
      <c r="BK46" s="281"/>
      <c r="BL46" s="281"/>
      <c r="BM46" s="281"/>
      <c r="BN46" s="281"/>
      <c r="BO46" s="281"/>
      <c r="BP46" s="281"/>
      <c r="BQ46" s="281"/>
      <c r="BR46" s="281"/>
      <c r="BS46" s="281"/>
      <c r="BT46" s="281"/>
      <c r="BU46" s="281"/>
      <c r="BV46" s="281"/>
      <c r="BW46" s="281"/>
      <c r="BX46" s="281"/>
      <c r="BY46" s="281"/>
      <c r="BZ46" s="281"/>
      <c r="CA46" s="281"/>
      <c r="CB46" s="281"/>
      <c r="CC46" s="281"/>
      <c r="CD46" s="281"/>
      <c r="CE46" s="281"/>
      <c r="CF46" s="281"/>
      <c r="CG46" s="281"/>
      <c r="CH46" s="281"/>
      <c r="CI46" s="281"/>
      <c r="CJ46" s="281"/>
      <c r="CK46" s="281"/>
      <c r="CL46" s="281"/>
      <c r="CM46" s="281"/>
      <c r="CN46" s="281"/>
      <c r="CO46" s="281"/>
      <c r="CP46" s="281"/>
      <c r="CQ46" s="281"/>
      <c r="CR46" s="281"/>
      <c r="CS46" s="281"/>
      <c r="CT46" s="281"/>
      <c r="CU46" s="281"/>
      <c r="CV46" s="281"/>
      <c r="CW46" s="281"/>
      <c r="CX46" s="281"/>
      <c r="CY46" s="281"/>
      <c r="CZ46" s="281"/>
      <c r="DA46" s="281"/>
      <c r="DB46" s="281"/>
      <c r="DC46" s="281"/>
      <c r="DD46" s="281"/>
      <c r="DE46" s="281"/>
      <c r="DF46" s="281"/>
      <c r="DG46" s="281"/>
      <c r="DH46" s="281"/>
      <c r="DI46" s="281"/>
      <c r="DJ46" s="281"/>
      <c r="DK46" s="281"/>
      <c r="DL46" s="281"/>
      <c r="DM46" s="281"/>
      <c r="DN46" s="281"/>
      <c r="DO46" s="281"/>
      <c r="DP46" s="281"/>
      <c r="DQ46" s="281"/>
      <c r="DR46" s="281"/>
      <c r="DS46" s="281"/>
      <c r="DT46" s="281"/>
      <c r="DU46" s="281"/>
      <c r="DV46" s="281"/>
      <c r="DW46" s="281"/>
      <c r="DX46" s="281"/>
      <c r="DY46" s="281"/>
      <c r="DZ46" s="281"/>
      <c r="EA46" s="281"/>
      <c r="EB46" s="281"/>
      <c r="EC46" s="281"/>
      <c r="ED46" s="281"/>
      <c r="EE46" s="281"/>
      <c r="EF46" s="281"/>
      <c r="EG46" s="281"/>
      <c r="EH46" s="281"/>
      <c r="EI46" s="281"/>
      <c r="EJ46" s="281"/>
      <c r="EK46" s="281"/>
      <c r="EL46" s="281"/>
      <c r="EM46" s="281"/>
      <c r="EN46" s="281"/>
      <c r="EO46" s="281"/>
      <c r="EP46" s="281"/>
      <c r="EQ46" s="281"/>
      <c r="ER46" s="281"/>
      <c r="ES46" s="281"/>
      <c r="ET46" s="281"/>
      <c r="EU46" s="281"/>
      <c r="EV46" s="281"/>
      <c r="EW46" s="281"/>
      <c r="EX46" s="281"/>
      <c r="EY46" s="281"/>
      <c r="EZ46" s="281"/>
      <c r="FA46" s="281"/>
      <c r="FB46" s="281"/>
      <c r="FC46" s="281"/>
      <c r="FD46" s="281"/>
      <c r="FE46" s="281"/>
      <c r="FF46" s="281"/>
      <c r="FG46" s="281"/>
      <c r="FH46" s="281"/>
      <c r="FI46" s="281"/>
      <c r="FJ46" s="281"/>
      <c r="FK46" s="281"/>
      <c r="FL46" s="281"/>
      <c r="FM46" s="281"/>
      <c r="FN46" s="281"/>
      <c r="FO46" s="281"/>
      <c r="FP46" s="281"/>
      <c r="FQ46" s="281"/>
      <c r="FR46" s="281"/>
      <c r="FS46" s="281"/>
      <c r="FT46" s="281"/>
      <c r="FU46" s="281"/>
      <c r="FV46" s="281"/>
      <c r="FW46" s="281"/>
      <c r="FX46" s="281"/>
      <c r="FY46" s="281"/>
      <c r="FZ46" s="281"/>
      <c r="GA46" s="281"/>
      <c r="GB46" s="281"/>
      <c r="GC46" s="281"/>
      <c r="GD46" s="281"/>
      <c r="GE46" s="281"/>
      <c r="GF46" s="281"/>
      <c r="GG46" s="281"/>
      <c r="GH46" s="281"/>
      <c r="GI46" s="281"/>
      <c r="GJ46" s="281"/>
      <c r="GK46" s="281"/>
      <c r="GL46" s="281"/>
      <c r="GM46" s="281"/>
      <c r="GN46" s="281"/>
      <c r="GO46" s="281"/>
      <c r="GP46" s="281"/>
      <c r="GQ46" s="281"/>
      <c r="GR46" s="281"/>
      <c r="GS46" s="281"/>
      <c r="GT46" s="281"/>
      <c r="GU46" s="281"/>
      <c r="GV46" s="281"/>
      <c r="GW46" s="281"/>
      <c r="GX46" s="281"/>
      <c r="GY46" s="281"/>
      <c r="GZ46" s="281"/>
      <c r="HA46" s="281"/>
      <c r="HB46" s="281"/>
      <c r="HC46" s="281"/>
      <c r="HD46" s="281"/>
      <c r="HE46" s="281"/>
      <c r="HF46" s="281"/>
      <c r="HG46" s="281"/>
      <c r="HH46" s="281"/>
      <c r="HI46" s="281"/>
      <c r="HJ46" s="281"/>
      <c r="HK46" s="281"/>
      <c r="HL46" s="281"/>
      <c r="HM46" s="281"/>
      <c r="HN46" s="281"/>
      <c r="HO46" s="281"/>
      <c r="HP46" s="281"/>
      <c r="HQ46" s="281"/>
      <c r="HR46" s="281"/>
      <c r="HS46" s="281"/>
      <c r="HT46" s="281"/>
      <c r="HU46" s="281"/>
      <c r="HV46" s="281"/>
      <c r="HW46" s="281"/>
      <c r="HX46" s="281"/>
      <c r="HY46" s="281"/>
      <c r="HZ46" s="281"/>
      <c r="IA46" s="281"/>
      <c r="IB46" s="281"/>
      <c r="IC46" s="281"/>
      <c r="ID46" s="281"/>
      <c r="IE46" s="281"/>
      <c r="IF46" s="281"/>
      <c r="IG46" s="281"/>
      <c r="IH46" s="281"/>
      <c r="II46" s="281"/>
      <c r="IJ46" s="281"/>
      <c r="IK46" s="281"/>
      <c r="IL46" s="281"/>
      <c r="IM46" s="281"/>
      <c r="IN46" s="281"/>
      <c r="IO46" s="281"/>
      <c r="IP46" s="281"/>
      <c r="IQ46" s="281"/>
      <c r="IR46" s="281"/>
      <c r="IS46" s="281"/>
      <c r="IT46" s="281"/>
      <c r="IU46" s="281"/>
    </row>
    <row r="47" ht="24" customHeight="1" spans="1:255">
      <c r="A47" s="281"/>
      <c r="B47" s="281"/>
      <c r="C47" s="281"/>
      <c r="D47" s="334"/>
      <c r="E47" s="281"/>
      <c r="F47" s="281"/>
      <c r="G47" s="281"/>
      <c r="H47" s="281"/>
      <c r="I47" s="281"/>
      <c r="J47" s="281"/>
      <c r="K47" s="281"/>
      <c r="L47" s="281"/>
      <c r="M47" s="281"/>
      <c r="N47" s="281"/>
      <c r="O47" s="281"/>
      <c r="P47" s="281"/>
      <c r="Q47" s="281"/>
      <c r="R47" s="281"/>
      <c r="S47" s="281"/>
      <c r="T47" s="281"/>
      <c r="U47" s="281"/>
      <c r="V47" s="281"/>
      <c r="W47" s="281"/>
      <c r="X47" s="281"/>
      <c r="Y47" s="281"/>
      <c r="Z47" s="281"/>
      <c r="AA47" s="281"/>
      <c r="AB47" s="281"/>
      <c r="AC47" s="281"/>
      <c r="AD47" s="281"/>
      <c r="AE47" s="281"/>
      <c r="AF47" s="281"/>
      <c r="AG47" s="281"/>
      <c r="AH47" s="281"/>
      <c r="AI47" s="281"/>
      <c r="AJ47" s="281"/>
      <c r="AK47" s="281"/>
      <c r="AL47" s="281"/>
      <c r="AM47" s="281"/>
      <c r="AN47" s="281"/>
      <c r="AO47" s="281"/>
      <c r="AP47" s="281"/>
      <c r="AQ47" s="281"/>
      <c r="AR47" s="281"/>
      <c r="AS47" s="281"/>
      <c r="AT47" s="281"/>
      <c r="AU47" s="281"/>
      <c r="AV47" s="281"/>
      <c r="AW47" s="281"/>
      <c r="AX47" s="281"/>
      <c r="AY47" s="281"/>
      <c r="AZ47" s="281"/>
      <c r="BA47" s="281"/>
      <c r="BB47" s="281"/>
      <c r="BC47" s="281"/>
      <c r="BD47" s="281"/>
      <c r="BE47" s="281"/>
      <c r="BF47" s="281"/>
      <c r="BG47" s="281"/>
      <c r="BH47" s="281"/>
      <c r="BI47" s="281"/>
      <c r="BJ47" s="281"/>
      <c r="BK47" s="281"/>
      <c r="BL47" s="281"/>
      <c r="BM47" s="281"/>
      <c r="BN47" s="281"/>
      <c r="BO47" s="281"/>
      <c r="BP47" s="281"/>
      <c r="BQ47" s="281"/>
      <c r="BR47" s="281"/>
      <c r="BS47" s="281"/>
      <c r="BT47" s="281"/>
      <c r="BU47" s="281"/>
      <c r="BV47" s="281"/>
      <c r="BW47" s="281"/>
      <c r="BX47" s="281"/>
      <c r="BY47" s="281"/>
      <c r="BZ47" s="281"/>
      <c r="CA47" s="281"/>
      <c r="CB47" s="281"/>
      <c r="CC47" s="281"/>
      <c r="CD47" s="281"/>
      <c r="CE47" s="281"/>
      <c r="CF47" s="281"/>
      <c r="CG47" s="281"/>
      <c r="CH47" s="281"/>
      <c r="CI47" s="281"/>
      <c r="CJ47" s="281"/>
      <c r="CK47" s="281"/>
      <c r="CL47" s="281"/>
      <c r="CM47" s="281"/>
      <c r="CN47" s="281"/>
      <c r="CO47" s="281"/>
      <c r="CP47" s="281"/>
      <c r="CQ47" s="281"/>
      <c r="CR47" s="281"/>
      <c r="CS47" s="281"/>
      <c r="CT47" s="281"/>
      <c r="CU47" s="281"/>
      <c r="CV47" s="281"/>
      <c r="CW47" s="281"/>
      <c r="CX47" s="281"/>
      <c r="CY47" s="281"/>
      <c r="CZ47" s="281"/>
      <c r="DA47" s="281"/>
      <c r="DB47" s="281"/>
      <c r="DC47" s="281"/>
      <c r="DD47" s="281"/>
      <c r="DE47" s="281"/>
      <c r="DF47" s="281"/>
      <c r="DG47" s="281"/>
      <c r="DH47" s="281"/>
      <c r="DI47" s="281"/>
      <c r="DJ47" s="281"/>
      <c r="DK47" s="281"/>
      <c r="DL47" s="281"/>
      <c r="DM47" s="281"/>
      <c r="DN47" s="281"/>
      <c r="DO47" s="281"/>
      <c r="DP47" s="281"/>
      <c r="DQ47" s="281"/>
      <c r="DR47" s="281"/>
      <c r="DS47" s="281"/>
      <c r="DT47" s="281"/>
      <c r="DU47" s="281"/>
      <c r="DV47" s="281"/>
      <c r="DW47" s="281"/>
      <c r="DX47" s="281"/>
      <c r="DY47" s="281"/>
      <c r="DZ47" s="281"/>
      <c r="EA47" s="281"/>
      <c r="EB47" s="281"/>
      <c r="EC47" s="281"/>
      <c r="ED47" s="281"/>
      <c r="EE47" s="281"/>
      <c r="EF47" s="281"/>
      <c r="EG47" s="281"/>
      <c r="EH47" s="281"/>
      <c r="EI47" s="281"/>
      <c r="EJ47" s="281"/>
      <c r="EK47" s="281"/>
      <c r="EL47" s="281"/>
      <c r="EM47" s="281"/>
      <c r="EN47" s="281"/>
      <c r="EO47" s="281"/>
      <c r="EP47" s="281"/>
      <c r="EQ47" s="281"/>
      <c r="ER47" s="281"/>
      <c r="ES47" s="281"/>
      <c r="ET47" s="281"/>
      <c r="EU47" s="281"/>
      <c r="EV47" s="281"/>
      <c r="EW47" s="281"/>
      <c r="EX47" s="281"/>
      <c r="EY47" s="281"/>
      <c r="EZ47" s="281"/>
      <c r="FA47" s="281"/>
      <c r="FB47" s="281"/>
      <c r="FC47" s="281"/>
      <c r="FD47" s="281"/>
      <c r="FE47" s="281"/>
      <c r="FF47" s="281"/>
      <c r="FG47" s="281"/>
      <c r="FH47" s="281"/>
      <c r="FI47" s="281"/>
      <c r="FJ47" s="281"/>
      <c r="FK47" s="281"/>
      <c r="FL47" s="281"/>
      <c r="FM47" s="281"/>
      <c r="FN47" s="281"/>
      <c r="FO47" s="281"/>
      <c r="FP47" s="281"/>
      <c r="FQ47" s="281"/>
      <c r="FR47" s="281"/>
      <c r="FS47" s="281"/>
      <c r="FT47" s="281"/>
      <c r="FU47" s="281"/>
      <c r="FV47" s="281"/>
      <c r="FW47" s="281"/>
      <c r="FX47" s="281"/>
      <c r="FY47" s="281"/>
      <c r="FZ47" s="281"/>
      <c r="GA47" s="281"/>
      <c r="GB47" s="281"/>
      <c r="GC47" s="281"/>
      <c r="GD47" s="281"/>
      <c r="GE47" s="281"/>
      <c r="GF47" s="281"/>
      <c r="GG47" s="281"/>
      <c r="GH47" s="281"/>
      <c r="GI47" s="281"/>
      <c r="GJ47" s="281"/>
      <c r="GK47" s="281"/>
      <c r="GL47" s="281"/>
      <c r="GM47" s="281"/>
      <c r="GN47" s="281"/>
      <c r="GO47" s="281"/>
      <c r="GP47" s="281"/>
      <c r="GQ47" s="281"/>
      <c r="GR47" s="281"/>
      <c r="GS47" s="281"/>
      <c r="GT47" s="281"/>
      <c r="GU47" s="281"/>
      <c r="GV47" s="281"/>
      <c r="GW47" s="281"/>
      <c r="GX47" s="281"/>
      <c r="GY47" s="281"/>
      <c r="GZ47" s="281"/>
      <c r="HA47" s="281"/>
      <c r="HB47" s="281"/>
      <c r="HC47" s="281"/>
      <c r="HD47" s="281"/>
      <c r="HE47" s="281"/>
      <c r="HF47" s="281"/>
      <c r="HG47" s="281"/>
      <c r="HH47" s="281"/>
      <c r="HI47" s="281"/>
      <c r="HJ47" s="281"/>
      <c r="HK47" s="281"/>
      <c r="HL47" s="281"/>
      <c r="HM47" s="281"/>
      <c r="HN47" s="281"/>
      <c r="HO47" s="281"/>
      <c r="HP47" s="281"/>
      <c r="HQ47" s="281"/>
      <c r="HR47" s="281"/>
      <c r="HS47" s="281"/>
      <c r="HT47" s="281"/>
      <c r="HU47" s="281"/>
      <c r="HV47" s="281"/>
      <c r="HW47" s="281"/>
      <c r="HX47" s="281"/>
      <c r="HY47" s="281"/>
      <c r="HZ47" s="281"/>
      <c r="IA47" s="281"/>
      <c r="IB47" s="281"/>
      <c r="IC47" s="281"/>
      <c r="ID47" s="281"/>
      <c r="IE47" s="281"/>
      <c r="IF47" s="281"/>
      <c r="IG47" s="281"/>
      <c r="IH47" s="281"/>
      <c r="II47" s="281"/>
      <c r="IJ47" s="281"/>
      <c r="IK47" s="281"/>
      <c r="IL47" s="281"/>
      <c r="IM47" s="281"/>
      <c r="IN47" s="281"/>
      <c r="IO47" s="281"/>
      <c r="IP47" s="281"/>
      <c r="IQ47" s="281"/>
      <c r="IR47" s="281"/>
      <c r="IS47" s="281"/>
      <c r="IT47" s="281"/>
      <c r="IU47" s="281"/>
    </row>
    <row r="48" ht="24" customHeight="1" spans="1:255">
      <c r="A48" s="281"/>
      <c r="B48" s="281"/>
      <c r="C48" s="281"/>
      <c r="D48" s="334"/>
      <c r="E48" s="281"/>
      <c r="F48" s="281"/>
      <c r="G48" s="281"/>
      <c r="H48" s="281"/>
      <c r="I48" s="281"/>
      <c r="J48" s="281"/>
      <c r="K48" s="281"/>
      <c r="L48" s="281"/>
      <c r="M48" s="281"/>
      <c r="N48" s="281"/>
      <c r="O48" s="281"/>
      <c r="P48" s="281"/>
      <c r="Q48" s="281"/>
      <c r="R48" s="281"/>
      <c r="S48" s="281"/>
      <c r="T48" s="281"/>
      <c r="U48" s="281"/>
      <c r="V48" s="281"/>
      <c r="W48" s="281"/>
      <c r="X48" s="281"/>
      <c r="Y48" s="281"/>
      <c r="Z48" s="281"/>
      <c r="AA48" s="281"/>
      <c r="AB48" s="281"/>
      <c r="AC48" s="281"/>
      <c r="AD48" s="281"/>
      <c r="AE48" s="281"/>
      <c r="AF48" s="281"/>
      <c r="AG48" s="281"/>
      <c r="AH48" s="281"/>
      <c r="AI48" s="281"/>
      <c r="AJ48" s="281"/>
      <c r="AK48" s="281"/>
      <c r="AL48" s="281"/>
      <c r="AM48" s="281"/>
      <c r="AN48" s="281"/>
      <c r="AO48" s="281"/>
      <c r="AP48" s="281"/>
      <c r="AQ48" s="281"/>
      <c r="AR48" s="281"/>
      <c r="AS48" s="281"/>
      <c r="AT48" s="281"/>
      <c r="AU48" s="281"/>
      <c r="AV48" s="281"/>
      <c r="AW48" s="281"/>
      <c r="AX48" s="281"/>
      <c r="AY48" s="281"/>
      <c r="AZ48" s="281"/>
      <c r="BA48" s="281"/>
      <c r="BB48" s="281"/>
      <c r="BC48" s="281"/>
      <c r="BD48" s="281"/>
      <c r="BE48" s="281"/>
      <c r="BF48" s="281"/>
      <c r="BG48" s="281"/>
      <c r="BH48" s="281"/>
      <c r="BI48" s="281"/>
      <c r="BJ48" s="281"/>
      <c r="BK48" s="281"/>
      <c r="BL48" s="281"/>
      <c r="BM48" s="281"/>
      <c r="BN48" s="281"/>
      <c r="BO48" s="281"/>
      <c r="BP48" s="281"/>
      <c r="BQ48" s="281"/>
      <c r="BR48" s="281"/>
      <c r="BS48" s="281"/>
      <c r="BT48" s="281"/>
      <c r="BU48" s="281"/>
      <c r="BV48" s="281"/>
      <c r="BW48" s="281"/>
      <c r="BX48" s="281"/>
      <c r="BY48" s="281"/>
      <c r="BZ48" s="281"/>
      <c r="CA48" s="281"/>
      <c r="CB48" s="281"/>
      <c r="CC48" s="281"/>
      <c r="CD48" s="281"/>
      <c r="CE48" s="281"/>
      <c r="CF48" s="281"/>
      <c r="CG48" s="281"/>
      <c r="CH48" s="281"/>
      <c r="CI48" s="281"/>
      <c r="CJ48" s="281"/>
      <c r="CK48" s="281"/>
      <c r="CL48" s="281"/>
      <c r="CM48" s="281"/>
      <c r="CN48" s="281"/>
      <c r="CO48" s="281"/>
      <c r="CP48" s="281"/>
      <c r="CQ48" s="281"/>
      <c r="CR48" s="281"/>
      <c r="CS48" s="281"/>
      <c r="CT48" s="281"/>
      <c r="CU48" s="281"/>
      <c r="CV48" s="281"/>
      <c r="CW48" s="281"/>
      <c r="CX48" s="281"/>
      <c r="CY48" s="281"/>
      <c r="CZ48" s="281"/>
      <c r="DA48" s="281"/>
      <c r="DB48" s="281"/>
      <c r="DC48" s="281"/>
      <c r="DD48" s="281"/>
      <c r="DE48" s="281"/>
      <c r="DF48" s="281"/>
      <c r="DG48" s="281"/>
      <c r="DH48" s="281"/>
      <c r="DI48" s="281"/>
      <c r="DJ48" s="281"/>
      <c r="DK48" s="281"/>
      <c r="DL48" s="281"/>
      <c r="DM48" s="281"/>
      <c r="DN48" s="281"/>
      <c r="DO48" s="281"/>
      <c r="DP48" s="281"/>
      <c r="DQ48" s="281"/>
      <c r="DR48" s="281"/>
      <c r="DS48" s="281"/>
      <c r="DT48" s="281"/>
      <c r="DU48" s="281"/>
      <c r="DV48" s="281"/>
      <c r="DW48" s="281"/>
      <c r="DX48" s="281"/>
      <c r="DY48" s="281"/>
      <c r="DZ48" s="281"/>
      <c r="EA48" s="281"/>
      <c r="EB48" s="281"/>
      <c r="EC48" s="281"/>
      <c r="ED48" s="281"/>
      <c r="EE48" s="281"/>
      <c r="EF48" s="281"/>
      <c r="EG48" s="281"/>
      <c r="EH48" s="281"/>
      <c r="EI48" s="281"/>
      <c r="EJ48" s="281"/>
      <c r="EK48" s="281"/>
      <c r="EL48" s="281"/>
      <c r="EM48" s="281"/>
      <c r="EN48" s="281"/>
      <c r="EO48" s="281"/>
      <c r="EP48" s="281"/>
      <c r="EQ48" s="281"/>
      <c r="ER48" s="281"/>
      <c r="ES48" s="281"/>
      <c r="ET48" s="281"/>
      <c r="EU48" s="281"/>
      <c r="EV48" s="281"/>
      <c r="EW48" s="281"/>
      <c r="EX48" s="281"/>
      <c r="EY48" s="281"/>
      <c r="EZ48" s="281"/>
      <c r="FA48" s="281"/>
      <c r="FB48" s="281"/>
      <c r="FC48" s="281"/>
      <c r="FD48" s="281"/>
      <c r="FE48" s="281"/>
      <c r="FF48" s="281"/>
      <c r="FG48" s="281"/>
      <c r="FH48" s="281"/>
      <c r="FI48" s="281"/>
      <c r="FJ48" s="281"/>
      <c r="FK48" s="281"/>
      <c r="FL48" s="281"/>
      <c r="FM48" s="281"/>
      <c r="FN48" s="281"/>
      <c r="FO48" s="281"/>
      <c r="FP48" s="281"/>
      <c r="FQ48" s="281"/>
      <c r="FR48" s="281"/>
      <c r="FS48" s="281"/>
      <c r="FT48" s="281"/>
      <c r="FU48" s="281"/>
      <c r="FV48" s="281"/>
      <c r="FW48" s="281"/>
      <c r="FX48" s="281"/>
      <c r="FY48" s="281"/>
      <c r="FZ48" s="281"/>
      <c r="GA48" s="281"/>
      <c r="GB48" s="281"/>
      <c r="GC48" s="281"/>
      <c r="GD48" s="281"/>
      <c r="GE48" s="281"/>
      <c r="GF48" s="281"/>
      <c r="GG48" s="281"/>
      <c r="GH48" s="281"/>
      <c r="GI48" s="281"/>
      <c r="GJ48" s="281"/>
      <c r="GK48" s="281"/>
      <c r="GL48" s="281"/>
      <c r="GM48" s="281"/>
      <c r="GN48" s="281"/>
      <c r="GO48" s="281"/>
      <c r="GP48" s="281"/>
      <c r="GQ48" s="281"/>
      <c r="GR48" s="281"/>
      <c r="GS48" s="281"/>
      <c r="GT48" s="281"/>
      <c r="GU48" s="281"/>
      <c r="GV48" s="281"/>
      <c r="GW48" s="281"/>
      <c r="GX48" s="281"/>
      <c r="GY48" s="281"/>
      <c r="GZ48" s="281"/>
      <c r="HA48" s="281"/>
      <c r="HB48" s="281"/>
      <c r="HC48" s="281"/>
      <c r="HD48" s="281"/>
      <c r="HE48" s="281"/>
      <c r="HF48" s="281"/>
      <c r="HG48" s="281"/>
      <c r="HH48" s="281"/>
      <c r="HI48" s="281"/>
      <c r="HJ48" s="281"/>
      <c r="HK48" s="281"/>
      <c r="HL48" s="281"/>
      <c r="HM48" s="281"/>
      <c r="HN48" s="281"/>
      <c r="HO48" s="281"/>
      <c r="HP48" s="281"/>
      <c r="HQ48" s="281"/>
      <c r="HR48" s="281"/>
      <c r="HS48" s="281"/>
      <c r="HT48" s="281"/>
      <c r="HU48" s="281"/>
      <c r="HV48" s="281"/>
      <c r="HW48" s="281"/>
      <c r="HX48" s="281"/>
      <c r="HY48" s="281"/>
      <c r="HZ48" s="281"/>
      <c r="IA48" s="281"/>
      <c r="IB48" s="281"/>
      <c r="IC48" s="281"/>
      <c r="ID48" s="281"/>
      <c r="IE48" s="281"/>
      <c r="IF48" s="281"/>
      <c r="IG48" s="281"/>
      <c r="IH48" s="281"/>
      <c r="II48" s="281"/>
      <c r="IJ48" s="281"/>
      <c r="IK48" s="281"/>
      <c r="IL48" s="281"/>
      <c r="IM48" s="281"/>
      <c r="IN48" s="281"/>
      <c r="IO48" s="281"/>
      <c r="IP48" s="281"/>
      <c r="IQ48" s="281"/>
      <c r="IR48" s="281"/>
      <c r="IS48" s="281"/>
      <c r="IT48" s="281"/>
      <c r="IU48" s="281"/>
    </row>
    <row r="49" ht="24" customHeight="1" spans="1:255">
      <c r="A49" s="281"/>
      <c r="B49" s="281"/>
      <c r="C49" s="281"/>
      <c r="D49" s="334"/>
      <c r="E49" s="281"/>
      <c r="F49" s="281"/>
      <c r="G49" s="281"/>
      <c r="H49" s="281"/>
      <c r="I49" s="281"/>
      <c r="J49" s="281"/>
      <c r="K49" s="281"/>
      <c r="L49" s="281"/>
      <c r="M49" s="281"/>
      <c r="N49" s="281"/>
      <c r="O49" s="281"/>
      <c r="P49" s="281"/>
      <c r="Q49" s="281"/>
      <c r="R49" s="281"/>
      <c r="S49" s="281"/>
      <c r="T49" s="281"/>
      <c r="U49" s="281"/>
      <c r="V49" s="281"/>
      <c r="W49" s="281"/>
      <c r="X49" s="281"/>
      <c r="Y49" s="281"/>
      <c r="Z49" s="281"/>
      <c r="AA49" s="281"/>
      <c r="AB49" s="281"/>
      <c r="AC49" s="281"/>
      <c r="AD49" s="281"/>
      <c r="AE49" s="281"/>
      <c r="AF49" s="281"/>
      <c r="AG49" s="281"/>
      <c r="AH49" s="281"/>
      <c r="AI49" s="281"/>
      <c r="AJ49" s="281"/>
      <c r="AK49" s="281"/>
      <c r="AL49" s="281"/>
      <c r="AM49" s="281"/>
      <c r="AN49" s="281"/>
      <c r="AO49" s="281"/>
      <c r="AP49" s="281"/>
      <c r="AQ49" s="281"/>
      <c r="AR49" s="281"/>
      <c r="AS49" s="281"/>
      <c r="AT49" s="281"/>
      <c r="AU49" s="281"/>
      <c r="AV49" s="281"/>
      <c r="AW49" s="281"/>
      <c r="AX49" s="281"/>
      <c r="AY49" s="281"/>
      <c r="AZ49" s="281"/>
      <c r="BA49" s="281"/>
      <c r="BB49" s="281"/>
      <c r="BC49" s="281"/>
      <c r="BD49" s="281"/>
      <c r="BE49" s="281"/>
      <c r="BF49" s="281"/>
      <c r="BG49" s="281"/>
      <c r="BH49" s="281"/>
      <c r="BI49" s="281"/>
      <c r="BJ49" s="281"/>
      <c r="BK49" s="281"/>
      <c r="BL49" s="281"/>
      <c r="BM49" s="281"/>
      <c r="BN49" s="281"/>
      <c r="BO49" s="281"/>
      <c r="BP49" s="281"/>
      <c r="BQ49" s="281"/>
      <c r="BR49" s="281"/>
      <c r="BS49" s="281"/>
      <c r="BT49" s="281"/>
      <c r="BU49" s="281"/>
      <c r="BV49" s="281"/>
      <c r="BW49" s="281"/>
      <c r="BX49" s="281"/>
      <c r="BY49" s="281"/>
      <c r="BZ49" s="281"/>
      <c r="CA49" s="281"/>
      <c r="CB49" s="281"/>
      <c r="CC49" s="281"/>
      <c r="CD49" s="281"/>
      <c r="CE49" s="281"/>
      <c r="CF49" s="281"/>
      <c r="CG49" s="281"/>
      <c r="CH49" s="281"/>
      <c r="CI49" s="281"/>
      <c r="CJ49" s="281"/>
      <c r="CK49" s="281"/>
      <c r="CL49" s="281"/>
      <c r="CM49" s="281"/>
      <c r="CN49" s="281"/>
      <c r="CO49" s="281"/>
      <c r="CP49" s="281"/>
      <c r="CQ49" s="281"/>
      <c r="CR49" s="281"/>
      <c r="CS49" s="281"/>
      <c r="CT49" s="281"/>
      <c r="CU49" s="281"/>
      <c r="CV49" s="281"/>
      <c r="CW49" s="281"/>
      <c r="CX49" s="281"/>
      <c r="CY49" s="281"/>
      <c r="CZ49" s="281"/>
      <c r="DA49" s="281"/>
      <c r="DB49" s="281"/>
      <c r="DC49" s="281"/>
      <c r="DD49" s="281"/>
      <c r="DE49" s="281"/>
      <c r="DF49" s="281"/>
      <c r="DG49" s="281"/>
      <c r="DH49" s="281"/>
      <c r="DI49" s="281"/>
      <c r="DJ49" s="281"/>
      <c r="DK49" s="281"/>
      <c r="DL49" s="281"/>
      <c r="DM49" s="281"/>
      <c r="DN49" s="281"/>
      <c r="DO49" s="281"/>
      <c r="DP49" s="281"/>
      <c r="DQ49" s="281"/>
      <c r="DR49" s="281"/>
      <c r="DS49" s="281"/>
      <c r="DT49" s="281"/>
      <c r="DU49" s="281"/>
      <c r="DV49" s="281"/>
      <c r="DW49" s="281"/>
      <c r="DX49" s="281"/>
      <c r="DY49" s="281"/>
      <c r="DZ49" s="281"/>
      <c r="EA49" s="281"/>
      <c r="EB49" s="281"/>
      <c r="EC49" s="281"/>
      <c r="ED49" s="281"/>
      <c r="EE49" s="281"/>
      <c r="EF49" s="281"/>
      <c r="EG49" s="281"/>
      <c r="EH49" s="281"/>
      <c r="EI49" s="281"/>
      <c r="EJ49" s="281"/>
      <c r="EK49" s="281"/>
      <c r="EL49" s="281"/>
      <c r="EM49" s="281"/>
      <c r="EN49" s="281"/>
      <c r="EO49" s="281"/>
      <c r="EP49" s="281"/>
      <c r="EQ49" s="281"/>
      <c r="ER49" s="281"/>
      <c r="ES49" s="281"/>
      <c r="ET49" s="281"/>
      <c r="EU49" s="281"/>
      <c r="EV49" s="281"/>
      <c r="EW49" s="281"/>
      <c r="EX49" s="281"/>
      <c r="EY49" s="281"/>
      <c r="EZ49" s="281"/>
      <c r="FA49" s="281"/>
      <c r="FB49" s="281"/>
      <c r="FC49" s="281"/>
      <c r="FD49" s="281"/>
      <c r="FE49" s="281"/>
      <c r="FF49" s="281"/>
      <c r="FG49" s="281"/>
      <c r="FH49" s="281"/>
      <c r="FI49" s="281"/>
      <c r="FJ49" s="281"/>
      <c r="FK49" s="281"/>
      <c r="FL49" s="281"/>
      <c r="FM49" s="281"/>
      <c r="FN49" s="281"/>
      <c r="FO49" s="281"/>
      <c r="FP49" s="281"/>
      <c r="FQ49" s="281"/>
      <c r="FR49" s="281"/>
      <c r="FS49" s="281"/>
      <c r="FT49" s="281"/>
      <c r="FU49" s="281"/>
      <c r="FV49" s="281"/>
      <c r="FW49" s="281"/>
      <c r="FX49" s="281"/>
      <c r="FY49" s="281"/>
      <c r="FZ49" s="281"/>
      <c r="GA49" s="281"/>
      <c r="GB49" s="281"/>
      <c r="GC49" s="281"/>
      <c r="GD49" s="281"/>
      <c r="GE49" s="281"/>
      <c r="GF49" s="281"/>
      <c r="GG49" s="281"/>
      <c r="GH49" s="281"/>
      <c r="GI49" s="281"/>
      <c r="GJ49" s="281"/>
      <c r="GK49" s="281"/>
      <c r="GL49" s="281"/>
      <c r="GM49" s="281"/>
      <c r="GN49" s="281"/>
      <c r="GO49" s="281"/>
      <c r="GP49" s="281"/>
      <c r="GQ49" s="281"/>
      <c r="GR49" s="281"/>
      <c r="GS49" s="281"/>
      <c r="GT49" s="281"/>
      <c r="GU49" s="281"/>
      <c r="GV49" s="281"/>
      <c r="GW49" s="281"/>
      <c r="GX49" s="281"/>
      <c r="GY49" s="281"/>
      <c r="GZ49" s="281"/>
      <c r="HA49" s="281"/>
      <c r="HB49" s="281"/>
      <c r="HC49" s="281"/>
      <c r="HD49" s="281"/>
      <c r="HE49" s="281"/>
      <c r="HF49" s="281"/>
      <c r="HG49" s="281"/>
      <c r="HH49" s="281"/>
      <c r="HI49" s="281"/>
      <c r="HJ49" s="281"/>
      <c r="HK49" s="281"/>
      <c r="HL49" s="281"/>
      <c r="HM49" s="281"/>
      <c r="HN49" s="281"/>
      <c r="HO49" s="281"/>
      <c r="HP49" s="281"/>
      <c r="HQ49" s="281"/>
      <c r="HR49" s="281"/>
      <c r="HS49" s="281"/>
      <c r="HT49" s="281"/>
      <c r="HU49" s="281"/>
      <c r="HV49" s="281"/>
      <c r="HW49" s="281"/>
      <c r="HX49" s="281"/>
      <c r="HY49" s="281"/>
      <c r="HZ49" s="281"/>
      <c r="IA49" s="281"/>
      <c r="IB49" s="281"/>
      <c r="IC49" s="281"/>
      <c r="ID49" s="281"/>
      <c r="IE49" s="281"/>
      <c r="IF49" s="281"/>
      <c r="IG49" s="281"/>
      <c r="IH49" s="281"/>
      <c r="II49" s="281"/>
      <c r="IJ49" s="281"/>
      <c r="IK49" s="281"/>
      <c r="IL49" s="281"/>
      <c r="IM49" s="281"/>
      <c r="IN49" s="281"/>
      <c r="IO49" s="281"/>
      <c r="IP49" s="281"/>
      <c r="IQ49" s="281"/>
      <c r="IR49" s="281"/>
      <c r="IS49" s="281"/>
      <c r="IT49" s="281"/>
      <c r="IU49" s="281"/>
    </row>
    <row r="50" ht="24" customHeight="1" spans="1:255">
      <c r="A50" s="281"/>
      <c r="B50" s="281"/>
      <c r="C50" s="281"/>
      <c r="D50" s="334"/>
      <c r="E50" s="281"/>
      <c r="F50" s="281"/>
      <c r="G50" s="281"/>
      <c r="H50" s="281"/>
      <c r="I50" s="281"/>
      <c r="J50" s="281"/>
      <c r="K50" s="281"/>
      <c r="L50" s="281"/>
      <c r="M50" s="281"/>
      <c r="N50" s="281"/>
      <c r="O50" s="281"/>
      <c r="P50" s="281"/>
      <c r="Q50" s="281"/>
      <c r="R50" s="281"/>
      <c r="S50" s="281"/>
      <c r="T50" s="281"/>
      <c r="U50" s="281"/>
      <c r="V50" s="281"/>
      <c r="W50" s="281"/>
      <c r="X50" s="281"/>
      <c r="Y50" s="281"/>
      <c r="Z50" s="281"/>
      <c r="AA50" s="281"/>
      <c r="AB50" s="281"/>
      <c r="AC50" s="281"/>
      <c r="AD50" s="281"/>
      <c r="AE50" s="281"/>
      <c r="AF50" s="281"/>
      <c r="AG50" s="281"/>
      <c r="AH50" s="281"/>
      <c r="AI50" s="281"/>
      <c r="AJ50" s="281"/>
      <c r="AK50" s="281"/>
      <c r="AL50" s="281"/>
      <c r="AM50" s="281"/>
      <c r="AN50" s="281"/>
      <c r="AO50" s="281"/>
      <c r="AP50" s="281"/>
      <c r="AQ50" s="281"/>
      <c r="AR50" s="281"/>
      <c r="AS50" s="281"/>
      <c r="AT50" s="281"/>
      <c r="AU50" s="281"/>
      <c r="AV50" s="281"/>
      <c r="AW50" s="281"/>
      <c r="AX50" s="281"/>
      <c r="AY50" s="281"/>
      <c r="AZ50" s="281"/>
      <c r="BA50" s="281"/>
      <c r="BB50" s="281"/>
      <c r="BC50" s="281"/>
      <c r="BD50" s="281"/>
      <c r="BE50" s="281"/>
      <c r="BF50" s="281"/>
      <c r="BG50" s="281"/>
      <c r="BH50" s="281"/>
      <c r="BI50" s="281"/>
      <c r="BJ50" s="281"/>
      <c r="BK50" s="281"/>
      <c r="BL50" s="281"/>
      <c r="BM50" s="281"/>
      <c r="BN50" s="281"/>
      <c r="BO50" s="281"/>
      <c r="BP50" s="281"/>
      <c r="BQ50" s="281"/>
      <c r="BR50" s="281"/>
      <c r="BS50" s="281"/>
      <c r="BT50" s="281"/>
      <c r="BU50" s="281"/>
      <c r="BV50" s="281"/>
      <c r="BW50" s="281"/>
      <c r="BX50" s="281"/>
      <c r="BY50" s="281"/>
      <c r="BZ50" s="281"/>
      <c r="CA50" s="281"/>
      <c r="CB50" s="281"/>
      <c r="CC50" s="281"/>
      <c r="CD50" s="281"/>
      <c r="CE50" s="281"/>
      <c r="CF50" s="281"/>
      <c r="CG50" s="281"/>
      <c r="CH50" s="281"/>
      <c r="CI50" s="281"/>
      <c r="CJ50" s="281"/>
      <c r="CK50" s="281"/>
      <c r="CL50" s="281"/>
      <c r="CM50" s="281"/>
      <c r="CN50" s="281"/>
      <c r="CO50" s="281"/>
      <c r="CP50" s="281"/>
      <c r="CQ50" s="281"/>
      <c r="CR50" s="281"/>
      <c r="CS50" s="281"/>
      <c r="CT50" s="281"/>
      <c r="CU50" s="281"/>
      <c r="CV50" s="281"/>
      <c r="CW50" s="281"/>
      <c r="CX50" s="281"/>
      <c r="CY50" s="281"/>
      <c r="CZ50" s="281"/>
      <c r="DA50" s="281"/>
      <c r="DB50" s="281"/>
      <c r="DC50" s="281"/>
      <c r="DD50" s="281"/>
      <c r="DE50" s="281"/>
      <c r="DF50" s="281"/>
      <c r="DG50" s="281"/>
      <c r="DH50" s="281"/>
      <c r="DI50" s="281"/>
      <c r="DJ50" s="281"/>
      <c r="DK50" s="281"/>
      <c r="DL50" s="281"/>
      <c r="DM50" s="281"/>
      <c r="DN50" s="281"/>
      <c r="DO50" s="281"/>
      <c r="DP50" s="281"/>
      <c r="DQ50" s="281"/>
      <c r="DR50" s="281"/>
      <c r="DS50" s="281"/>
      <c r="DT50" s="281"/>
      <c r="DU50" s="281"/>
      <c r="DV50" s="281"/>
      <c r="DW50" s="281"/>
      <c r="DX50" s="281"/>
      <c r="DY50" s="281"/>
      <c r="DZ50" s="281"/>
      <c r="EA50" s="281"/>
      <c r="EB50" s="281"/>
      <c r="EC50" s="281"/>
      <c r="ED50" s="281"/>
      <c r="EE50" s="281"/>
      <c r="EF50" s="281"/>
      <c r="EG50" s="281"/>
      <c r="EH50" s="281"/>
      <c r="EI50" s="281"/>
      <c r="EJ50" s="281"/>
      <c r="EK50" s="281"/>
      <c r="EL50" s="281"/>
      <c r="EM50" s="281"/>
      <c r="EN50" s="281"/>
      <c r="EO50" s="281"/>
      <c r="EP50" s="281"/>
      <c r="EQ50" s="281"/>
      <c r="ER50" s="281"/>
      <c r="ES50" s="281"/>
      <c r="ET50" s="281"/>
      <c r="EU50" s="281"/>
      <c r="EV50" s="281"/>
      <c r="EW50" s="281"/>
      <c r="EX50" s="281"/>
      <c r="EY50" s="281"/>
      <c r="EZ50" s="281"/>
      <c r="FA50" s="281"/>
      <c r="FB50" s="281"/>
      <c r="FC50" s="281"/>
      <c r="FD50" s="281"/>
      <c r="FE50" s="281"/>
      <c r="FF50" s="281"/>
      <c r="FG50" s="281"/>
      <c r="FH50" s="281"/>
      <c r="FI50" s="281"/>
      <c r="FJ50" s="281"/>
      <c r="FK50" s="281"/>
      <c r="FL50" s="281"/>
      <c r="FM50" s="281"/>
      <c r="FN50" s="281"/>
      <c r="FO50" s="281"/>
      <c r="FP50" s="281"/>
      <c r="FQ50" s="281"/>
      <c r="FR50" s="281"/>
      <c r="FS50" s="281"/>
      <c r="FT50" s="281"/>
      <c r="FU50" s="281"/>
      <c r="FV50" s="281"/>
      <c r="FW50" s="281"/>
      <c r="FX50" s="281"/>
      <c r="FY50" s="281"/>
      <c r="FZ50" s="281"/>
      <c r="GA50" s="281"/>
      <c r="GB50" s="281"/>
      <c r="GC50" s="281"/>
      <c r="GD50" s="281"/>
      <c r="GE50" s="281"/>
      <c r="GF50" s="281"/>
      <c r="GG50" s="281"/>
      <c r="GH50" s="281"/>
      <c r="GI50" s="281"/>
      <c r="GJ50" s="281"/>
      <c r="GK50" s="281"/>
      <c r="GL50" s="281"/>
      <c r="GM50" s="281"/>
      <c r="GN50" s="281"/>
      <c r="GO50" s="281"/>
      <c r="GP50" s="281"/>
      <c r="GQ50" s="281"/>
      <c r="GR50" s="281"/>
      <c r="GS50" s="281"/>
      <c r="GT50" s="281"/>
      <c r="GU50" s="281"/>
      <c r="GV50" s="281"/>
      <c r="GW50" s="281"/>
      <c r="GX50" s="281"/>
      <c r="GY50" s="281"/>
      <c r="GZ50" s="281"/>
      <c r="HA50" s="281"/>
      <c r="HB50" s="281"/>
      <c r="HC50" s="281"/>
      <c r="HD50" s="281"/>
      <c r="HE50" s="281"/>
      <c r="HF50" s="281"/>
      <c r="HG50" s="281"/>
      <c r="HH50" s="281"/>
      <c r="HI50" s="281"/>
      <c r="HJ50" s="281"/>
      <c r="HK50" s="281"/>
      <c r="HL50" s="281"/>
      <c r="HM50" s="281"/>
      <c r="HN50" s="281"/>
      <c r="HO50" s="281"/>
      <c r="HP50" s="281"/>
      <c r="HQ50" s="281"/>
      <c r="HR50" s="281"/>
      <c r="HS50" s="281"/>
      <c r="HT50" s="281"/>
      <c r="HU50" s="281"/>
      <c r="HV50" s="281"/>
      <c r="HW50" s="281"/>
      <c r="HX50" s="281"/>
      <c r="HY50" s="281"/>
      <c r="HZ50" s="281"/>
      <c r="IA50" s="281"/>
      <c r="IB50" s="281"/>
      <c r="IC50" s="281"/>
      <c r="ID50" s="281"/>
      <c r="IE50" s="281"/>
      <c r="IF50" s="281"/>
      <c r="IG50" s="281"/>
      <c r="IH50" s="281"/>
      <c r="II50" s="281"/>
      <c r="IJ50" s="281"/>
      <c r="IK50" s="281"/>
      <c r="IL50" s="281"/>
      <c r="IM50" s="281"/>
      <c r="IN50" s="281"/>
      <c r="IO50" s="281"/>
      <c r="IP50" s="281"/>
      <c r="IQ50" s="281"/>
      <c r="IR50" s="281"/>
      <c r="IS50" s="281"/>
      <c r="IT50" s="281"/>
      <c r="IU50" s="281"/>
    </row>
    <row r="51" ht="24" customHeight="1" spans="1:255">
      <c r="A51" s="281"/>
      <c r="B51" s="281"/>
      <c r="C51" s="281"/>
      <c r="D51" s="334"/>
      <c r="E51" s="281"/>
      <c r="F51" s="281"/>
      <c r="G51" s="281"/>
      <c r="H51" s="281"/>
      <c r="I51" s="281"/>
      <c r="J51" s="281"/>
      <c r="K51" s="281"/>
      <c r="L51" s="281"/>
      <c r="M51" s="281"/>
      <c r="N51" s="281"/>
      <c r="O51" s="281"/>
      <c r="P51" s="281"/>
      <c r="Q51" s="281"/>
      <c r="R51" s="281"/>
      <c r="S51" s="281"/>
      <c r="T51" s="281"/>
      <c r="U51" s="281"/>
      <c r="V51" s="281"/>
      <c r="W51" s="281"/>
      <c r="X51" s="281"/>
      <c r="Y51" s="281"/>
      <c r="Z51" s="281"/>
      <c r="AA51" s="281"/>
      <c r="AB51" s="281"/>
      <c r="AC51" s="281"/>
      <c r="AD51" s="281"/>
      <c r="AE51" s="281"/>
      <c r="AF51" s="281"/>
      <c r="AG51" s="281"/>
      <c r="AH51" s="281"/>
      <c r="AI51" s="281"/>
      <c r="AJ51" s="281"/>
      <c r="AK51" s="281"/>
      <c r="AL51" s="281"/>
      <c r="AM51" s="281"/>
      <c r="AN51" s="281"/>
      <c r="AO51" s="281"/>
      <c r="AP51" s="281"/>
      <c r="AQ51" s="281"/>
      <c r="AR51" s="281"/>
      <c r="AS51" s="281"/>
      <c r="AT51" s="281"/>
      <c r="AU51" s="281"/>
      <c r="AV51" s="281"/>
      <c r="AW51" s="281"/>
      <c r="AX51" s="281"/>
      <c r="AY51" s="281"/>
      <c r="AZ51" s="281"/>
      <c r="BA51" s="281"/>
      <c r="BB51" s="281"/>
      <c r="BC51" s="281"/>
      <c r="BD51" s="281"/>
      <c r="BE51" s="281"/>
      <c r="BF51" s="281"/>
      <c r="BG51" s="281"/>
      <c r="BH51" s="281"/>
      <c r="BI51" s="281"/>
      <c r="BJ51" s="281"/>
      <c r="BK51" s="281"/>
      <c r="BL51" s="281"/>
      <c r="BM51" s="281"/>
      <c r="BN51" s="281"/>
      <c r="BO51" s="281"/>
      <c r="BP51" s="281"/>
      <c r="BQ51" s="281"/>
      <c r="BR51" s="281"/>
      <c r="BS51" s="281"/>
      <c r="BT51" s="281"/>
      <c r="BU51" s="281"/>
      <c r="BV51" s="281"/>
      <c r="BW51" s="281"/>
      <c r="BX51" s="281"/>
      <c r="BY51" s="281"/>
      <c r="BZ51" s="281"/>
      <c r="CA51" s="281"/>
      <c r="CB51" s="281"/>
      <c r="CC51" s="281"/>
      <c r="CD51" s="281"/>
      <c r="CE51" s="281"/>
      <c r="CF51" s="281"/>
      <c r="CG51" s="281"/>
      <c r="CH51" s="281"/>
      <c r="CI51" s="281"/>
      <c r="CJ51" s="281"/>
      <c r="CK51" s="281"/>
      <c r="CL51" s="281"/>
      <c r="CM51" s="281"/>
      <c r="CN51" s="281"/>
      <c r="CO51" s="281"/>
      <c r="CP51" s="281"/>
      <c r="CQ51" s="281"/>
      <c r="CR51" s="281"/>
      <c r="CS51" s="281"/>
      <c r="CT51" s="281"/>
      <c r="CU51" s="281"/>
      <c r="CV51" s="281"/>
      <c r="CW51" s="281"/>
      <c r="CX51" s="281"/>
      <c r="CY51" s="281"/>
      <c r="CZ51" s="281"/>
      <c r="DA51" s="281"/>
      <c r="DB51" s="281"/>
      <c r="DC51" s="281"/>
      <c r="DD51" s="281"/>
      <c r="DE51" s="281"/>
      <c r="DF51" s="281"/>
      <c r="DG51" s="281"/>
      <c r="DH51" s="281"/>
      <c r="DI51" s="281"/>
      <c r="DJ51" s="281"/>
      <c r="DK51" s="281"/>
      <c r="DL51" s="281"/>
      <c r="DM51" s="281"/>
      <c r="DN51" s="281"/>
      <c r="DO51" s="281"/>
      <c r="DP51" s="281"/>
      <c r="DQ51" s="281"/>
      <c r="DR51" s="281"/>
      <c r="DS51" s="281"/>
      <c r="DT51" s="281"/>
      <c r="DU51" s="281"/>
      <c r="DV51" s="281"/>
      <c r="DW51" s="281"/>
      <c r="DX51" s="281"/>
      <c r="DY51" s="281"/>
      <c r="DZ51" s="281"/>
      <c r="EA51" s="281"/>
      <c r="EB51" s="281"/>
      <c r="EC51" s="281"/>
      <c r="ED51" s="281"/>
      <c r="EE51" s="281"/>
      <c r="EF51" s="281"/>
      <c r="EG51" s="281"/>
      <c r="EH51" s="281"/>
      <c r="EI51" s="281"/>
      <c r="EJ51" s="281"/>
      <c r="EK51" s="281"/>
      <c r="EL51" s="281"/>
      <c r="EM51" s="281"/>
      <c r="EN51" s="281"/>
      <c r="EO51" s="281"/>
      <c r="EP51" s="281"/>
      <c r="EQ51" s="281"/>
      <c r="ER51" s="281"/>
      <c r="ES51" s="281"/>
      <c r="ET51" s="281"/>
      <c r="EU51" s="281"/>
      <c r="EV51" s="281"/>
      <c r="EW51" s="281"/>
      <c r="EX51" s="281"/>
      <c r="EY51" s="281"/>
      <c r="EZ51" s="281"/>
      <c r="FA51" s="281"/>
      <c r="FB51" s="281"/>
      <c r="FC51" s="281"/>
      <c r="FD51" s="281"/>
      <c r="FE51" s="281"/>
      <c r="FF51" s="281"/>
      <c r="FG51" s="281"/>
      <c r="FH51" s="281"/>
      <c r="FI51" s="281"/>
      <c r="FJ51" s="281"/>
      <c r="FK51" s="281"/>
      <c r="FL51" s="281"/>
      <c r="FM51" s="281"/>
      <c r="FN51" s="281"/>
      <c r="FO51" s="281"/>
      <c r="FP51" s="281"/>
      <c r="FQ51" s="281"/>
      <c r="FR51" s="281"/>
      <c r="FS51" s="281"/>
      <c r="FT51" s="281"/>
      <c r="FU51" s="281"/>
      <c r="FV51" s="281"/>
      <c r="FW51" s="281"/>
      <c r="FX51" s="281"/>
      <c r="FY51" s="281"/>
      <c r="FZ51" s="281"/>
      <c r="GA51" s="281"/>
      <c r="GB51" s="281"/>
      <c r="GC51" s="281"/>
      <c r="GD51" s="281"/>
      <c r="GE51" s="281"/>
      <c r="GF51" s="281"/>
      <c r="GG51" s="281"/>
      <c r="GH51" s="281"/>
      <c r="GI51" s="281"/>
      <c r="GJ51" s="281"/>
      <c r="GK51" s="281"/>
      <c r="GL51" s="281"/>
      <c r="GM51" s="281"/>
      <c r="GN51" s="281"/>
      <c r="GO51" s="281"/>
      <c r="GP51" s="281"/>
      <c r="GQ51" s="281"/>
      <c r="GR51" s="281"/>
      <c r="GS51" s="281"/>
      <c r="GT51" s="281"/>
      <c r="GU51" s="281"/>
      <c r="GV51" s="281"/>
      <c r="GW51" s="281"/>
      <c r="GX51" s="281"/>
      <c r="GY51" s="281"/>
      <c r="GZ51" s="281"/>
      <c r="HA51" s="281"/>
      <c r="HB51" s="281"/>
      <c r="HC51" s="281"/>
      <c r="HD51" s="281"/>
      <c r="HE51" s="281"/>
      <c r="HF51" s="281"/>
      <c r="HG51" s="281"/>
      <c r="HH51" s="281"/>
      <c r="HI51" s="281"/>
      <c r="HJ51" s="281"/>
      <c r="HK51" s="281"/>
      <c r="HL51" s="281"/>
      <c r="HM51" s="281"/>
      <c r="HN51" s="281"/>
      <c r="HO51" s="281"/>
      <c r="HP51" s="281"/>
      <c r="HQ51" s="281"/>
      <c r="HR51" s="281"/>
      <c r="HS51" s="281"/>
      <c r="HT51" s="281"/>
      <c r="HU51" s="281"/>
      <c r="HV51" s="281"/>
      <c r="HW51" s="281"/>
      <c r="HX51" s="281"/>
      <c r="HY51" s="281"/>
      <c r="HZ51" s="281"/>
      <c r="IA51" s="281"/>
      <c r="IB51" s="281"/>
      <c r="IC51" s="281"/>
      <c r="ID51" s="281"/>
      <c r="IE51" s="281"/>
      <c r="IF51" s="281"/>
      <c r="IG51" s="281"/>
      <c r="IH51" s="281"/>
      <c r="II51" s="281"/>
      <c r="IJ51" s="281"/>
      <c r="IK51" s="281"/>
      <c r="IL51" s="281"/>
      <c r="IM51" s="281"/>
      <c r="IN51" s="281"/>
      <c r="IO51" s="281"/>
      <c r="IP51" s="281"/>
      <c r="IQ51" s="281"/>
      <c r="IR51" s="281"/>
      <c r="IS51" s="281"/>
      <c r="IT51" s="281"/>
      <c r="IU51" s="281"/>
    </row>
    <row r="52" ht="24" customHeight="1" spans="1:255">
      <c r="A52" s="281"/>
      <c r="B52" s="281"/>
      <c r="C52" s="281"/>
      <c r="D52" s="334"/>
      <c r="E52" s="281"/>
      <c r="F52" s="281"/>
      <c r="G52" s="281"/>
      <c r="H52" s="281"/>
      <c r="I52" s="281"/>
      <c r="J52" s="281"/>
      <c r="K52" s="281"/>
      <c r="L52" s="281"/>
      <c r="M52" s="281"/>
      <c r="N52" s="281"/>
      <c r="O52" s="281"/>
      <c r="P52" s="281"/>
      <c r="Q52" s="281"/>
      <c r="R52" s="281"/>
      <c r="S52" s="281"/>
      <c r="T52" s="281"/>
      <c r="U52" s="281"/>
      <c r="V52" s="281"/>
      <c r="W52" s="281"/>
      <c r="X52" s="281"/>
      <c r="Y52" s="281"/>
      <c r="Z52" s="281"/>
      <c r="AA52" s="281"/>
      <c r="AB52" s="281"/>
      <c r="AC52" s="281"/>
      <c r="AD52" s="281"/>
      <c r="AE52" s="281"/>
      <c r="AF52" s="281"/>
      <c r="AG52" s="281"/>
      <c r="AH52" s="281"/>
      <c r="AI52" s="281"/>
      <c r="AJ52" s="281"/>
      <c r="AK52" s="281"/>
      <c r="AL52" s="281"/>
      <c r="AM52" s="281"/>
      <c r="AN52" s="281"/>
      <c r="AO52" s="281"/>
      <c r="AP52" s="281"/>
      <c r="AQ52" s="281"/>
      <c r="AR52" s="281"/>
      <c r="AS52" s="281"/>
      <c r="AT52" s="281"/>
      <c r="AU52" s="281"/>
      <c r="AV52" s="281"/>
      <c r="AW52" s="281"/>
      <c r="AX52" s="281"/>
      <c r="AY52" s="281"/>
      <c r="AZ52" s="281"/>
      <c r="BA52" s="281"/>
      <c r="BB52" s="281"/>
      <c r="BC52" s="281"/>
      <c r="BD52" s="281"/>
      <c r="BE52" s="281"/>
      <c r="BF52" s="281"/>
      <c r="BG52" s="281"/>
      <c r="BH52" s="281"/>
      <c r="BI52" s="281"/>
      <c r="BJ52" s="281"/>
      <c r="BK52" s="281"/>
      <c r="BL52" s="281"/>
      <c r="BM52" s="281"/>
      <c r="BN52" s="281"/>
      <c r="BO52" s="281"/>
      <c r="BP52" s="281"/>
      <c r="BQ52" s="281"/>
      <c r="BR52" s="281"/>
      <c r="BS52" s="281"/>
      <c r="BT52" s="281"/>
      <c r="BU52" s="281"/>
      <c r="BV52" s="281"/>
      <c r="BW52" s="281"/>
      <c r="BX52" s="281"/>
      <c r="BY52" s="281"/>
      <c r="BZ52" s="281"/>
      <c r="CA52" s="281"/>
      <c r="CB52" s="281"/>
      <c r="CC52" s="281"/>
      <c r="CD52" s="281"/>
      <c r="CE52" s="281"/>
      <c r="CF52" s="281"/>
      <c r="CG52" s="281"/>
      <c r="CH52" s="281"/>
      <c r="CI52" s="281"/>
      <c r="CJ52" s="281"/>
      <c r="CK52" s="281"/>
      <c r="CL52" s="281"/>
      <c r="CM52" s="281"/>
      <c r="CN52" s="281"/>
      <c r="CO52" s="281"/>
      <c r="CP52" s="281"/>
      <c r="CQ52" s="281"/>
      <c r="CR52" s="281"/>
      <c r="CS52" s="281"/>
      <c r="CT52" s="281"/>
      <c r="CU52" s="281"/>
      <c r="CV52" s="281"/>
      <c r="CW52" s="281"/>
      <c r="CX52" s="281"/>
      <c r="CY52" s="281"/>
      <c r="CZ52" s="281"/>
      <c r="DA52" s="281"/>
      <c r="DB52" s="281"/>
      <c r="DC52" s="281"/>
      <c r="DD52" s="281"/>
      <c r="DE52" s="281"/>
      <c r="DF52" s="281"/>
      <c r="DG52" s="281"/>
      <c r="DH52" s="281"/>
      <c r="DI52" s="281"/>
      <c r="DJ52" s="281"/>
      <c r="DK52" s="281"/>
      <c r="DL52" s="281"/>
      <c r="DM52" s="281"/>
      <c r="DN52" s="281"/>
      <c r="DO52" s="281"/>
      <c r="DP52" s="281"/>
      <c r="DQ52" s="281"/>
      <c r="DR52" s="281"/>
      <c r="DS52" s="281"/>
      <c r="DT52" s="281"/>
      <c r="DU52" s="281"/>
      <c r="DV52" s="281"/>
      <c r="DW52" s="281"/>
      <c r="DX52" s="281"/>
      <c r="DY52" s="281"/>
      <c r="DZ52" s="281"/>
      <c r="EA52" s="281"/>
      <c r="EB52" s="281"/>
      <c r="EC52" s="281"/>
      <c r="ED52" s="281"/>
      <c r="EE52" s="281"/>
      <c r="EF52" s="281"/>
      <c r="EG52" s="281"/>
      <c r="EH52" s="281"/>
      <c r="EI52" s="281"/>
      <c r="EJ52" s="281"/>
      <c r="EK52" s="281"/>
      <c r="EL52" s="281"/>
      <c r="EM52" s="281"/>
      <c r="EN52" s="281"/>
      <c r="EO52" s="281"/>
      <c r="EP52" s="281"/>
      <c r="EQ52" s="281"/>
      <c r="ER52" s="281"/>
      <c r="ES52" s="281"/>
      <c r="ET52" s="281"/>
      <c r="EU52" s="281"/>
      <c r="EV52" s="281"/>
      <c r="EW52" s="281"/>
      <c r="EX52" s="281"/>
      <c r="EY52" s="281"/>
      <c r="EZ52" s="281"/>
      <c r="FA52" s="281"/>
      <c r="FB52" s="281"/>
      <c r="FC52" s="281"/>
      <c r="FD52" s="281"/>
      <c r="FE52" s="281"/>
      <c r="FF52" s="281"/>
      <c r="FG52" s="281"/>
      <c r="FH52" s="281"/>
      <c r="FI52" s="281"/>
      <c r="FJ52" s="281"/>
      <c r="FK52" s="281"/>
      <c r="FL52" s="281"/>
      <c r="FM52" s="281"/>
      <c r="FN52" s="281"/>
      <c r="FO52" s="281"/>
      <c r="FP52" s="281"/>
      <c r="FQ52" s="281"/>
      <c r="FR52" s="281"/>
      <c r="FS52" s="281"/>
      <c r="FT52" s="281"/>
      <c r="FU52" s="281"/>
      <c r="FV52" s="281"/>
      <c r="FW52" s="281"/>
      <c r="FX52" s="281"/>
      <c r="FY52" s="281"/>
      <c r="FZ52" s="281"/>
      <c r="GA52" s="281"/>
      <c r="GB52" s="281"/>
      <c r="GC52" s="281"/>
      <c r="GD52" s="281"/>
      <c r="GE52" s="281"/>
      <c r="GF52" s="281"/>
      <c r="GG52" s="281"/>
      <c r="GH52" s="281"/>
      <c r="GI52" s="281"/>
      <c r="GJ52" s="281"/>
      <c r="GK52" s="281"/>
      <c r="GL52" s="281"/>
      <c r="GM52" s="281"/>
      <c r="GN52" s="281"/>
      <c r="GO52" s="281"/>
      <c r="GP52" s="281"/>
      <c r="GQ52" s="281"/>
      <c r="GR52" s="281"/>
      <c r="GS52" s="281"/>
      <c r="GT52" s="281"/>
      <c r="GU52" s="281"/>
      <c r="GV52" s="281"/>
      <c r="GW52" s="281"/>
      <c r="GX52" s="281"/>
      <c r="GY52" s="281"/>
      <c r="GZ52" s="281"/>
      <c r="HA52" s="281"/>
      <c r="HB52" s="281"/>
      <c r="HC52" s="281"/>
      <c r="HD52" s="281"/>
      <c r="HE52" s="281"/>
      <c r="HF52" s="281"/>
      <c r="HG52" s="281"/>
      <c r="HH52" s="281"/>
      <c r="HI52" s="281"/>
      <c r="HJ52" s="281"/>
      <c r="HK52" s="281"/>
      <c r="HL52" s="281"/>
      <c r="HM52" s="281"/>
      <c r="HN52" s="281"/>
      <c r="HO52" s="281"/>
      <c r="HP52" s="281"/>
      <c r="HQ52" s="281"/>
      <c r="HR52" s="281"/>
      <c r="HS52" s="281"/>
      <c r="HT52" s="281"/>
      <c r="HU52" s="281"/>
      <c r="HV52" s="281"/>
      <c r="HW52" s="281"/>
      <c r="HX52" s="281"/>
      <c r="HY52" s="281"/>
      <c r="HZ52" s="281"/>
      <c r="IA52" s="281"/>
      <c r="IB52" s="281"/>
      <c r="IC52" s="281"/>
      <c r="ID52" s="281"/>
      <c r="IE52" s="281"/>
      <c r="IF52" s="281"/>
      <c r="IG52" s="281"/>
      <c r="IH52" s="281"/>
      <c r="II52" s="281"/>
      <c r="IJ52" s="281"/>
      <c r="IK52" s="281"/>
      <c r="IL52" s="281"/>
      <c r="IM52" s="281"/>
      <c r="IN52" s="281"/>
      <c r="IO52" s="281"/>
      <c r="IP52" s="281"/>
      <c r="IQ52" s="281"/>
      <c r="IR52" s="281"/>
      <c r="IS52" s="281"/>
      <c r="IT52" s="281"/>
      <c r="IU52" s="281"/>
    </row>
    <row r="53" ht="24" customHeight="1" spans="1:255">
      <c r="A53" s="281"/>
      <c r="B53" s="281"/>
      <c r="C53" s="281"/>
      <c r="D53" s="334"/>
      <c r="E53" s="281"/>
      <c r="F53" s="281"/>
      <c r="G53" s="281"/>
      <c r="H53" s="281"/>
      <c r="I53" s="281"/>
      <c r="J53" s="281"/>
      <c r="K53" s="281"/>
      <c r="L53" s="281"/>
      <c r="M53" s="281"/>
      <c r="N53" s="281"/>
      <c r="O53" s="281"/>
      <c r="P53" s="281"/>
      <c r="Q53" s="281"/>
      <c r="R53" s="281"/>
      <c r="S53" s="281"/>
      <c r="T53" s="281"/>
      <c r="U53" s="281"/>
      <c r="V53" s="281"/>
      <c r="W53" s="281"/>
      <c r="X53" s="281"/>
      <c r="Y53" s="281"/>
      <c r="Z53" s="281"/>
      <c r="AA53" s="281"/>
      <c r="AB53" s="281"/>
      <c r="AC53" s="281"/>
      <c r="AD53" s="281"/>
      <c r="AE53" s="281"/>
      <c r="AF53" s="281"/>
      <c r="AG53" s="281"/>
      <c r="AH53" s="281"/>
      <c r="AI53" s="281"/>
      <c r="AJ53" s="281"/>
      <c r="AK53" s="281"/>
      <c r="AL53" s="281"/>
      <c r="AM53" s="281"/>
      <c r="AN53" s="281"/>
      <c r="AO53" s="281"/>
      <c r="AP53" s="281"/>
      <c r="AQ53" s="281"/>
      <c r="AR53" s="281"/>
      <c r="AS53" s="281"/>
      <c r="AT53" s="281"/>
      <c r="AU53" s="281"/>
      <c r="AV53" s="281"/>
      <c r="AW53" s="281"/>
      <c r="AX53" s="281"/>
      <c r="AY53" s="281"/>
      <c r="AZ53" s="281"/>
      <c r="BA53" s="281"/>
      <c r="BB53" s="281"/>
      <c r="BC53" s="281"/>
      <c r="BD53" s="281"/>
      <c r="BE53" s="281"/>
      <c r="BF53" s="281"/>
      <c r="BG53" s="281"/>
      <c r="BH53" s="281"/>
      <c r="BI53" s="281"/>
      <c r="BJ53" s="281"/>
      <c r="BK53" s="281"/>
      <c r="BL53" s="281"/>
      <c r="BM53" s="281"/>
      <c r="BN53" s="281"/>
      <c r="BO53" s="281"/>
      <c r="BP53" s="281"/>
      <c r="BQ53" s="281"/>
      <c r="BR53" s="281"/>
      <c r="BS53" s="281"/>
      <c r="BT53" s="281"/>
      <c r="BU53" s="281"/>
      <c r="BV53" s="281"/>
      <c r="BW53" s="281"/>
      <c r="BX53" s="281"/>
      <c r="BY53" s="281"/>
      <c r="BZ53" s="281"/>
      <c r="CA53" s="281"/>
      <c r="CB53" s="281"/>
      <c r="CC53" s="281"/>
      <c r="CD53" s="281"/>
      <c r="CE53" s="281"/>
      <c r="CF53" s="281"/>
      <c r="CG53" s="281"/>
      <c r="CH53" s="281"/>
      <c r="CI53" s="281"/>
      <c r="CJ53" s="281"/>
      <c r="CK53" s="281"/>
      <c r="CL53" s="281"/>
      <c r="CM53" s="281"/>
      <c r="CN53" s="281"/>
      <c r="CO53" s="281"/>
      <c r="CP53" s="281"/>
      <c r="CQ53" s="281"/>
      <c r="CR53" s="281"/>
      <c r="CS53" s="281"/>
      <c r="CT53" s="281"/>
      <c r="CU53" s="281"/>
      <c r="CV53" s="281"/>
      <c r="CW53" s="281"/>
      <c r="CX53" s="281"/>
      <c r="CY53" s="281"/>
      <c r="CZ53" s="281"/>
      <c r="DA53" s="281"/>
      <c r="DB53" s="281"/>
      <c r="DC53" s="281"/>
      <c r="DD53" s="281"/>
      <c r="DE53" s="281"/>
      <c r="DF53" s="281"/>
      <c r="DG53" s="281"/>
      <c r="DH53" s="281"/>
      <c r="DI53" s="281"/>
      <c r="DJ53" s="281"/>
      <c r="DK53" s="281"/>
      <c r="DL53" s="281"/>
      <c r="DM53" s="281"/>
      <c r="DN53" s="281"/>
      <c r="DO53" s="281"/>
      <c r="DP53" s="281"/>
      <c r="DQ53" s="281"/>
      <c r="DR53" s="281"/>
      <c r="DS53" s="281"/>
      <c r="DT53" s="281"/>
      <c r="DU53" s="281"/>
      <c r="DV53" s="281"/>
      <c r="DW53" s="281"/>
      <c r="DX53" s="281"/>
      <c r="DY53" s="281"/>
      <c r="DZ53" s="281"/>
      <c r="EA53" s="281"/>
      <c r="EB53" s="281"/>
      <c r="EC53" s="281"/>
      <c r="ED53" s="281"/>
      <c r="EE53" s="281"/>
      <c r="EF53" s="281"/>
      <c r="EG53" s="281"/>
      <c r="EH53" s="281"/>
      <c r="EI53" s="281"/>
      <c r="EJ53" s="281"/>
      <c r="EK53" s="281"/>
      <c r="EL53" s="281"/>
      <c r="EM53" s="281"/>
      <c r="EN53" s="281"/>
      <c r="EO53" s="281"/>
      <c r="EP53" s="281"/>
      <c r="EQ53" s="281"/>
      <c r="ER53" s="281"/>
      <c r="ES53" s="281"/>
      <c r="ET53" s="281"/>
      <c r="EU53" s="281"/>
      <c r="EV53" s="281"/>
      <c r="EW53" s="281"/>
      <c r="EX53" s="281"/>
      <c r="EY53" s="281"/>
      <c r="EZ53" s="281"/>
      <c r="FA53" s="281"/>
      <c r="FB53" s="281"/>
      <c r="FC53" s="281"/>
      <c r="FD53" s="281"/>
      <c r="FE53" s="281"/>
      <c r="FF53" s="281"/>
      <c r="FG53" s="281"/>
      <c r="FH53" s="281"/>
      <c r="FI53" s="281"/>
      <c r="FJ53" s="281"/>
      <c r="FK53" s="281"/>
      <c r="FL53" s="281"/>
      <c r="FM53" s="281"/>
      <c r="FN53" s="281"/>
      <c r="FO53" s="281"/>
      <c r="FP53" s="281"/>
      <c r="FQ53" s="281"/>
      <c r="FR53" s="281"/>
      <c r="FS53" s="281"/>
      <c r="FT53" s="281"/>
      <c r="FU53" s="281"/>
      <c r="FV53" s="281"/>
      <c r="FW53" s="281"/>
      <c r="FX53" s="281"/>
      <c r="FY53" s="281"/>
      <c r="FZ53" s="281"/>
      <c r="GA53" s="281"/>
      <c r="GB53" s="281"/>
      <c r="GC53" s="281"/>
      <c r="GD53" s="281"/>
      <c r="GE53" s="281"/>
      <c r="GF53" s="281"/>
      <c r="GG53" s="281"/>
      <c r="GH53" s="281"/>
      <c r="GI53" s="281"/>
      <c r="GJ53" s="281"/>
      <c r="GK53" s="281"/>
      <c r="GL53" s="281"/>
      <c r="GM53" s="281"/>
      <c r="GN53" s="281"/>
      <c r="GO53" s="281"/>
      <c r="GP53" s="281"/>
      <c r="GQ53" s="281"/>
      <c r="GR53" s="281"/>
      <c r="GS53" s="281"/>
      <c r="GT53" s="281"/>
      <c r="GU53" s="281"/>
      <c r="GV53" s="281"/>
      <c r="GW53" s="281"/>
      <c r="GX53" s="281"/>
      <c r="GY53" s="281"/>
      <c r="GZ53" s="281"/>
      <c r="HA53" s="281"/>
      <c r="HB53" s="281"/>
      <c r="HC53" s="281"/>
      <c r="HD53" s="281"/>
      <c r="HE53" s="281"/>
      <c r="HF53" s="281"/>
      <c r="HG53" s="281"/>
      <c r="HH53" s="281"/>
      <c r="HI53" s="281"/>
      <c r="HJ53" s="281"/>
      <c r="HK53" s="281"/>
      <c r="HL53" s="281"/>
      <c r="HM53" s="281"/>
      <c r="HN53" s="281"/>
      <c r="HO53" s="281"/>
      <c r="HP53" s="281"/>
      <c r="HQ53" s="281"/>
      <c r="HR53" s="281"/>
      <c r="HS53" s="281"/>
      <c r="HT53" s="281"/>
      <c r="HU53" s="281"/>
      <c r="HV53" s="281"/>
      <c r="HW53" s="281"/>
      <c r="HX53" s="281"/>
      <c r="HY53" s="281"/>
      <c r="HZ53" s="281"/>
      <c r="IA53" s="281"/>
      <c r="IB53" s="281"/>
      <c r="IC53" s="281"/>
      <c r="ID53" s="281"/>
      <c r="IE53" s="281"/>
      <c r="IF53" s="281"/>
      <c r="IG53" s="281"/>
      <c r="IH53" s="281"/>
      <c r="II53" s="281"/>
      <c r="IJ53" s="281"/>
      <c r="IK53" s="281"/>
      <c r="IL53" s="281"/>
      <c r="IM53" s="281"/>
      <c r="IN53" s="281"/>
      <c r="IO53" s="281"/>
      <c r="IP53" s="281"/>
      <c r="IQ53" s="281"/>
      <c r="IR53" s="281"/>
      <c r="IS53" s="281"/>
      <c r="IT53" s="281"/>
      <c r="IU53" s="281"/>
    </row>
    <row r="54" ht="24" customHeight="1" spans="1:255">
      <c r="A54" s="281"/>
      <c r="B54" s="281"/>
      <c r="C54" s="281"/>
      <c r="D54" s="334"/>
      <c r="E54" s="281"/>
      <c r="F54" s="281"/>
      <c r="G54" s="281"/>
      <c r="H54" s="281"/>
      <c r="I54" s="281"/>
      <c r="J54" s="281"/>
      <c r="K54" s="281"/>
      <c r="L54" s="281"/>
      <c r="M54" s="281"/>
      <c r="N54" s="281"/>
      <c r="O54" s="281"/>
      <c r="P54" s="281"/>
      <c r="Q54" s="281"/>
      <c r="R54" s="281"/>
      <c r="S54" s="281"/>
      <c r="T54" s="281"/>
      <c r="U54" s="281"/>
      <c r="V54" s="281"/>
      <c r="W54" s="281"/>
      <c r="X54" s="281"/>
      <c r="Y54" s="281"/>
      <c r="Z54" s="281"/>
      <c r="AA54" s="281"/>
      <c r="AB54" s="281"/>
      <c r="AC54" s="281"/>
      <c r="AD54" s="281"/>
      <c r="AE54" s="281"/>
      <c r="AF54" s="281"/>
      <c r="AG54" s="281"/>
      <c r="AH54" s="281"/>
      <c r="AI54" s="281"/>
      <c r="AJ54" s="281"/>
      <c r="AK54" s="281"/>
      <c r="AL54" s="281"/>
      <c r="AM54" s="281"/>
      <c r="AN54" s="281"/>
      <c r="AO54" s="281"/>
      <c r="AP54" s="281"/>
      <c r="AQ54" s="281"/>
      <c r="AR54" s="281"/>
      <c r="AS54" s="281"/>
      <c r="AT54" s="281"/>
      <c r="AU54" s="281"/>
      <c r="AV54" s="281"/>
      <c r="AW54" s="281"/>
      <c r="AX54" s="281"/>
      <c r="AY54" s="281"/>
      <c r="AZ54" s="281"/>
      <c r="BA54" s="281"/>
      <c r="BB54" s="281"/>
      <c r="BC54" s="281"/>
      <c r="BD54" s="281"/>
      <c r="BE54" s="281"/>
      <c r="BF54" s="281"/>
      <c r="BG54" s="281"/>
      <c r="BH54" s="281"/>
      <c r="BI54" s="281"/>
      <c r="BJ54" s="281"/>
      <c r="BK54" s="281"/>
      <c r="BL54" s="281"/>
      <c r="BM54" s="281"/>
      <c r="BN54" s="281"/>
      <c r="BO54" s="281"/>
      <c r="BP54" s="281"/>
      <c r="BQ54" s="281"/>
      <c r="BR54" s="281"/>
      <c r="BS54" s="281"/>
      <c r="BT54" s="281"/>
      <c r="BU54" s="281"/>
      <c r="BV54" s="281"/>
      <c r="BW54" s="281"/>
      <c r="BX54" s="281"/>
      <c r="BY54" s="281"/>
      <c r="BZ54" s="281"/>
      <c r="CA54" s="281"/>
      <c r="CB54" s="281"/>
      <c r="CC54" s="281"/>
      <c r="CD54" s="281"/>
      <c r="CE54" s="281"/>
      <c r="CF54" s="281"/>
      <c r="CG54" s="281"/>
      <c r="CH54" s="281"/>
      <c r="CI54" s="281"/>
      <c r="CJ54" s="281"/>
      <c r="CK54" s="281"/>
      <c r="CL54" s="281"/>
      <c r="CM54" s="281"/>
      <c r="CN54" s="281"/>
      <c r="CO54" s="281"/>
      <c r="CP54" s="281"/>
      <c r="CQ54" s="281"/>
      <c r="CR54" s="281"/>
      <c r="CS54" s="281"/>
      <c r="CT54" s="281"/>
      <c r="CU54" s="281"/>
      <c r="CV54" s="281"/>
      <c r="CW54" s="281"/>
      <c r="CX54" s="281"/>
      <c r="CY54" s="281"/>
      <c r="CZ54" s="281"/>
      <c r="DA54" s="281"/>
      <c r="DB54" s="281"/>
      <c r="DC54" s="281"/>
      <c r="DD54" s="281"/>
      <c r="DE54" s="281"/>
      <c r="DF54" s="281"/>
      <c r="DG54" s="281"/>
      <c r="DH54" s="281"/>
      <c r="DI54" s="281"/>
      <c r="DJ54" s="281"/>
      <c r="DK54" s="281"/>
      <c r="DL54" s="281"/>
      <c r="DM54" s="281"/>
      <c r="DN54" s="281"/>
      <c r="DO54" s="281"/>
      <c r="DP54" s="281"/>
      <c r="DQ54" s="281"/>
      <c r="DR54" s="281"/>
      <c r="DS54" s="281"/>
      <c r="DT54" s="281"/>
      <c r="DU54" s="281"/>
      <c r="DV54" s="281"/>
      <c r="DW54" s="281"/>
      <c r="DX54" s="281"/>
      <c r="DY54" s="281"/>
      <c r="DZ54" s="281"/>
      <c r="EA54" s="281"/>
      <c r="EB54" s="281"/>
      <c r="EC54" s="281"/>
      <c r="ED54" s="281"/>
      <c r="EE54" s="281"/>
      <c r="EF54" s="281"/>
      <c r="EG54" s="281"/>
      <c r="EH54" s="281"/>
      <c r="EI54" s="281"/>
      <c r="EJ54" s="281"/>
      <c r="EK54" s="281"/>
      <c r="EL54" s="281"/>
      <c r="EM54" s="281"/>
      <c r="EN54" s="281"/>
      <c r="EO54" s="281"/>
      <c r="EP54" s="281"/>
      <c r="EQ54" s="281"/>
      <c r="ER54" s="281"/>
      <c r="ES54" s="281"/>
      <c r="ET54" s="281"/>
      <c r="EU54" s="281"/>
      <c r="EV54" s="281"/>
      <c r="EW54" s="281"/>
      <c r="EX54" s="281"/>
      <c r="EY54" s="281"/>
      <c r="EZ54" s="281"/>
      <c r="FA54" s="281"/>
      <c r="FB54" s="281"/>
      <c r="FC54" s="281"/>
      <c r="FD54" s="281"/>
      <c r="FE54" s="281"/>
      <c r="FF54" s="281"/>
      <c r="FG54" s="281"/>
      <c r="FH54" s="281"/>
      <c r="FI54" s="281"/>
      <c r="FJ54" s="281"/>
      <c r="FK54" s="281"/>
      <c r="FL54" s="281"/>
      <c r="FM54" s="281"/>
      <c r="FN54" s="281"/>
      <c r="FO54" s="281"/>
      <c r="FP54" s="281"/>
      <c r="FQ54" s="281"/>
      <c r="FR54" s="281"/>
      <c r="FS54" s="281"/>
      <c r="FT54" s="281"/>
      <c r="FU54" s="281"/>
      <c r="FV54" s="281"/>
      <c r="FW54" s="281"/>
      <c r="FX54" s="281"/>
      <c r="FY54" s="281"/>
      <c r="FZ54" s="281"/>
      <c r="GA54" s="281"/>
      <c r="GB54" s="281"/>
      <c r="GC54" s="281"/>
      <c r="GD54" s="281"/>
      <c r="GE54" s="281"/>
      <c r="GF54" s="281"/>
      <c r="GG54" s="281"/>
      <c r="GH54" s="281"/>
      <c r="GI54" s="281"/>
      <c r="GJ54" s="281"/>
      <c r="GK54" s="281"/>
      <c r="GL54" s="281"/>
      <c r="GM54" s="281"/>
      <c r="GN54" s="281"/>
      <c r="GO54" s="281"/>
      <c r="GP54" s="281"/>
      <c r="GQ54" s="281"/>
      <c r="GR54" s="281"/>
      <c r="GS54" s="281"/>
      <c r="GT54" s="281"/>
      <c r="GU54" s="281"/>
      <c r="GV54" s="281"/>
      <c r="GW54" s="281"/>
      <c r="GX54" s="281"/>
      <c r="GY54" s="281"/>
      <c r="GZ54" s="281"/>
      <c r="HA54" s="281"/>
      <c r="HB54" s="281"/>
      <c r="HC54" s="281"/>
      <c r="HD54" s="281"/>
      <c r="HE54" s="281"/>
      <c r="HF54" s="281"/>
      <c r="HG54" s="281"/>
      <c r="HH54" s="281"/>
      <c r="HI54" s="281"/>
      <c r="HJ54" s="281"/>
      <c r="HK54" s="281"/>
      <c r="HL54" s="281"/>
      <c r="HM54" s="281"/>
      <c r="HN54" s="281"/>
      <c r="HO54" s="281"/>
      <c r="HP54" s="281"/>
      <c r="HQ54" s="281"/>
      <c r="HR54" s="281"/>
      <c r="HS54" s="281"/>
      <c r="HT54" s="281"/>
      <c r="HU54" s="281"/>
      <c r="HV54" s="281"/>
      <c r="HW54" s="281"/>
      <c r="HX54" s="281"/>
      <c r="HY54" s="281"/>
      <c r="HZ54" s="281"/>
      <c r="IA54" s="281"/>
      <c r="IB54" s="281"/>
      <c r="IC54" s="281"/>
      <c r="ID54" s="281"/>
      <c r="IE54" s="281"/>
      <c r="IF54" s="281"/>
      <c r="IG54" s="281"/>
      <c r="IH54" s="281"/>
      <c r="II54" s="281"/>
      <c r="IJ54" s="281"/>
      <c r="IK54" s="281"/>
      <c r="IL54" s="281"/>
      <c r="IM54" s="281"/>
      <c r="IN54" s="281"/>
      <c r="IO54" s="281"/>
      <c r="IP54" s="281"/>
      <c r="IQ54" s="281"/>
      <c r="IR54" s="281"/>
      <c r="IS54" s="281"/>
      <c r="IT54" s="281"/>
      <c r="IU54" s="281"/>
    </row>
    <row r="55" ht="24" customHeight="1" spans="1:255">
      <c r="A55" s="281"/>
      <c r="B55" s="281"/>
      <c r="C55" s="281"/>
      <c r="D55" s="334"/>
      <c r="E55" s="281"/>
      <c r="F55" s="281"/>
      <c r="G55" s="281"/>
      <c r="H55" s="281"/>
      <c r="I55" s="281"/>
      <c r="J55" s="281"/>
      <c r="K55" s="281"/>
      <c r="L55" s="281"/>
      <c r="M55" s="281"/>
      <c r="N55" s="281"/>
      <c r="O55" s="281"/>
      <c r="P55" s="281"/>
      <c r="Q55" s="281"/>
      <c r="R55" s="281"/>
      <c r="S55" s="281"/>
      <c r="T55" s="281"/>
      <c r="U55" s="281"/>
      <c r="V55" s="281"/>
      <c r="W55" s="281"/>
      <c r="X55" s="281"/>
      <c r="Y55" s="281"/>
      <c r="Z55" s="281"/>
      <c r="AA55" s="281"/>
      <c r="AB55" s="281"/>
      <c r="AC55" s="281"/>
      <c r="AD55" s="281"/>
      <c r="AE55" s="281"/>
      <c r="AF55" s="281"/>
      <c r="AG55" s="281"/>
      <c r="AH55" s="281"/>
      <c r="AI55" s="281"/>
      <c r="AJ55" s="281"/>
      <c r="AK55" s="281"/>
      <c r="AL55" s="281"/>
      <c r="AM55" s="281"/>
      <c r="AN55" s="281"/>
      <c r="AO55" s="281"/>
      <c r="AP55" s="281"/>
      <c r="AQ55" s="281"/>
      <c r="AR55" s="281"/>
      <c r="AS55" s="281"/>
      <c r="AT55" s="281"/>
      <c r="AU55" s="281"/>
      <c r="AV55" s="281"/>
      <c r="AW55" s="281"/>
      <c r="AX55" s="281"/>
      <c r="AY55" s="281"/>
      <c r="AZ55" s="281"/>
      <c r="BA55" s="281"/>
      <c r="BB55" s="281"/>
      <c r="BC55" s="281"/>
      <c r="BD55" s="281"/>
      <c r="BE55" s="281"/>
      <c r="BF55" s="281"/>
      <c r="BG55" s="281"/>
      <c r="BH55" s="281"/>
      <c r="BI55" s="281"/>
      <c r="BJ55" s="281"/>
      <c r="BK55" s="281"/>
      <c r="BL55" s="281"/>
      <c r="BM55" s="281"/>
      <c r="BN55" s="281"/>
      <c r="BO55" s="281"/>
      <c r="BP55" s="281"/>
      <c r="BQ55" s="281"/>
      <c r="BR55" s="281"/>
      <c r="BS55" s="281"/>
      <c r="BT55" s="281"/>
      <c r="BU55" s="281"/>
      <c r="BV55" s="281"/>
      <c r="BW55" s="281"/>
      <c r="BX55" s="281"/>
      <c r="BY55" s="281"/>
      <c r="BZ55" s="281"/>
      <c r="CA55" s="281"/>
      <c r="CB55" s="281"/>
      <c r="CC55" s="281"/>
      <c r="CD55" s="281"/>
      <c r="CE55" s="281"/>
      <c r="CF55" s="281"/>
      <c r="CG55" s="281"/>
      <c r="CH55" s="281"/>
      <c r="CI55" s="281"/>
      <c r="CJ55" s="281"/>
      <c r="CK55" s="281"/>
      <c r="CL55" s="281"/>
      <c r="CM55" s="281"/>
      <c r="CN55" s="281"/>
      <c r="CO55" s="281"/>
      <c r="CP55" s="281"/>
      <c r="CQ55" s="281"/>
      <c r="CR55" s="281"/>
      <c r="CS55" s="281"/>
      <c r="CT55" s="281"/>
      <c r="CU55" s="281"/>
      <c r="CV55" s="281"/>
      <c r="CW55" s="281"/>
      <c r="CX55" s="281"/>
      <c r="CY55" s="281"/>
      <c r="CZ55" s="281"/>
      <c r="DA55" s="281"/>
      <c r="DB55" s="281"/>
      <c r="DC55" s="281"/>
      <c r="DD55" s="281"/>
      <c r="DE55" s="281"/>
      <c r="DF55" s="281"/>
      <c r="DG55" s="281"/>
      <c r="DH55" s="281"/>
      <c r="DI55" s="281"/>
      <c r="DJ55" s="281"/>
      <c r="DK55" s="281"/>
      <c r="DL55" s="281"/>
      <c r="DM55" s="281"/>
      <c r="DN55" s="281"/>
      <c r="DO55" s="281"/>
      <c r="DP55" s="281"/>
      <c r="DQ55" s="281"/>
      <c r="DR55" s="281"/>
      <c r="DS55" s="281"/>
      <c r="DT55" s="281"/>
      <c r="DU55" s="281"/>
      <c r="DV55" s="281"/>
      <c r="DW55" s="281"/>
      <c r="DX55" s="281"/>
      <c r="DY55" s="281"/>
      <c r="DZ55" s="281"/>
      <c r="EA55" s="281"/>
      <c r="EB55" s="281"/>
      <c r="EC55" s="281"/>
      <c r="ED55" s="281"/>
      <c r="EE55" s="281"/>
      <c r="EF55" s="281"/>
      <c r="EG55" s="281"/>
      <c r="EH55" s="281"/>
      <c r="EI55" s="281"/>
      <c r="EJ55" s="281"/>
      <c r="EK55" s="281"/>
      <c r="EL55" s="281"/>
      <c r="EM55" s="281"/>
      <c r="EN55" s="281"/>
      <c r="EO55" s="281"/>
      <c r="EP55" s="281"/>
      <c r="EQ55" s="281"/>
      <c r="ER55" s="281"/>
      <c r="ES55" s="281"/>
      <c r="ET55" s="281"/>
      <c r="EU55" s="281"/>
      <c r="EV55" s="281"/>
      <c r="EW55" s="281"/>
      <c r="EX55" s="281"/>
      <c r="EY55" s="281"/>
      <c r="EZ55" s="281"/>
      <c r="FA55" s="281"/>
      <c r="FB55" s="281"/>
      <c r="FC55" s="281"/>
      <c r="FD55" s="281"/>
      <c r="FE55" s="281"/>
      <c r="FF55" s="281"/>
      <c r="FG55" s="281"/>
      <c r="FH55" s="281"/>
      <c r="FI55" s="281"/>
      <c r="FJ55" s="281"/>
      <c r="FK55" s="281"/>
      <c r="FL55" s="281"/>
      <c r="FM55" s="281"/>
      <c r="FN55" s="281"/>
      <c r="FO55" s="281"/>
      <c r="FP55" s="281"/>
      <c r="FQ55" s="281"/>
      <c r="FR55" s="281"/>
      <c r="FS55" s="281"/>
      <c r="FT55" s="281"/>
      <c r="FU55" s="281"/>
      <c r="FV55" s="281"/>
      <c r="FW55" s="281"/>
      <c r="FX55" s="281"/>
      <c r="FY55" s="281"/>
      <c r="FZ55" s="281"/>
      <c r="GA55" s="281"/>
      <c r="GB55" s="281"/>
      <c r="GC55" s="281"/>
      <c r="GD55" s="281"/>
      <c r="GE55" s="281"/>
      <c r="GF55" s="281"/>
      <c r="GG55" s="281"/>
      <c r="GH55" s="281"/>
      <c r="GI55" s="281"/>
      <c r="GJ55" s="281"/>
      <c r="GK55" s="281"/>
      <c r="GL55" s="281"/>
      <c r="GM55" s="281"/>
      <c r="GN55" s="281"/>
      <c r="GO55" s="281"/>
      <c r="GP55" s="281"/>
      <c r="GQ55" s="281"/>
      <c r="GR55" s="281"/>
      <c r="GS55" s="281"/>
      <c r="GT55" s="281"/>
      <c r="GU55" s="281"/>
      <c r="GV55" s="281"/>
      <c r="GW55" s="281"/>
      <c r="GX55" s="281"/>
      <c r="GY55" s="281"/>
      <c r="GZ55" s="281"/>
      <c r="HA55" s="281"/>
      <c r="HB55" s="281"/>
      <c r="HC55" s="281"/>
      <c r="HD55" s="281"/>
      <c r="HE55" s="281"/>
      <c r="HF55" s="281"/>
      <c r="HG55" s="281"/>
      <c r="HH55" s="281"/>
      <c r="HI55" s="281"/>
      <c r="HJ55" s="281"/>
      <c r="HK55" s="281"/>
      <c r="HL55" s="281"/>
      <c r="HM55" s="281"/>
      <c r="HN55" s="281"/>
      <c r="HO55" s="281"/>
      <c r="HP55" s="281"/>
      <c r="HQ55" s="281"/>
      <c r="HR55" s="281"/>
      <c r="HS55" s="281"/>
      <c r="HT55" s="281"/>
      <c r="HU55" s="281"/>
      <c r="HV55" s="281"/>
      <c r="HW55" s="281"/>
      <c r="HX55" s="281"/>
      <c r="HY55" s="281"/>
      <c r="HZ55" s="281"/>
      <c r="IA55" s="281"/>
      <c r="IB55" s="281"/>
      <c r="IC55" s="281"/>
      <c r="ID55" s="281"/>
      <c r="IE55" s="281"/>
      <c r="IF55" s="281"/>
      <c r="IG55" s="281"/>
      <c r="IH55" s="281"/>
      <c r="II55" s="281"/>
      <c r="IJ55" s="281"/>
      <c r="IK55" s="281"/>
      <c r="IL55" s="281"/>
      <c r="IM55" s="281"/>
      <c r="IN55" s="281"/>
      <c r="IO55" s="281"/>
      <c r="IP55" s="281"/>
      <c r="IQ55" s="281"/>
      <c r="IR55" s="281"/>
      <c r="IS55" s="281"/>
      <c r="IT55" s="281"/>
      <c r="IU55" s="281"/>
    </row>
    <row r="56" ht="24" customHeight="1" spans="1:255">
      <c r="A56" s="281"/>
      <c r="B56" s="281"/>
      <c r="C56" s="281"/>
      <c r="D56" s="334"/>
      <c r="E56" s="281"/>
      <c r="F56" s="281"/>
      <c r="G56" s="281"/>
      <c r="H56" s="281"/>
      <c r="I56" s="281"/>
      <c r="J56" s="281"/>
      <c r="K56" s="281"/>
      <c r="L56" s="281"/>
      <c r="M56" s="281"/>
      <c r="N56" s="281"/>
      <c r="O56" s="281"/>
      <c r="P56" s="281"/>
      <c r="Q56" s="281"/>
      <c r="R56" s="281"/>
      <c r="S56" s="281"/>
      <c r="T56" s="281"/>
      <c r="U56" s="281"/>
      <c r="V56" s="281"/>
      <c r="W56" s="281"/>
      <c r="X56" s="281"/>
      <c r="Y56" s="281"/>
      <c r="Z56" s="281"/>
      <c r="AA56" s="281"/>
      <c r="AB56" s="281"/>
      <c r="AC56" s="281"/>
      <c r="AD56" s="281"/>
      <c r="AE56" s="281"/>
      <c r="AF56" s="281"/>
      <c r="AG56" s="281"/>
      <c r="AH56" s="281"/>
      <c r="AI56" s="281"/>
      <c r="AJ56" s="281"/>
      <c r="AK56" s="281"/>
      <c r="AL56" s="281"/>
      <c r="AM56" s="281"/>
      <c r="AN56" s="281"/>
      <c r="AO56" s="281"/>
      <c r="AP56" s="281"/>
      <c r="AQ56" s="281"/>
      <c r="AR56" s="281"/>
      <c r="AS56" s="281"/>
      <c r="AT56" s="281"/>
      <c r="AU56" s="281"/>
      <c r="AV56" s="281"/>
      <c r="AW56" s="281"/>
      <c r="AX56" s="281"/>
      <c r="AY56" s="281"/>
      <c r="AZ56" s="281"/>
      <c r="BA56" s="281"/>
      <c r="BB56" s="281"/>
      <c r="BC56" s="281"/>
      <c r="BD56" s="281"/>
      <c r="BE56" s="281"/>
      <c r="BF56" s="281"/>
      <c r="BG56" s="281"/>
      <c r="BH56" s="281"/>
      <c r="BI56" s="281"/>
      <c r="BJ56" s="281"/>
      <c r="BK56" s="281"/>
      <c r="BL56" s="281"/>
      <c r="BM56" s="281"/>
      <c r="BN56" s="281"/>
      <c r="BO56" s="281"/>
      <c r="BP56" s="281"/>
      <c r="BQ56" s="281"/>
      <c r="BR56" s="281"/>
      <c r="BS56" s="281"/>
      <c r="BT56" s="281"/>
      <c r="BU56" s="281"/>
      <c r="BV56" s="281"/>
      <c r="BW56" s="281"/>
      <c r="BX56" s="281"/>
      <c r="BY56" s="281"/>
      <c r="BZ56" s="281"/>
      <c r="CA56" s="281"/>
      <c r="CB56" s="281"/>
      <c r="CC56" s="281"/>
      <c r="CD56" s="281"/>
      <c r="CE56" s="281"/>
      <c r="CF56" s="281"/>
      <c r="CG56" s="281"/>
      <c r="CH56" s="281"/>
      <c r="CI56" s="281"/>
      <c r="CJ56" s="281"/>
      <c r="CK56" s="281"/>
      <c r="CL56" s="281"/>
      <c r="CM56" s="281"/>
      <c r="CN56" s="281"/>
      <c r="CO56" s="281"/>
      <c r="CP56" s="281"/>
      <c r="CQ56" s="281"/>
      <c r="CR56" s="281"/>
      <c r="CS56" s="281"/>
      <c r="CT56" s="281"/>
      <c r="CU56" s="281"/>
      <c r="CV56" s="281"/>
      <c r="CW56" s="281"/>
      <c r="CX56" s="281"/>
      <c r="CY56" s="281"/>
      <c r="CZ56" s="281"/>
      <c r="DA56" s="281"/>
      <c r="DB56" s="281"/>
      <c r="DC56" s="281"/>
      <c r="DD56" s="281"/>
      <c r="DE56" s="281"/>
      <c r="DF56" s="281"/>
      <c r="DG56" s="281"/>
      <c r="DH56" s="281"/>
      <c r="DI56" s="281"/>
      <c r="DJ56" s="281"/>
      <c r="DK56" s="281"/>
      <c r="DL56" s="281"/>
      <c r="DM56" s="281"/>
      <c r="DN56" s="281"/>
      <c r="DO56" s="281"/>
      <c r="DP56" s="281"/>
      <c r="DQ56" s="281"/>
      <c r="DR56" s="281"/>
      <c r="DS56" s="281"/>
      <c r="DT56" s="281"/>
      <c r="DU56" s="281"/>
      <c r="DV56" s="281"/>
      <c r="DW56" s="281"/>
      <c r="DX56" s="281"/>
      <c r="DY56" s="281"/>
      <c r="DZ56" s="281"/>
      <c r="EA56" s="281"/>
      <c r="EB56" s="281"/>
      <c r="EC56" s="281"/>
      <c r="ED56" s="281"/>
      <c r="EE56" s="281"/>
      <c r="EF56" s="281"/>
      <c r="EG56" s="281"/>
      <c r="EH56" s="281"/>
      <c r="EI56" s="281"/>
      <c r="EJ56" s="281"/>
      <c r="EK56" s="281"/>
      <c r="EL56" s="281"/>
      <c r="EM56" s="281"/>
      <c r="EN56" s="281"/>
      <c r="EO56" s="281"/>
      <c r="EP56" s="281"/>
      <c r="EQ56" s="281"/>
      <c r="ER56" s="281"/>
      <c r="ES56" s="281"/>
      <c r="ET56" s="281"/>
      <c r="EU56" s="281"/>
      <c r="EV56" s="281"/>
      <c r="EW56" s="281"/>
      <c r="EX56" s="281"/>
      <c r="EY56" s="281"/>
      <c r="EZ56" s="281"/>
      <c r="FA56" s="281"/>
      <c r="FB56" s="281"/>
      <c r="FC56" s="281"/>
      <c r="FD56" s="281"/>
      <c r="FE56" s="281"/>
      <c r="FF56" s="281"/>
      <c r="FG56" s="281"/>
      <c r="FH56" s="281"/>
      <c r="FI56" s="281"/>
      <c r="FJ56" s="281"/>
      <c r="FK56" s="281"/>
      <c r="FL56" s="281"/>
      <c r="FM56" s="281"/>
      <c r="FN56" s="281"/>
      <c r="FO56" s="281"/>
      <c r="FP56" s="281"/>
      <c r="FQ56" s="281"/>
      <c r="FR56" s="281"/>
      <c r="FS56" s="281"/>
      <c r="FT56" s="281"/>
      <c r="FU56" s="281"/>
      <c r="FV56" s="281"/>
      <c r="FW56" s="281"/>
      <c r="FX56" s="281"/>
      <c r="FY56" s="281"/>
      <c r="FZ56" s="281"/>
      <c r="GA56" s="281"/>
      <c r="GB56" s="281"/>
      <c r="GC56" s="281"/>
      <c r="GD56" s="281"/>
      <c r="GE56" s="281"/>
      <c r="GF56" s="281"/>
      <c r="GG56" s="281"/>
      <c r="GH56" s="281"/>
      <c r="GI56" s="281"/>
      <c r="GJ56" s="281"/>
      <c r="GK56" s="281"/>
      <c r="GL56" s="281"/>
      <c r="GM56" s="281"/>
      <c r="GN56" s="281"/>
      <c r="GO56" s="281"/>
      <c r="GP56" s="281"/>
      <c r="GQ56" s="281"/>
      <c r="GR56" s="281"/>
      <c r="GS56" s="281"/>
      <c r="GT56" s="281"/>
      <c r="GU56" s="281"/>
      <c r="GV56" s="281"/>
      <c r="GW56" s="281"/>
      <c r="GX56" s="281"/>
      <c r="GY56" s="281"/>
      <c r="GZ56" s="281"/>
      <c r="HA56" s="281"/>
      <c r="HB56" s="281"/>
      <c r="HC56" s="281"/>
      <c r="HD56" s="281"/>
      <c r="HE56" s="281"/>
      <c r="HF56" s="281"/>
      <c r="HG56" s="281"/>
      <c r="HH56" s="281"/>
      <c r="HI56" s="281"/>
      <c r="HJ56" s="281"/>
      <c r="HK56" s="281"/>
      <c r="HL56" s="281"/>
      <c r="HM56" s="281"/>
      <c r="HN56" s="281"/>
      <c r="HO56" s="281"/>
      <c r="HP56" s="281"/>
      <c r="HQ56" s="281"/>
      <c r="HR56" s="281"/>
      <c r="HS56" s="281"/>
      <c r="HT56" s="281"/>
      <c r="HU56" s="281"/>
      <c r="HV56" s="281"/>
      <c r="HW56" s="281"/>
      <c r="HX56" s="281"/>
      <c r="HY56" s="281"/>
      <c r="HZ56" s="281"/>
      <c r="IA56" s="281"/>
      <c r="IB56" s="281"/>
      <c r="IC56" s="281"/>
      <c r="ID56" s="281"/>
      <c r="IE56" s="281"/>
      <c r="IF56" s="281"/>
      <c r="IG56" s="281"/>
      <c r="IH56" s="281"/>
      <c r="II56" s="281"/>
      <c r="IJ56" s="281"/>
      <c r="IK56" s="281"/>
      <c r="IL56" s="281"/>
      <c r="IM56" s="281"/>
      <c r="IN56" s="281"/>
      <c r="IO56" s="281"/>
      <c r="IP56" s="281"/>
      <c r="IQ56" s="281"/>
      <c r="IR56" s="281"/>
      <c r="IS56" s="281"/>
      <c r="IT56" s="281"/>
      <c r="IU56" s="281"/>
    </row>
    <row r="57" ht="24" customHeight="1" spans="1:255">
      <c r="A57" s="281"/>
      <c r="B57" s="281"/>
      <c r="C57" s="281"/>
      <c r="D57" s="334"/>
      <c r="E57" s="281"/>
      <c r="F57" s="281"/>
      <c r="G57" s="281"/>
      <c r="H57" s="281"/>
      <c r="I57" s="281"/>
      <c r="J57" s="281"/>
      <c r="K57" s="281"/>
      <c r="L57" s="281"/>
      <c r="M57" s="281"/>
      <c r="N57" s="281"/>
      <c r="O57" s="281"/>
      <c r="P57" s="281"/>
      <c r="Q57" s="281"/>
      <c r="R57" s="281"/>
      <c r="S57" s="281"/>
      <c r="T57" s="281"/>
      <c r="U57" s="281"/>
      <c r="V57" s="281"/>
      <c r="W57" s="281"/>
      <c r="X57" s="281"/>
      <c r="Y57" s="281"/>
      <c r="Z57" s="281"/>
      <c r="AA57" s="281"/>
      <c r="AB57" s="281"/>
      <c r="AC57" s="281"/>
      <c r="AD57" s="281"/>
      <c r="AE57" s="281"/>
      <c r="AF57" s="281"/>
      <c r="AG57" s="281"/>
      <c r="AH57" s="281"/>
      <c r="AI57" s="281"/>
      <c r="AJ57" s="281"/>
      <c r="AK57" s="281"/>
      <c r="AL57" s="281"/>
      <c r="AM57" s="281"/>
      <c r="AN57" s="281"/>
      <c r="AO57" s="281"/>
      <c r="AP57" s="281"/>
      <c r="AQ57" s="281"/>
      <c r="AR57" s="281"/>
      <c r="AS57" s="281"/>
      <c r="AT57" s="281"/>
      <c r="AU57" s="281"/>
      <c r="AV57" s="281"/>
      <c r="AW57" s="281"/>
      <c r="AX57" s="281"/>
      <c r="AY57" s="281"/>
      <c r="AZ57" s="281"/>
      <c r="BA57" s="281"/>
      <c r="BB57" s="281"/>
      <c r="BC57" s="281"/>
      <c r="BD57" s="281"/>
      <c r="BE57" s="281"/>
      <c r="BF57" s="281"/>
      <c r="BG57" s="281"/>
      <c r="BH57" s="281"/>
      <c r="BI57" s="281"/>
      <c r="BJ57" s="281"/>
      <c r="BK57" s="281"/>
      <c r="BL57" s="281"/>
      <c r="BM57" s="281"/>
      <c r="BN57" s="281"/>
      <c r="BO57" s="281"/>
      <c r="BP57" s="281"/>
      <c r="BQ57" s="281"/>
      <c r="BR57" s="281"/>
      <c r="BS57" s="281"/>
      <c r="BT57" s="281"/>
      <c r="BU57" s="281"/>
      <c r="BV57" s="281"/>
      <c r="BW57" s="281"/>
      <c r="BX57" s="281"/>
      <c r="BY57" s="281"/>
      <c r="BZ57" s="281"/>
      <c r="CA57" s="281"/>
      <c r="CB57" s="281"/>
      <c r="CC57" s="281"/>
      <c r="CD57" s="281"/>
      <c r="CE57" s="281"/>
      <c r="CF57" s="281"/>
      <c r="CG57" s="281"/>
      <c r="CH57" s="281"/>
      <c r="CI57" s="281"/>
      <c r="CJ57" s="281"/>
      <c r="CK57" s="281"/>
      <c r="CL57" s="281"/>
      <c r="CM57" s="281"/>
      <c r="CN57" s="281"/>
      <c r="CO57" s="281"/>
      <c r="CP57" s="281"/>
      <c r="CQ57" s="281"/>
      <c r="CR57" s="281"/>
      <c r="CS57" s="281"/>
      <c r="CT57" s="281"/>
      <c r="CU57" s="281"/>
      <c r="CV57" s="281"/>
      <c r="CW57" s="281"/>
      <c r="CX57" s="281"/>
      <c r="CY57" s="281"/>
      <c r="CZ57" s="281"/>
      <c r="DA57" s="281"/>
      <c r="DB57" s="281"/>
      <c r="DC57" s="281"/>
      <c r="DD57" s="281"/>
      <c r="DE57" s="281"/>
      <c r="DF57" s="281"/>
      <c r="DG57" s="281"/>
      <c r="DH57" s="281"/>
      <c r="DI57" s="281"/>
      <c r="DJ57" s="281"/>
      <c r="DK57" s="281"/>
      <c r="DL57" s="281"/>
      <c r="DM57" s="281"/>
      <c r="DN57" s="281"/>
      <c r="DO57" s="281"/>
      <c r="DP57" s="281"/>
      <c r="DQ57" s="281"/>
      <c r="DR57" s="281"/>
      <c r="DS57" s="281"/>
      <c r="DT57" s="281"/>
      <c r="DU57" s="281"/>
      <c r="DV57" s="281"/>
      <c r="DW57" s="281"/>
      <c r="DX57" s="281"/>
      <c r="DY57" s="281"/>
      <c r="DZ57" s="281"/>
      <c r="EA57" s="281"/>
      <c r="EB57" s="281"/>
      <c r="EC57" s="281"/>
      <c r="ED57" s="281"/>
      <c r="EE57" s="281"/>
      <c r="EF57" s="281"/>
      <c r="EG57" s="281"/>
      <c r="EH57" s="281"/>
      <c r="EI57" s="281"/>
      <c r="EJ57" s="281"/>
      <c r="EK57" s="281"/>
      <c r="EL57" s="281"/>
      <c r="EM57" s="281"/>
      <c r="EN57" s="281"/>
      <c r="EO57" s="281"/>
      <c r="EP57" s="281"/>
      <c r="EQ57" s="281"/>
      <c r="ER57" s="281"/>
      <c r="ES57" s="281"/>
      <c r="ET57" s="281"/>
      <c r="EU57" s="281"/>
      <c r="EV57" s="281"/>
      <c r="EW57" s="281"/>
      <c r="EX57" s="281"/>
      <c r="EY57" s="281"/>
      <c r="EZ57" s="281"/>
      <c r="FA57" s="281"/>
      <c r="FB57" s="281"/>
      <c r="FC57" s="281"/>
      <c r="FD57" s="281"/>
      <c r="FE57" s="281"/>
      <c r="FF57" s="281"/>
      <c r="FG57" s="281"/>
      <c r="FH57" s="281"/>
      <c r="FI57" s="281"/>
      <c r="FJ57" s="281"/>
      <c r="FK57" s="281"/>
      <c r="FL57" s="281"/>
      <c r="FM57" s="281"/>
      <c r="FN57" s="281"/>
      <c r="FO57" s="281"/>
      <c r="FP57" s="281"/>
      <c r="FQ57" s="281"/>
      <c r="FR57" s="281"/>
      <c r="FS57" s="281"/>
      <c r="FT57" s="281"/>
      <c r="FU57" s="281"/>
      <c r="FV57" s="281"/>
      <c r="FW57" s="281"/>
      <c r="FX57" s="281"/>
      <c r="FY57" s="281"/>
      <c r="FZ57" s="281"/>
      <c r="GA57" s="281"/>
      <c r="GB57" s="281"/>
      <c r="GC57" s="281"/>
      <c r="GD57" s="281"/>
      <c r="GE57" s="281"/>
      <c r="GF57" s="281"/>
      <c r="GG57" s="281"/>
      <c r="GH57" s="281"/>
      <c r="GI57" s="281"/>
      <c r="GJ57" s="281"/>
      <c r="GK57" s="281"/>
      <c r="GL57" s="281"/>
      <c r="GM57" s="281"/>
      <c r="GN57" s="281"/>
      <c r="GO57" s="281"/>
      <c r="GP57" s="281"/>
      <c r="GQ57" s="281"/>
      <c r="GR57" s="281"/>
      <c r="GS57" s="281"/>
      <c r="GT57" s="281"/>
      <c r="GU57" s="281"/>
      <c r="GV57" s="281"/>
      <c r="GW57" s="281"/>
      <c r="GX57" s="281"/>
      <c r="GY57" s="281"/>
      <c r="GZ57" s="281"/>
      <c r="HA57" s="281"/>
      <c r="HB57" s="281"/>
      <c r="HC57" s="281"/>
      <c r="HD57" s="281"/>
      <c r="HE57" s="281"/>
      <c r="HF57" s="281"/>
      <c r="HG57" s="281"/>
      <c r="HH57" s="281"/>
      <c r="HI57" s="281"/>
      <c r="HJ57" s="281"/>
      <c r="HK57" s="281"/>
      <c r="HL57" s="281"/>
      <c r="HM57" s="281"/>
      <c r="HN57" s="281"/>
      <c r="HO57" s="281"/>
      <c r="HP57" s="281"/>
      <c r="HQ57" s="281"/>
      <c r="HR57" s="281"/>
      <c r="HS57" s="281"/>
      <c r="HT57" s="281"/>
      <c r="HU57" s="281"/>
      <c r="HV57" s="281"/>
      <c r="HW57" s="281"/>
      <c r="HX57" s="281"/>
      <c r="HY57" s="281"/>
      <c r="HZ57" s="281"/>
      <c r="IA57" s="281"/>
      <c r="IB57" s="281"/>
      <c r="IC57" s="281"/>
      <c r="ID57" s="281"/>
      <c r="IE57" s="281"/>
      <c r="IF57" s="281"/>
      <c r="IG57" s="281"/>
      <c r="IH57" s="281"/>
      <c r="II57" s="281"/>
      <c r="IJ57" s="281"/>
      <c r="IK57" s="281"/>
      <c r="IL57" s="281"/>
      <c r="IM57" s="281"/>
      <c r="IN57" s="281"/>
      <c r="IO57" s="281"/>
      <c r="IP57" s="281"/>
      <c r="IQ57" s="281"/>
      <c r="IR57" s="281"/>
      <c r="IS57" s="281"/>
      <c r="IT57" s="281"/>
      <c r="IU57" s="281"/>
    </row>
    <row r="58" ht="24" customHeight="1" spans="1:255">
      <c r="A58" s="281"/>
      <c r="B58" s="281"/>
      <c r="C58" s="281"/>
      <c r="D58" s="334"/>
      <c r="E58" s="281"/>
      <c r="F58" s="281"/>
      <c r="G58" s="281"/>
      <c r="H58" s="281"/>
      <c r="I58" s="281"/>
      <c r="J58" s="281"/>
      <c r="K58" s="281"/>
      <c r="L58" s="281"/>
      <c r="M58" s="281"/>
      <c r="N58" s="281"/>
      <c r="O58" s="281"/>
      <c r="P58" s="281"/>
      <c r="Q58" s="281"/>
      <c r="R58" s="281"/>
      <c r="S58" s="281"/>
      <c r="T58" s="281"/>
      <c r="U58" s="281"/>
      <c r="V58" s="281"/>
      <c r="W58" s="281"/>
      <c r="X58" s="281"/>
      <c r="Y58" s="281"/>
      <c r="Z58" s="281"/>
      <c r="AA58" s="281"/>
      <c r="AB58" s="281"/>
      <c r="AC58" s="281"/>
      <c r="AD58" s="281"/>
      <c r="AE58" s="281"/>
      <c r="AF58" s="281"/>
      <c r="AG58" s="281"/>
      <c r="AH58" s="281"/>
      <c r="AI58" s="281"/>
      <c r="AJ58" s="281"/>
      <c r="AK58" s="281"/>
      <c r="AL58" s="281"/>
      <c r="AM58" s="281"/>
      <c r="AN58" s="281"/>
      <c r="AO58" s="281"/>
      <c r="AP58" s="281"/>
      <c r="AQ58" s="281"/>
      <c r="AR58" s="281"/>
      <c r="AS58" s="281"/>
      <c r="AT58" s="281"/>
      <c r="AU58" s="281"/>
      <c r="AV58" s="281"/>
      <c r="AW58" s="281"/>
      <c r="AX58" s="281"/>
      <c r="AY58" s="281"/>
      <c r="AZ58" s="281"/>
      <c r="BA58" s="281"/>
      <c r="BB58" s="281"/>
      <c r="BC58" s="281"/>
      <c r="BD58" s="281"/>
      <c r="BE58" s="281"/>
      <c r="BF58" s="281"/>
      <c r="BG58" s="281"/>
      <c r="BH58" s="281"/>
      <c r="BI58" s="281"/>
      <c r="BJ58" s="281"/>
      <c r="BK58" s="281"/>
      <c r="BL58" s="281"/>
      <c r="BM58" s="281"/>
      <c r="BN58" s="281"/>
      <c r="BO58" s="281"/>
      <c r="BP58" s="281"/>
      <c r="BQ58" s="281"/>
      <c r="BR58" s="281"/>
      <c r="BS58" s="281"/>
      <c r="BT58" s="281"/>
      <c r="BU58" s="281"/>
      <c r="BV58" s="281"/>
      <c r="BW58" s="281"/>
      <c r="BX58" s="281"/>
      <c r="BY58" s="281"/>
      <c r="BZ58" s="281"/>
      <c r="CA58" s="281"/>
      <c r="CB58" s="281"/>
      <c r="CC58" s="281"/>
      <c r="CD58" s="281"/>
      <c r="CE58" s="281"/>
      <c r="CF58" s="281"/>
      <c r="CG58" s="281"/>
      <c r="CH58" s="281"/>
      <c r="CI58" s="281"/>
      <c r="CJ58" s="281"/>
      <c r="CK58" s="281"/>
      <c r="CL58" s="281"/>
      <c r="CM58" s="281"/>
      <c r="CN58" s="281"/>
      <c r="CO58" s="281"/>
      <c r="CP58" s="281"/>
      <c r="CQ58" s="281"/>
      <c r="CR58" s="281"/>
      <c r="CS58" s="281"/>
      <c r="CT58" s="281"/>
      <c r="CU58" s="281"/>
      <c r="CV58" s="281"/>
      <c r="CW58" s="281"/>
      <c r="CX58" s="281"/>
      <c r="CY58" s="281"/>
      <c r="CZ58" s="281"/>
      <c r="DA58" s="281"/>
      <c r="DB58" s="281"/>
      <c r="DC58" s="281"/>
      <c r="DD58" s="281"/>
      <c r="DE58" s="281"/>
      <c r="DF58" s="281"/>
      <c r="DG58" s="281"/>
      <c r="DH58" s="281"/>
      <c r="DI58" s="281"/>
      <c r="DJ58" s="281"/>
      <c r="DK58" s="281"/>
      <c r="DL58" s="281"/>
      <c r="DM58" s="281"/>
      <c r="DN58" s="281"/>
      <c r="DO58" s="281"/>
      <c r="DP58" s="281"/>
      <c r="DQ58" s="281"/>
      <c r="DR58" s="281"/>
      <c r="DS58" s="281"/>
      <c r="DT58" s="281"/>
      <c r="DU58" s="281"/>
      <c r="DV58" s="281"/>
      <c r="DW58" s="281"/>
      <c r="DX58" s="281"/>
      <c r="DY58" s="281"/>
      <c r="DZ58" s="281"/>
      <c r="EA58" s="281"/>
      <c r="EB58" s="281"/>
      <c r="EC58" s="281"/>
      <c r="ED58" s="281"/>
      <c r="EE58" s="281"/>
      <c r="EF58" s="281"/>
      <c r="EG58" s="281"/>
      <c r="EH58" s="281"/>
      <c r="EI58" s="281"/>
      <c r="EJ58" s="281"/>
      <c r="EK58" s="281"/>
      <c r="EL58" s="281"/>
      <c r="EM58" s="281"/>
      <c r="EN58" s="281"/>
      <c r="EO58" s="281"/>
      <c r="EP58" s="281"/>
      <c r="EQ58" s="281"/>
      <c r="ER58" s="281"/>
      <c r="ES58" s="281"/>
      <c r="ET58" s="281"/>
      <c r="EU58" s="281"/>
      <c r="EV58" s="281"/>
      <c r="EW58" s="281"/>
      <c r="EX58" s="281"/>
      <c r="EY58" s="281"/>
      <c r="EZ58" s="281"/>
      <c r="FA58" s="281"/>
      <c r="FB58" s="281"/>
      <c r="FC58" s="281"/>
      <c r="FD58" s="281"/>
      <c r="FE58" s="281"/>
      <c r="FF58" s="281"/>
      <c r="FG58" s="281"/>
      <c r="FH58" s="281"/>
      <c r="FI58" s="281"/>
      <c r="FJ58" s="281"/>
      <c r="FK58" s="281"/>
      <c r="FL58" s="281"/>
      <c r="FM58" s="281"/>
      <c r="FN58" s="281"/>
      <c r="FO58" s="281"/>
      <c r="FP58" s="281"/>
      <c r="FQ58" s="281"/>
      <c r="FR58" s="281"/>
      <c r="FS58" s="281"/>
      <c r="FT58" s="281"/>
      <c r="FU58" s="281"/>
      <c r="FV58" s="281"/>
      <c r="FW58" s="281"/>
      <c r="FX58" s="281"/>
      <c r="FY58" s="281"/>
      <c r="FZ58" s="281"/>
      <c r="GA58" s="281"/>
      <c r="GB58" s="281"/>
      <c r="GC58" s="281"/>
      <c r="GD58" s="281"/>
      <c r="GE58" s="281"/>
      <c r="GF58" s="281"/>
      <c r="GG58" s="281"/>
      <c r="GH58" s="281"/>
      <c r="GI58" s="281"/>
      <c r="GJ58" s="281"/>
      <c r="GK58" s="281"/>
      <c r="GL58" s="281"/>
      <c r="GM58" s="281"/>
      <c r="GN58" s="281"/>
      <c r="GO58" s="281"/>
      <c r="GP58" s="281"/>
      <c r="GQ58" s="281"/>
      <c r="GR58" s="281"/>
      <c r="GS58" s="281"/>
      <c r="GT58" s="281"/>
      <c r="GU58" s="281"/>
      <c r="GV58" s="281"/>
      <c r="GW58" s="281"/>
      <c r="GX58" s="281"/>
      <c r="GY58" s="281"/>
      <c r="GZ58" s="281"/>
      <c r="HA58" s="281"/>
      <c r="HB58" s="281"/>
      <c r="HC58" s="281"/>
      <c r="HD58" s="281"/>
      <c r="HE58" s="281"/>
      <c r="HF58" s="281"/>
      <c r="HG58" s="281"/>
      <c r="HH58" s="281"/>
      <c r="HI58" s="281"/>
      <c r="HJ58" s="281"/>
      <c r="HK58" s="281"/>
      <c r="HL58" s="281"/>
      <c r="HM58" s="281"/>
      <c r="HN58" s="281"/>
      <c r="HO58" s="281"/>
      <c r="HP58" s="281"/>
      <c r="HQ58" s="281"/>
      <c r="HR58" s="281"/>
      <c r="HS58" s="281"/>
      <c r="HT58" s="281"/>
      <c r="HU58" s="281"/>
      <c r="HV58" s="281"/>
      <c r="HW58" s="281"/>
      <c r="HX58" s="281"/>
      <c r="HY58" s="281"/>
      <c r="HZ58" s="281"/>
      <c r="IA58" s="281"/>
      <c r="IB58" s="281"/>
      <c r="IC58" s="281"/>
      <c r="ID58" s="281"/>
      <c r="IE58" s="281"/>
      <c r="IF58" s="281"/>
      <c r="IG58" s="281"/>
      <c r="IH58" s="281"/>
      <c r="II58" s="281"/>
      <c r="IJ58" s="281"/>
      <c r="IK58" s="281"/>
      <c r="IL58" s="281"/>
      <c r="IM58" s="281"/>
      <c r="IN58" s="281"/>
      <c r="IO58" s="281"/>
      <c r="IP58" s="281"/>
      <c r="IQ58" s="281"/>
      <c r="IR58" s="281"/>
      <c r="IS58" s="281"/>
      <c r="IT58" s="281"/>
      <c r="IU58" s="281"/>
    </row>
    <row r="59" ht="24" customHeight="1" spans="1:255">
      <c r="A59" s="281"/>
      <c r="B59" s="281"/>
      <c r="C59" s="281"/>
      <c r="D59" s="334"/>
      <c r="E59" s="281"/>
      <c r="F59" s="281"/>
      <c r="G59" s="281"/>
      <c r="H59" s="281"/>
      <c r="I59" s="281"/>
      <c r="J59" s="281"/>
      <c r="K59" s="281"/>
      <c r="L59" s="281"/>
      <c r="M59" s="281"/>
      <c r="N59" s="281"/>
      <c r="O59" s="281"/>
      <c r="P59" s="281"/>
      <c r="Q59" s="281"/>
      <c r="R59" s="281"/>
      <c r="S59" s="281"/>
      <c r="T59" s="281"/>
      <c r="U59" s="281"/>
      <c r="V59" s="281"/>
      <c r="W59" s="281"/>
      <c r="X59" s="281"/>
      <c r="Y59" s="281"/>
      <c r="Z59" s="281"/>
      <c r="AA59" s="281"/>
      <c r="AB59" s="281"/>
      <c r="AC59" s="281"/>
      <c r="AD59" s="281"/>
      <c r="AE59" s="281"/>
      <c r="AF59" s="281"/>
      <c r="AG59" s="281"/>
      <c r="AH59" s="281"/>
      <c r="AI59" s="281"/>
      <c r="AJ59" s="281"/>
      <c r="AK59" s="281"/>
      <c r="AL59" s="281"/>
      <c r="AM59" s="281"/>
      <c r="AN59" s="281"/>
      <c r="AO59" s="281"/>
      <c r="AP59" s="281"/>
      <c r="AQ59" s="281"/>
      <c r="AR59" s="281"/>
      <c r="AS59" s="281"/>
      <c r="AT59" s="281"/>
      <c r="AU59" s="281"/>
      <c r="AV59" s="281"/>
      <c r="AW59" s="281"/>
      <c r="AX59" s="281"/>
      <c r="AY59" s="281"/>
      <c r="AZ59" s="281"/>
      <c r="BA59" s="281"/>
      <c r="BB59" s="281"/>
      <c r="BC59" s="281"/>
      <c r="BD59" s="281"/>
      <c r="BE59" s="281"/>
      <c r="BF59" s="281"/>
      <c r="BG59" s="281"/>
      <c r="BH59" s="281"/>
      <c r="BI59" s="281"/>
      <c r="BJ59" s="281"/>
      <c r="BK59" s="281"/>
      <c r="BL59" s="281"/>
      <c r="BM59" s="281"/>
      <c r="BN59" s="281"/>
      <c r="BO59" s="281"/>
      <c r="BP59" s="281"/>
      <c r="BQ59" s="281"/>
      <c r="BR59" s="281"/>
      <c r="BS59" s="281"/>
      <c r="BT59" s="281"/>
      <c r="BU59" s="281"/>
      <c r="BV59" s="281"/>
      <c r="BW59" s="281"/>
      <c r="BX59" s="281"/>
      <c r="BY59" s="281"/>
      <c r="BZ59" s="281"/>
      <c r="CA59" s="281"/>
      <c r="CB59" s="281"/>
      <c r="CC59" s="281"/>
      <c r="CD59" s="281"/>
      <c r="CE59" s="281"/>
      <c r="CF59" s="281"/>
      <c r="CG59" s="281"/>
      <c r="CH59" s="281"/>
      <c r="CI59" s="281"/>
      <c r="CJ59" s="281"/>
      <c r="CK59" s="281"/>
      <c r="CL59" s="281"/>
      <c r="CM59" s="281"/>
      <c r="CN59" s="281"/>
      <c r="CO59" s="281"/>
      <c r="CP59" s="281"/>
      <c r="CQ59" s="281"/>
      <c r="CR59" s="281"/>
      <c r="CS59" s="281"/>
      <c r="CT59" s="281"/>
      <c r="CU59" s="281"/>
      <c r="CV59" s="281"/>
      <c r="CW59" s="281"/>
      <c r="CX59" s="281"/>
      <c r="CY59" s="281"/>
      <c r="CZ59" s="281"/>
      <c r="DA59" s="281"/>
      <c r="DB59" s="281"/>
      <c r="DC59" s="281"/>
      <c r="DD59" s="281"/>
      <c r="DE59" s="281"/>
      <c r="DF59" s="281"/>
      <c r="DG59" s="281"/>
      <c r="DH59" s="281"/>
      <c r="DI59" s="281"/>
      <c r="DJ59" s="281"/>
      <c r="DK59" s="281"/>
      <c r="DL59" s="281"/>
      <c r="DM59" s="281"/>
      <c r="DN59" s="281"/>
      <c r="DO59" s="281"/>
      <c r="DP59" s="281"/>
      <c r="DQ59" s="281"/>
      <c r="DR59" s="281"/>
      <c r="DS59" s="281"/>
      <c r="DT59" s="281"/>
      <c r="DU59" s="281"/>
      <c r="DV59" s="281"/>
      <c r="DW59" s="281"/>
      <c r="DX59" s="281"/>
      <c r="DY59" s="281"/>
      <c r="DZ59" s="281"/>
      <c r="EA59" s="281"/>
      <c r="EB59" s="281"/>
      <c r="EC59" s="281"/>
      <c r="ED59" s="281"/>
      <c r="EE59" s="281"/>
      <c r="EF59" s="281"/>
      <c r="EG59" s="281"/>
      <c r="EH59" s="281"/>
      <c r="EI59" s="281"/>
      <c r="EJ59" s="281"/>
      <c r="EK59" s="281"/>
      <c r="EL59" s="281"/>
      <c r="EM59" s="281"/>
      <c r="EN59" s="281"/>
      <c r="EO59" s="281"/>
      <c r="EP59" s="281"/>
      <c r="EQ59" s="281"/>
      <c r="ER59" s="281"/>
      <c r="ES59" s="281"/>
      <c r="ET59" s="281"/>
      <c r="EU59" s="281"/>
      <c r="EV59" s="281"/>
      <c r="EW59" s="281"/>
      <c r="EX59" s="281"/>
      <c r="EY59" s="281"/>
      <c r="EZ59" s="281"/>
      <c r="FA59" s="281"/>
      <c r="FB59" s="281"/>
      <c r="FC59" s="281"/>
      <c r="FD59" s="281"/>
      <c r="FE59" s="281"/>
      <c r="FF59" s="281"/>
      <c r="FG59" s="281"/>
      <c r="FH59" s="281"/>
      <c r="FI59" s="281"/>
      <c r="FJ59" s="281"/>
      <c r="FK59" s="281"/>
      <c r="FL59" s="281"/>
      <c r="FM59" s="281"/>
      <c r="FN59" s="281"/>
      <c r="FO59" s="281"/>
      <c r="FP59" s="281"/>
      <c r="FQ59" s="281"/>
      <c r="FR59" s="281"/>
      <c r="FS59" s="281"/>
      <c r="FT59" s="281"/>
      <c r="FU59" s="281"/>
      <c r="FV59" s="281"/>
      <c r="FW59" s="281"/>
      <c r="FX59" s="281"/>
      <c r="FY59" s="281"/>
      <c r="FZ59" s="281"/>
      <c r="GA59" s="281"/>
      <c r="GB59" s="281"/>
      <c r="GC59" s="281"/>
      <c r="GD59" s="281"/>
      <c r="GE59" s="281"/>
      <c r="GF59" s="281"/>
      <c r="GG59" s="281"/>
      <c r="GH59" s="281"/>
      <c r="GI59" s="281"/>
      <c r="GJ59" s="281"/>
      <c r="GK59" s="281"/>
      <c r="GL59" s="281"/>
      <c r="GM59" s="281"/>
      <c r="GN59" s="281"/>
      <c r="GO59" s="281"/>
      <c r="GP59" s="281"/>
      <c r="GQ59" s="281"/>
      <c r="GR59" s="281"/>
      <c r="GS59" s="281"/>
      <c r="GT59" s="281"/>
      <c r="GU59" s="281"/>
      <c r="GV59" s="281"/>
      <c r="GW59" s="281"/>
      <c r="GX59" s="281"/>
      <c r="GY59" s="281"/>
      <c r="GZ59" s="281"/>
      <c r="HA59" s="281"/>
      <c r="HB59" s="281"/>
      <c r="HC59" s="281"/>
      <c r="HD59" s="281"/>
      <c r="HE59" s="281"/>
      <c r="HF59" s="281"/>
      <c r="HG59" s="281"/>
      <c r="HH59" s="281"/>
      <c r="HI59" s="281"/>
      <c r="HJ59" s="281"/>
      <c r="HK59" s="281"/>
      <c r="HL59" s="281"/>
      <c r="HM59" s="281"/>
      <c r="HN59" s="281"/>
      <c r="HO59" s="281"/>
      <c r="HP59" s="281"/>
      <c r="HQ59" s="281"/>
      <c r="HR59" s="281"/>
      <c r="HS59" s="281"/>
      <c r="HT59" s="281"/>
      <c r="HU59" s="281"/>
      <c r="HV59" s="281"/>
      <c r="HW59" s="281"/>
      <c r="HX59" s="281"/>
      <c r="HY59" s="281"/>
      <c r="HZ59" s="281"/>
      <c r="IA59" s="281"/>
      <c r="IB59" s="281"/>
      <c r="IC59" s="281"/>
      <c r="ID59" s="281"/>
      <c r="IE59" s="281"/>
      <c r="IF59" s="281"/>
      <c r="IG59" s="281"/>
      <c r="IH59" s="281"/>
      <c r="II59" s="281"/>
      <c r="IJ59" s="281"/>
      <c r="IK59" s="281"/>
      <c r="IL59" s="281"/>
      <c r="IM59" s="281"/>
      <c r="IN59" s="281"/>
      <c r="IO59" s="281"/>
      <c r="IP59" s="281"/>
      <c r="IQ59" s="281"/>
      <c r="IR59" s="281"/>
      <c r="IS59" s="281"/>
      <c r="IT59" s="281"/>
      <c r="IU59" s="281"/>
    </row>
    <row r="60" ht="24" customHeight="1" spans="1:255">
      <c r="A60" s="281"/>
      <c r="B60" s="281"/>
      <c r="C60" s="281"/>
      <c r="D60" s="334"/>
      <c r="E60" s="281"/>
      <c r="F60" s="281"/>
      <c r="G60" s="281"/>
      <c r="H60" s="281"/>
      <c r="I60" s="281"/>
      <c r="J60" s="281"/>
      <c r="K60" s="281"/>
      <c r="L60" s="281"/>
      <c r="M60" s="281"/>
      <c r="N60" s="281"/>
      <c r="O60" s="281"/>
      <c r="P60" s="281"/>
      <c r="Q60" s="281"/>
      <c r="R60" s="281"/>
      <c r="S60" s="281"/>
      <c r="T60" s="281"/>
      <c r="U60" s="281"/>
      <c r="V60" s="281"/>
      <c r="W60" s="281"/>
      <c r="X60" s="281"/>
      <c r="Y60" s="281"/>
      <c r="Z60" s="281"/>
      <c r="AA60" s="281"/>
      <c r="AB60" s="281"/>
      <c r="AC60" s="281"/>
      <c r="AD60" s="281"/>
      <c r="AE60" s="281"/>
      <c r="AF60" s="281"/>
      <c r="AG60" s="281"/>
      <c r="AH60" s="281"/>
      <c r="AI60" s="281"/>
      <c r="AJ60" s="281"/>
      <c r="AK60" s="281"/>
      <c r="AL60" s="281"/>
      <c r="AM60" s="281"/>
      <c r="AN60" s="281"/>
      <c r="AO60" s="281"/>
      <c r="AP60" s="281"/>
      <c r="AQ60" s="281"/>
      <c r="AR60" s="281"/>
      <c r="AS60" s="281"/>
      <c r="AT60" s="281"/>
      <c r="AU60" s="281"/>
      <c r="AV60" s="281"/>
      <c r="AW60" s="281"/>
      <c r="AX60" s="281"/>
      <c r="AY60" s="281"/>
      <c r="AZ60" s="281"/>
      <c r="BA60" s="281"/>
      <c r="BB60" s="281"/>
      <c r="BC60" s="281"/>
      <c r="BD60" s="281"/>
      <c r="BE60" s="281"/>
      <c r="BF60" s="281"/>
      <c r="BG60" s="281"/>
      <c r="BH60" s="281"/>
      <c r="BI60" s="281"/>
      <c r="BJ60" s="281"/>
      <c r="BK60" s="281"/>
      <c r="BL60" s="281"/>
      <c r="BM60" s="281"/>
      <c r="BN60" s="281"/>
      <c r="BO60" s="281"/>
      <c r="BP60" s="281"/>
      <c r="BQ60" s="281"/>
      <c r="BR60" s="281"/>
      <c r="BS60" s="281"/>
      <c r="BT60" s="281"/>
      <c r="BU60" s="281"/>
      <c r="BV60" s="281"/>
      <c r="BW60" s="281"/>
      <c r="BX60" s="281"/>
      <c r="BY60" s="281"/>
      <c r="BZ60" s="281"/>
      <c r="CA60" s="281"/>
      <c r="CB60" s="281"/>
      <c r="CC60" s="281"/>
      <c r="CD60" s="281"/>
      <c r="CE60" s="281"/>
      <c r="CF60" s="281"/>
      <c r="CG60" s="281"/>
      <c r="CH60" s="281"/>
      <c r="CI60" s="281"/>
      <c r="CJ60" s="281"/>
      <c r="CK60" s="281"/>
      <c r="CL60" s="281"/>
      <c r="CM60" s="281"/>
      <c r="CN60" s="281"/>
      <c r="CO60" s="281"/>
      <c r="CP60" s="281"/>
      <c r="CQ60" s="281"/>
      <c r="CR60" s="281"/>
      <c r="CS60" s="281"/>
      <c r="CT60" s="281"/>
      <c r="CU60" s="281"/>
      <c r="CV60" s="281"/>
      <c r="CW60" s="281"/>
      <c r="CX60" s="281"/>
      <c r="CY60" s="281"/>
      <c r="CZ60" s="281"/>
      <c r="DA60" s="281"/>
      <c r="DB60" s="281"/>
      <c r="DC60" s="281"/>
      <c r="DD60" s="281"/>
      <c r="DE60" s="281"/>
      <c r="DF60" s="281"/>
      <c r="DG60" s="281"/>
      <c r="DH60" s="281"/>
      <c r="DI60" s="281"/>
      <c r="DJ60" s="281"/>
      <c r="DK60" s="281"/>
      <c r="DL60" s="281"/>
      <c r="DM60" s="281"/>
      <c r="DN60" s="281"/>
      <c r="DO60" s="281"/>
      <c r="DP60" s="281"/>
      <c r="DQ60" s="281"/>
      <c r="DR60" s="281"/>
      <c r="DS60" s="281"/>
      <c r="DT60" s="281"/>
      <c r="DU60" s="281"/>
      <c r="DV60" s="281"/>
      <c r="DW60" s="281"/>
      <c r="DX60" s="281"/>
      <c r="DY60" s="281"/>
      <c r="DZ60" s="281"/>
      <c r="EA60" s="281"/>
      <c r="EB60" s="281"/>
      <c r="EC60" s="281"/>
      <c r="ED60" s="281"/>
      <c r="EE60" s="281"/>
      <c r="EF60" s="281"/>
      <c r="EG60" s="281"/>
      <c r="EH60" s="281"/>
      <c r="EI60" s="281"/>
      <c r="EJ60" s="281"/>
      <c r="EK60" s="281"/>
      <c r="EL60" s="281"/>
      <c r="EM60" s="281"/>
      <c r="EN60" s="281"/>
      <c r="EO60" s="281"/>
      <c r="EP60" s="281"/>
      <c r="EQ60" s="281"/>
      <c r="ER60" s="281"/>
      <c r="ES60" s="281"/>
      <c r="ET60" s="281"/>
      <c r="EU60" s="281"/>
      <c r="EV60" s="281"/>
      <c r="EW60" s="281"/>
      <c r="EX60" s="281"/>
      <c r="EY60" s="281"/>
      <c r="EZ60" s="281"/>
      <c r="FA60" s="281"/>
      <c r="FB60" s="281"/>
      <c r="FC60" s="281"/>
      <c r="FD60" s="281"/>
      <c r="FE60" s="281"/>
      <c r="FF60" s="281"/>
      <c r="FG60" s="281"/>
      <c r="FH60" s="281"/>
      <c r="FI60" s="281"/>
      <c r="FJ60" s="281"/>
      <c r="FK60" s="281"/>
      <c r="FL60" s="281"/>
      <c r="FM60" s="281"/>
      <c r="FN60" s="281"/>
      <c r="FO60" s="281"/>
      <c r="FP60" s="281"/>
      <c r="FQ60" s="281"/>
      <c r="FR60" s="281"/>
      <c r="FS60" s="281"/>
      <c r="FT60" s="281"/>
      <c r="FU60" s="281"/>
      <c r="FV60" s="281"/>
      <c r="FW60" s="281"/>
      <c r="FX60" s="281"/>
      <c r="FY60" s="281"/>
      <c r="FZ60" s="281"/>
      <c r="GA60" s="281"/>
      <c r="GB60" s="281"/>
      <c r="GC60" s="281"/>
      <c r="GD60" s="281"/>
      <c r="GE60" s="281"/>
      <c r="GF60" s="281"/>
      <c r="GG60" s="281"/>
      <c r="GH60" s="281"/>
      <c r="GI60" s="281"/>
      <c r="GJ60" s="281"/>
      <c r="GK60" s="281"/>
      <c r="GL60" s="281"/>
      <c r="GM60" s="281"/>
      <c r="GN60" s="281"/>
      <c r="GO60" s="281"/>
      <c r="GP60" s="281"/>
      <c r="GQ60" s="281"/>
      <c r="GR60" s="281"/>
      <c r="GS60" s="281"/>
      <c r="GT60" s="281"/>
      <c r="GU60" s="281"/>
      <c r="GV60" s="281"/>
      <c r="GW60" s="281"/>
      <c r="GX60" s="281"/>
      <c r="GY60" s="281"/>
      <c r="GZ60" s="281"/>
      <c r="HA60" s="281"/>
      <c r="HB60" s="281"/>
      <c r="HC60" s="281"/>
      <c r="HD60" s="281"/>
      <c r="HE60" s="281"/>
      <c r="HF60" s="281"/>
      <c r="HG60" s="281"/>
      <c r="HH60" s="281"/>
      <c r="HI60" s="281"/>
      <c r="HJ60" s="281"/>
      <c r="HK60" s="281"/>
      <c r="HL60" s="281"/>
      <c r="HM60" s="281"/>
      <c r="HN60" s="281"/>
      <c r="HO60" s="281"/>
      <c r="HP60" s="281"/>
      <c r="HQ60" s="281"/>
      <c r="HR60" s="281"/>
      <c r="HS60" s="281"/>
      <c r="HT60" s="281"/>
      <c r="HU60" s="281"/>
      <c r="HV60" s="281"/>
      <c r="HW60" s="281"/>
      <c r="HX60" s="281"/>
      <c r="HY60" s="281"/>
      <c r="HZ60" s="281"/>
      <c r="IA60" s="281"/>
      <c r="IB60" s="281"/>
      <c r="IC60" s="281"/>
      <c r="ID60" s="281"/>
      <c r="IE60" s="281"/>
      <c r="IF60" s="281"/>
      <c r="IG60" s="281"/>
      <c r="IH60" s="281"/>
      <c r="II60" s="281"/>
      <c r="IJ60" s="281"/>
      <c r="IK60" s="281"/>
      <c r="IL60" s="281"/>
      <c r="IM60" s="281"/>
      <c r="IN60" s="281"/>
      <c r="IO60" s="281"/>
      <c r="IP60" s="281"/>
      <c r="IQ60" s="281"/>
      <c r="IR60" s="281"/>
      <c r="IS60" s="281"/>
      <c r="IT60" s="281"/>
      <c r="IU60" s="281"/>
    </row>
    <row r="61" ht="24" customHeight="1" spans="1:255">
      <c r="A61" s="281"/>
      <c r="B61" s="281"/>
      <c r="C61" s="281"/>
      <c r="D61" s="334"/>
      <c r="E61" s="281"/>
      <c r="F61" s="281"/>
      <c r="G61" s="281"/>
      <c r="H61" s="281"/>
      <c r="I61" s="281"/>
      <c r="J61" s="281"/>
      <c r="K61" s="281"/>
      <c r="L61" s="281"/>
      <c r="M61" s="281"/>
      <c r="N61" s="281"/>
      <c r="O61" s="281"/>
      <c r="P61" s="281"/>
      <c r="Q61" s="281"/>
      <c r="R61" s="281"/>
      <c r="S61" s="281"/>
      <c r="T61" s="281"/>
      <c r="U61" s="281"/>
      <c r="V61" s="281"/>
      <c r="W61" s="281"/>
      <c r="X61" s="281"/>
      <c r="Y61" s="281"/>
      <c r="Z61" s="281"/>
      <c r="AA61" s="281"/>
      <c r="AB61" s="281"/>
      <c r="AC61" s="281"/>
      <c r="AD61" s="281"/>
      <c r="AE61" s="281"/>
      <c r="AF61" s="281"/>
      <c r="AG61" s="281"/>
      <c r="AH61" s="281"/>
      <c r="AI61" s="281"/>
      <c r="AJ61" s="281"/>
      <c r="AK61" s="281"/>
      <c r="AL61" s="281"/>
      <c r="AM61" s="281"/>
      <c r="AN61" s="281"/>
      <c r="AO61" s="281"/>
      <c r="AP61" s="281"/>
      <c r="AQ61" s="281"/>
      <c r="AR61" s="281"/>
      <c r="AS61" s="281"/>
      <c r="AT61" s="281"/>
      <c r="AU61" s="281"/>
      <c r="AV61" s="281"/>
      <c r="AW61" s="281"/>
      <c r="AX61" s="281"/>
      <c r="AY61" s="281"/>
      <c r="AZ61" s="281"/>
      <c r="BA61" s="281"/>
      <c r="BB61" s="281"/>
      <c r="BC61" s="281"/>
      <c r="BD61" s="281"/>
      <c r="BE61" s="281"/>
      <c r="BF61" s="281"/>
      <c r="BG61" s="281"/>
      <c r="BH61" s="281"/>
      <c r="BI61" s="281"/>
      <c r="BJ61" s="281"/>
      <c r="BK61" s="281"/>
      <c r="BL61" s="281"/>
      <c r="BM61" s="281"/>
      <c r="BN61" s="281"/>
      <c r="BO61" s="281"/>
      <c r="BP61" s="281"/>
      <c r="BQ61" s="281"/>
      <c r="BR61" s="281"/>
      <c r="BS61" s="281"/>
      <c r="BT61" s="281"/>
      <c r="BU61" s="281"/>
      <c r="BV61" s="281"/>
      <c r="BW61" s="281"/>
      <c r="BX61" s="281"/>
      <c r="BY61" s="281"/>
      <c r="BZ61" s="281"/>
      <c r="CA61" s="281"/>
      <c r="CB61" s="281"/>
      <c r="CC61" s="281"/>
      <c r="CD61" s="281"/>
      <c r="CE61" s="281"/>
      <c r="CF61" s="281"/>
      <c r="CG61" s="281"/>
      <c r="CH61" s="281"/>
      <c r="CI61" s="281"/>
      <c r="CJ61" s="281"/>
      <c r="CK61" s="281"/>
      <c r="CL61" s="281"/>
      <c r="CM61" s="281"/>
      <c r="CN61" s="281"/>
      <c r="CO61" s="281"/>
      <c r="CP61" s="281"/>
      <c r="CQ61" s="281"/>
      <c r="CR61" s="281"/>
      <c r="CS61" s="281"/>
      <c r="CT61" s="281"/>
      <c r="CU61" s="281"/>
      <c r="CV61" s="281"/>
      <c r="CW61" s="281"/>
      <c r="CX61" s="281"/>
      <c r="CY61" s="281"/>
      <c r="CZ61" s="281"/>
      <c r="DA61" s="281"/>
      <c r="DB61" s="281"/>
      <c r="DC61" s="281"/>
      <c r="DD61" s="281"/>
      <c r="DE61" s="281"/>
      <c r="DF61" s="281"/>
      <c r="DG61" s="281"/>
      <c r="DH61" s="281"/>
      <c r="DI61" s="281"/>
      <c r="DJ61" s="281"/>
      <c r="DK61" s="281"/>
      <c r="DL61" s="281"/>
      <c r="DM61" s="281"/>
      <c r="DN61" s="281"/>
      <c r="DO61" s="281"/>
      <c r="DP61" s="281"/>
      <c r="DQ61" s="281"/>
      <c r="DR61" s="281"/>
      <c r="DS61" s="281"/>
      <c r="DT61" s="281"/>
      <c r="DU61" s="281"/>
      <c r="DV61" s="281"/>
      <c r="DW61" s="281"/>
      <c r="DX61" s="281"/>
      <c r="DY61" s="281"/>
      <c r="DZ61" s="281"/>
      <c r="EA61" s="281"/>
      <c r="EB61" s="281"/>
      <c r="EC61" s="281"/>
      <c r="ED61" s="281"/>
      <c r="EE61" s="281"/>
      <c r="EF61" s="281"/>
      <c r="EG61" s="281"/>
      <c r="EH61" s="281"/>
      <c r="EI61" s="281"/>
      <c r="EJ61" s="281"/>
      <c r="EK61" s="281"/>
      <c r="EL61" s="281"/>
      <c r="EM61" s="281"/>
      <c r="EN61" s="281"/>
      <c r="EO61" s="281"/>
      <c r="EP61" s="281"/>
      <c r="EQ61" s="281"/>
      <c r="ER61" s="281"/>
      <c r="ES61" s="281"/>
      <c r="ET61" s="281"/>
      <c r="EU61" s="281"/>
      <c r="EV61" s="281"/>
      <c r="EW61" s="281"/>
      <c r="EX61" s="281"/>
      <c r="EY61" s="281"/>
      <c r="EZ61" s="281"/>
      <c r="FA61" s="281"/>
      <c r="FB61" s="281"/>
      <c r="FC61" s="281"/>
      <c r="FD61" s="281"/>
      <c r="FE61" s="281"/>
      <c r="FF61" s="281"/>
      <c r="FG61" s="281"/>
      <c r="FH61" s="281"/>
      <c r="FI61" s="281"/>
      <c r="FJ61" s="281"/>
      <c r="FK61" s="281"/>
      <c r="FL61" s="281"/>
      <c r="FM61" s="281"/>
      <c r="FN61" s="281"/>
      <c r="FO61" s="281"/>
      <c r="FP61" s="281"/>
      <c r="FQ61" s="281"/>
      <c r="FR61" s="281"/>
      <c r="FS61" s="281"/>
      <c r="FT61" s="281"/>
      <c r="FU61" s="281"/>
      <c r="FV61" s="281"/>
      <c r="FW61" s="281"/>
      <c r="FX61" s="281"/>
      <c r="FY61" s="281"/>
      <c r="FZ61" s="281"/>
      <c r="GA61" s="281"/>
      <c r="GB61" s="281"/>
      <c r="GC61" s="281"/>
      <c r="GD61" s="281"/>
      <c r="GE61" s="281"/>
      <c r="GF61" s="281"/>
      <c r="GG61" s="281"/>
      <c r="GH61" s="281"/>
      <c r="GI61" s="281"/>
      <c r="GJ61" s="281"/>
      <c r="GK61" s="281"/>
      <c r="GL61" s="281"/>
      <c r="GM61" s="281"/>
      <c r="GN61" s="281"/>
      <c r="GO61" s="281"/>
      <c r="GP61" s="281"/>
      <c r="GQ61" s="281"/>
      <c r="GR61" s="281"/>
      <c r="GS61" s="281"/>
      <c r="GT61" s="281"/>
      <c r="GU61" s="281"/>
      <c r="GV61" s="281"/>
      <c r="GW61" s="281"/>
      <c r="GX61" s="281"/>
      <c r="GY61" s="281"/>
      <c r="GZ61" s="281"/>
      <c r="HA61" s="281"/>
      <c r="HB61" s="281"/>
      <c r="HC61" s="281"/>
      <c r="HD61" s="281"/>
      <c r="HE61" s="281"/>
      <c r="HF61" s="281"/>
      <c r="HG61" s="281"/>
      <c r="HH61" s="281"/>
      <c r="HI61" s="281"/>
      <c r="HJ61" s="281"/>
      <c r="HK61" s="281"/>
      <c r="HL61" s="281"/>
      <c r="HM61" s="281"/>
      <c r="HN61" s="281"/>
      <c r="HO61" s="281"/>
      <c r="HP61" s="281"/>
      <c r="HQ61" s="281"/>
      <c r="HR61" s="281"/>
      <c r="HS61" s="281"/>
      <c r="HT61" s="281"/>
      <c r="HU61" s="281"/>
      <c r="HV61" s="281"/>
      <c r="HW61" s="281"/>
      <c r="HX61" s="281"/>
      <c r="HY61" s="281"/>
      <c r="HZ61" s="281"/>
      <c r="IA61" s="281"/>
      <c r="IB61" s="281"/>
      <c r="IC61" s="281"/>
      <c r="ID61" s="281"/>
      <c r="IE61" s="281"/>
      <c r="IF61" s="281"/>
      <c r="IG61" s="281"/>
      <c r="IH61" s="281"/>
      <c r="II61" s="281"/>
      <c r="IJ61" s="281"/>
      <c r="IK61" s="281"/>
      <c r="IL61" s="281"/>
      <c r="IM61" s="281"/>
      <c r="IN61" s="281"/>
      <c r="IO61" s="281"/>
      <c r="IP61" s="281"/>
      <c r="IQ61" s="281"/>
      <c r="IR61" s="281"/>
      <c r="IS61" s="281"/>
      <c r="IT61" s="281"/>
      <c r="IU61" s="281"/>
    </row>
    <row r="62" ht="24" customHeight="1" spans="1:255">
      <c r="A62" s="281"/>
      <c r="B62" s="281"/>
      <c r="C62" s="281"/>
      <c r="D62" s="334"/>
      <c r="E62" s="281"/>
      <c r="F62" s="281"/>
      <c r="G62" s="281"/>
      <c r="H62" s="281"/>
      <c r="I62" s="281"/>
      <c r="J62" s="281"/>
      <c r="K62" s="281"/>
      <c r="L62" s="281"/>
      <c r="M62" s="281"/>
      <c r="N62" s="281"/>
      <c r="O62" s="281"/>
      <c r="P62" s="281"/>
      <c r="Q62" s="281"/>
      <c r="R62" s="281"/>
      <c r="S62" s="281"/>
      <c r="T62" s="281"/>
      <c r="U62" s="281"/>
      <c r="V62" s="281"/>
      <c r="W62" s="281"/>
      <c r="X62" s="281"/>
      <c r="Y62" s="281"/>
      <c r="Z62" s="281"/>
      <c r="AA62" s="281"/>
      <c r="AB62" s="281"/>
      <c r="AC62" s="281"/>
      <c r="AD62" s="281"/>
      <c r="AE62" s="281"/>
      <c r="AF62" s="281"/>
      <c r="AG62" s="281"/>
      <c r="AH62" s="281"/>
      <c r="AI62" s="281"/>
      <c r="AJ62" s="281"/>
      <c r="AK62" s="281"/>
      <c r="AL62" s="281"/>
      <c r="AM62" s="281"/>
      <c r="AN62" s="281"/>
      <c r="AO62" s="281"/>
      <c r="AP62" s="281"/>
      <c r="AQ62" s="281"/>
      <c r="AR62" s="281"/>
      <c r="AS62" s="281"/>
      <c r="AT62" s="281"/>
      <c r="AU62" s="281"/>
      <c r="AV62" s="281"/>
      <c r="AW62" s="281"/>
      <c r="AX62" s="281"/>
      <c r="AY62" s="281"/>
      <c r="AZ62" s="281"/>
      <c r="BA62" s="281"/>
      <c r="BB62" s="281"/>
      <c r="BC62" s="281"/>
      <c r="BD62" s="281"/>
      <c r="BE62" s="281"/>
      <c r="BF62" s="281"/>
      <c r="BG62" s="281"/>
      <c r="BH62" s="281"/>
      <c r="BI62" s="281"/>
      <c r="BJ62" s="281"/>
      <c r="BK62" s="281"/>
      <c r="BL62" s="281"/>
      <c r="BM62" s="281"/>
      <c r="BN62" s="281"/>
      <c r="BO62" s="281"/>
      <c r="BP62" s="281"/>
      <c r="BQ62" s="281"/>
      <c r="BR62" s="281"/>
      <c r="BS62" s="281"/>
      <c r="BT62" s="281"/>
      <c r="BU62" s="281"/>
      <c r="BV62" s="281"/>
      <c r="BW62" s="281"/>
      <c r="BX62" s="281"/>
      <c r="BY62" s="281"/>
      <c r="BZ62" s="281"/>
      <c r="CA62" s="281"/>
      <c r="CB62" s="281"/>
      <c r="CC62" s="281"/>
      <c r="CD62" s="281"/>
      <c r="CE62" s="281"/>
      <c r="CF62" s="281"/>
      <c r="CG62" s="281"/>
      <c r="CH62" s="281"/>
      <c r="CI62" s="281"/>
      <c r="CJ62" s="281"/>
      <c r="CK62" s="281"/>
      <c r="CL62" s="281"/>
      <c r="CM62" s="281"/>
      <c r="CN62" s="281"/>
      <c r="CO62" s="281"/>
      <c r="CP62" s="281"/>
      <c r="CQ62" s="281"/>
      <c r="CR62" s="281"/>
      <c r="CS62" s="281"/>
      <c r="CT62" s="281"/>
      <c r="CU62" s="281"/>
      <c r="CV62" s="281"/>
      <c r="CW62" s="281"/>
      <c r="CX62" s="281"/>
      <c r="CY62" s="281"/>
      <c r="CZ62" s="281"/>
      <c r="DA62" s="281"/>
      <c r="DB62" s="281"/>
      <c r="DC62" s="281"/>
      <c r="DD62" s="281"/>
      <c r="DE62" s="281"/>
      <c r="DF62" s="281"/>
      <c r="DG62" s="281"/>
      <c r="DH62" s="281"/>
      <c r="DI62" s="281"/>
      <c r="DJ62" s="281"/>
      <c r="DK62" s="281"/>
      <c r="DL62" s="281"/>
      <c r="DM62" s="281"/>
      <c r="DN62" s="281"/>
      <c r="DO62" s="281"/>
      <c r="DP62" s="281"/>
      <c r="DQ62" s="281"/>
      <c r="DR62" s="281"/>
      <c r="DS62" s="281"/>
      <c r="DT62" s="281"/>
      <c r="DU62" s="281"/>
      <c r="DV62" s="281"/>
      <c r="DW62" s="281"/>
      <c r="DX62" s="281"/>
      <c r="DY62" s="281"/>
      <c r="DZ62" s="281"/>
      <c r="EA62" s="281"/>
      <c r="EB62" s="281"/>
      <c r="EC62" s="281"/>
      <c r="ED62" s="281"/>
      <c r="EE62" s="281"/>
      <c r="EF62" s="281"/>
      <c r="EG62" s="281"/>
      <c r="EH62" s="281"/>
      <c r="EI62" s="281"/>
      <c r="EJ62" s="281"/>
      <c r="EK62" s="281"/>
      <c r="EL62" s="281"/>
      <c r="EM62" s="281"/>
      <c r="EN62" s="281"/>
      <c r="EO62" s="281"/>
      <c r="EP62" s="281"/>
      <c r="EQ62" s="281"/>
      <c r="ER62" s="281"/>
      <c r="ES62" s="281"/>
      <c r="ET62" s="281"/>
      <c r="EU62" s="281"/>
      <c r="EV62" s="281"/>
      <c r="EW62" s="281"/>
      <c r="EX62" s="281"/>
      <c r="EY62" s="281"/>
      <c r="EZ62" s="281"/>
      <c r="FA62" s="281"/>
      <c r="FB62" s="281"/>
      <c r="FC62" s="281"/>
      <c r="FD62" s="281"/>
      <c r="FE62" s="281"/>
      <c r="FF62" s="281"/>
      <c r="FG62" s="281"/>
      <c r="FH62" s="281"/>
      <c r="FI62" s="281"/>
      <c r="FJ62" s="281"/>
      <c r="FK62" s="281"/>
      <c r="FL62" s="281"/>
      <c r="FM62" s="281"/>
      <c r="FN62" s="281"/>
      <c r="FO62" s="281"/>
      <c r="FP62" s="281"/>
      <c r="FQ62" s="281"/>
      <c r="FR62" s="281"/>
      <c r="FS62" s="281"/>
      <c r="FT62" s="281"/>
      <c r="FU62" s="281"/>
      <c r="FV62" s="281"/>
      <c r="FW62" s="281"/>
      <c r="FX62" s="281"/>
      <c r="FY62" s="281"/>
      <c r="FZ62" s="281"/>
      <c r="GA62" s="281"/>
      <c r="GB62" s="281"/>
      <c r="GC62" s="281"/>
      <c r="GD62" s="281"/>
      <c r="GE62" s="281"/>
      <c r="GF62" s="281"/>
      <c r="GG62" s="281"/>
      <c r="GH62" s="281"/>
      <c r="GI62" s="281"/>
      <c r="GJ62" s="281"/>
      <c r="GK62" s="281"/>
      <c r="GL62" s="281"/>
      <c r="GM62" s="281"/>
      <c r="GN62" s="281"/>
      <c r="GO62" s="281"/>
      <c r="GP62" s="281"/>
      <c r="GQ62" s="281"/>
      <c r="GR62" s="281"/>
      <c r="GS62" s="281"/>
      <c r="GT62" s="281"/>
      <c r="GU62" s="281"/>
      <c r="GV62" s="281"/>
      <c r="GW62" s="281"/>
      <c r="GX62" s="281"/>
      <c r="GY62" s="281"/>
      <c r="GZ62" s="281"/>
      <c r="HA62" s="281"/>
      <c r="HB62" s="281"/>
      <c r="HC62" s="281"/>
      <c r="HD62" s="281"/>
      <c r="HE62" s="281"/>
      <c r="HF62" s="281"/>
      <c r="HG62" s="281"/>
      <c r="HH62" s="281"/>
      <c r="HI62" s="281"/>
      <c r="HJ62" s="281"/>
      <c r="HK62" s="281"/>
      <c r="HL62" s="281"/>
      <c r="HM62" s="281"/>
      <c r="HN62" s="281"/>
      <c r="HO62" s="281"/>
      <c r="HP62" s="281"/>
      <c r="HQ62" s="281"/>
      <c r="HR62" s="281"/>
      <c r="HS62" s="281"/>
      <c r="HT62" s="281"/>
      <c r="HU62" s="281"/>
      <c r="HV62" s="281"/>
      <c r="HW62" s="281"/>
      <c r="HX62" s="281"/>
      <c r="HY62" s="281"/>
      <c r="HZ62" s="281"/>
      <c r="IA62" s="281"/>
      <c r="IB62" s="281"/>
      <c r="IC62" s="281"/>
      <c r="ID62" s="281"/>
      <c r="IE62" s="281"/>
      <c r="IF62" s="281"/>
      <c r="IG62" s="281"/>
      <c r="IH62" s="281"/>
      <c r="II62" s="281"/>
      <c r="IJ62" s="281"/>
      <c r="IK62" s="281"/>
      <c r="IL62" s="281"/>
      <c r="IM62" s="281"/>
      <c r="IN62" s="281"/>
      <c r="IO62" s="281"/>
      <c r="IP62" s="281"/>
      <c r="IQ62" s="281"/>
      <c r="IR62" s="281"/>
      <c r="IS62" s="281"/>
      <c r="IT62" s="281"/>
      <c r="IU62" s="281"/>
    </row>
    <row r="63" ht="24" customHeight="1" spans="1:255">
      <c r="A63" s="281"/>
      <c r="B63" s="281"/>
      <c r="C63" s="281"/>
      <c r="D63" s="334"/>
      <c r="E63" s="281"/>
      <c r="F63" s="281"/>
      <c r="G63" s="281"/>
      <c r="H63" s="281"/>
      <c r="I63" s="281"/>
      <c r="J63" s="281"/>
      <c r="K63" s="281"/>
      <c r="L63" s="281"/>
      <c r="M63" s="281"/>
      <c r="N63" s="281"/>
      <c r="O63" s="281"/>
      <c r="P63" s="281"/>
      <c r="Q63" s="281"/>
      <c r="R63" s="281"/>
      <c r="S63" s="281"/>
      <c r="T63" s="281"/>
      <c r="U63" s="281"/>
      <c r="V63" s="281"/>
      <c r="W63" s="281"/>
      <c r="X63" s="281"/>
      <c r="Y63" s="281"/>
      <c r="Z63" s="281"/>
      <c r="AA63" s="281"/>
      <c r="AB63" s="281"/>
      <c r="AC63" s="281"/>
      <c r="AD63" s="281"/>
      <c r="AE63" s="281"/>
      <c r="AF63" s="281"/>
      <c r="AG63" s="281"/>
      <c r="AH63" s="281"/>
      <c r="AI63" s="281"/>
      <c r="AJ63" s="281"/>
      <c r="AK63" s="281"/>
      <c r="AL63" s="281"/>
      <c r="AM63" s="281"/>
      <c r="AN63" s="281"/>
      <c r="AO63" s="281"/>
      <c r="AP63" s="281"/>
      <c r="AQ63" s="281"/>
      <c r="AR63" s="281"/>
      <c r="AS63" s="281"/>
      <c r="AT63" s="281"/>
      <c r="AU63" s="281"/>
      <c r="AV63" s="281"/>
      <c r="AW63" s="281"/>
      <c r="AX63" s="281"/>
      <c r="AY63" s="281"/>
      <c r="AZ63" s="281"/>
      <c r="BA63" s="281"/>
      <c r="BB63" s="281"/>
      <c r="BC63" s="281"/>
      <c r="BD63" s="281"/>
      <c r="BE63" s="281"/>
      <c r="BF63" s="281"/>
      <c r="BG63" s="281"/>
      <c r="BH63" s="281"/>
      <c r="BI63" s="281"/>
      <c r="BJ63" s="281"/>
      <c r="BK63" s="281"/>
      <c r="BL63" s="281"/>
      <c r="BM63" s="281"/>
      <c r="BN63" s="281"/>
      <c r="BO63" s="281"/>
      <c r="BP63" s="281"/>
      <c r="BQ63" s="281"/>
      <c r="BR63" s="281"/>
      <c r="BS63" s="281"/>
      <c r="BT63" s="281"/>
      <c r="BU63" s="281"/>
      <c r="BV63" s="281"/>
      <c r="BW63" s="281"/>
      <c r="BX63" s="281"/>
      <c r="BY63" s="281"/>
      <c r="BZ63" s="281"/>
      <c r="CA63" s="281"/>
      <c r="CB63" s="281"/>
      <c r="CC63" s="281"/>
      <c r="CD63" s="281"/>
      <c r="CE63" s="281"/>
      <c r="CF63" s="281"/>
      <c r="CG63" s="281"/>
      <c r="CH63" s="281"/>
      <c r="CI63" s="281"/>
      <c r="CJ63" s="281"/>
      <c r="CK63" s="281"/>
      <c r="CL63" s="281"/>
      <c r="CM63" s="281"/>
      <c r="CN63" s="281"/>
      <c r="CO63" s="281"/>
      <c r="CP63" s="281"/>
      <c r="CQ63" s="281"/>
      <c r="CR63" s="281"/>
      <c r="CS63" s="281"/>
      <c r="CT63" s="281"/>
      <c r="CU63" s="281"/>
      <c r="CV63" s="281"/>
      <c r="CW63" s="281"/>
      <c r="CX63" s="281"/>
      <c r="CY63" s="281"/>
      <c r="CZ63" s="281"/>
      <c r="DA63" s="281"/>
      <c r="DB63" s="281"/>
      <c r="DC63" s="281"/>
      <c r="DD63" s="281"/>
      <c r="DE63" s="281"/>
      <c r="DF63" s="281"/>
      <c r="DG63" s="281"/>
      <c r="DH63" s="281"/>
      <c r="DI63" s="281"/>
      <c r="DJ63" s="281"/>
      <c r="DK63" s="281"/>
      <c r="DL63" s="281"/>
      <c r="DM63" s="281"/>
      <c r="DN63" s="281"/>
      <c r="DO63" s="281"/>
      <c r="DP63" s="281"/>
      <c r="DQ63" s="281"/>
      <c r="DR63" s="281"/>
      <c r="DS63" s="281"/>
      <c r="DT63" s="281"/>
      <c r="DU63" s="281"/>
      <c r="DV63" s="281"/>
      <c r="DW63" s="281"/>
      <c r="DX63" s="281"/>
      <c r="DY63" s="281"/>
      <c r="DZ63" s="281"/>
      <c r="EA63" s="281"/>
      <c r="EB63" s="281"/>
      <c r="EC63" s="281"/>
      <c r="ED63" s="281"/>
      <c r="EE63" s="281"/>
      <c r="EF63" s="281"/>
      <c r="EG63" s="281"/>
      <c r="EH63" s="281"/>
      <c r="EI63" s="281"/>
      <c r="EJ63" s="281"/>
      <c r="EK63" s="281"/>
      <c r="EL63" s="281"/>
      <c r="EM63" s="281"/>
      <c r="EN63" s="281"/>
      <c r="EO63" s="281"/>
      <c r="EP63" s="281"/>
      <c r="EQ63" s="281"/>
      <c r="ER63" s="281"/>
      <c r="ES63" s="281"/>
      <c r="ET63" s="281"/>
      <c r="EU63" s="281"/>
      <c r="EV63" s="281"/>
      <c r="EW63" s="281"/>
      <c r="EX63" s="281"/>
      <c r="EY63" s="281"/>
      <c r="EZ63" s="281"/>
      <c r="FA63" s="281"/>
      <c r="FB63" s="281"/>
      <c r="FC63" s="281"/>
      <c r="FD63" s="281"/>
      <c r="FE63" s="281"/>
      <c r="FF63" s="281"/>
      <c r="FG63" s="281"/>
      <c r="FH63" s="281"/>
      <c r="FI63" s="281"/>
      <c r="FJ63" s="281"/>
      <c r="FK63" s="281"/>
      <c r="FL63" s="281"/>
      <c r="FM63" s="281"/>
      <c r="FN63" s="281"/>
      <c r="FO63" s="281"/>
      <c r="FP63" s="281"/>
      <c r="FQ63" s="281"/>
      <c r="FR63" s="281"/>
      <c r="FS63" s="281"/>
      <c r="FT63" s="281"/>
      <c r="FU63" s="281"/>
      <c r="FV63" s="281"/>
      <c r="FW63" s="281"/>
      <c r="FX63" s="281"/>
      <c r="FY63" s="281"/>
      <c r="FZ63" s="281"/>
      <c r="GA63" s="281"/>
      <c r="GB63" s="281"/>
      <c r="GC63" s="281"/>
      <c r="GD63" s="281"/>
      <c r="GE63" s="281"/>
      <c r="GF63" s="281"/>
      <c r="GG63" s="281"/>
      <c r="GH63" s="281"/>
      <c r="GI63" s="281"/>
      <c r="GJ63" s="281"/>
      <c r="GK63" s="281"/>
      <c r="GL63" s="281"/>
      <c r="GM63" s="281"/>
      <c r="GN63" s="281"/>
      <c r="GO63" s="281"/>
      <c r="GP63" s="281"/>
      <c r="GQ63" s="281"/>
      <c r="GR63" s="281"/>
      <c r="GS63" s="281"/>
      <c r="GT63" s="281"/>
      <c r="GU63" s="281"/>
      <c r="GV63" s="281"/>
      <c r="GW63" s="281"/>
      <c r="GX63" s="281"/>
      <c r="GY63" s="281"/>
      <c r="GZ63" s="281"/>
      <c r="HA63" s="281"/>
      <c r="HB63" s="281"/>
      <c r="HC63" s="281"/>
      <c r="HD63" s="281"/>
      <c r="HE63" s="281"/>
      <c r="HF63" s="281"/>
      <c r="HG63" s="281"/>
      <c r="HH63" s="281"/>
      <c r="HI63" s="281"/>
      <c r="HJ63" s="281"/>
      <c r="HK63" s="281"/>
      <c r="HL63" s="281"/>
      <c r="HM63" s="281"/>
      <c r="HN63" s="281"/>
      <c r="HO63" s="281"/>
      <c r="HP63" s="281"/>
      <c r="HQ63" s="281"/>
      <c r="HR63" s="281"/>
      <c r="HS63" s="281"/>
      <c r="HT63" s="281"/>
      <c r="HU63" s="281"/>
      <c r="HV63" s="281"/>
      <c r="HW63" s="281"/>
      <c r="HX63" s="281"/>
      <c r="HY63" s="281"/>
      <c r="HZ63" s="281"/>
      <c r="IA63" s="281"/>
      <c r="IB63" s="281"/>
      <c r="IC63" s="281"/>
      <c r="ID63" s="281"/>
      <c r="IE63" s="281"/>
      <c r="IF63" s="281"/>
      <c r="IG63" s="281"/>
      <c r="IH63" s="281"/>
      <c r="II63" s="281"/>
      <c r="IJ63" s="281"/>
      <c r="IK63" s="281"/>
      <c r="IL63" s="281"/>
      <c r="IM63" s="281"/>
      <c r="IN63" s="281"/>
      <c r="IO63" s="281"/>
      <c r="IP63" s="281"/>
      <c r="IQ63" s="281"/>
      <c r="IR63" s="281"/>
      <c r="IS63" s="281"/>
      <c r="IT63" s="281"/>
      <c r="IU63" s="281"/>
    </row>
    <row r="64" ht="24" customHeight="1" spans="1:255">
      <c r="A64" s="281"/>
      <c r="B64" s="281"/>
      <c r="C64" s="281"/>
      <c r="D64" s="334"/>
      <c r="E64" s="281"/>
      <c r="F64" s="281"/>
      <c r="G64" s="281"/>
      <c r="H64" s="281"/>
      <c r="I64" s="281"/>
      <c r="J64" s="281"/>
      <c r="K64" s="281"/>
      <c r="L64" s="281"/>
      <c r="M64" s="281"/>
      <c r="N64" s="281"/>
      <c r="O64" s="281"/>
      <c r="P64" s="281"/>
      <c r="Q64" s="281"/>
      <c r="R64" s="281"/>
      <c r="S64" s="281"/>
      <c r="T64" s="281"/>
      <c r="U64" s="281"/>
      <c r="V64" s="281"/>
      <c r="W64" s="281"/>
      <c r="X64" s="281"/>
      <c r="Y64" s="281"/>
      <c r="Z64" s="281"/>
      <c r="AA64" s="281"/>
      <c r="AB64" s="281"/>
      <c r="AC64" s="281"/>
      <c r="AD64" s="281"/>
      <c r="AE64" s="281"/>
      <c r="AF64" s="281"/>
      <c r="AG64" s="281"/>
      <c r="AH64" s="281"/>
      <c r="AI64" s="281"/>
      <c r="AJ64" s="281"/>
      <c r="AK64" s="281"/>
      <c r="AL64" s="281"/>
      <c r="AM64" s="281"/>
      <c r="AN64" s="281"/>
      <c r="AO64" s="281"/>
      <c r="AP64" s="281"/>
      <c r="AQ64" s="281"/>
      <c r="AR64" s="281"/>
      <c r="AS64" s="281"/>
      <c r="AT64" s="281"/>
      <c r="AU64" s="281"/>
      <c r="AV64" s="281"/>
      <c r="AW64" s="281"/>
      <c r="AX64" s="281"/>
      <c r="AY64" s="281"/>
      <c r="AZ64" s="281"/>
      <c r="BA64" s="281"/>
      <c r="BB64" s="281"/>
      <c r="BC64" s="281"/>
      <c r="BD64" s="281"/>
      <c r="BE64" s="281"/>
      <c r="BF64" s="281"/>
      <c r="BG64" s="281"/>
      <c r="BH64" s="281"/>
      <c r="BI64" s="281"/>
      <c r="BJ64" s="281"/>
      <c r="BK64" s="281"/>
      <c r="BL64" s="281"/>
      <c r="BM64" s="281"/>
      <c r="BN64" s="281"/>
      <c r="BO64" s="281"/>
      <c r="BP64" s="281"/>
      <c r="BQ64" s="281"/>
      <c r="BR64" s="281"/>
      <c r="BS64" s="281"/>
      <c r="BT64" s="281"/>
      <c r="BU64" s="281"/>
      <c r="BV64" s="281"/>
      <c r="BW64" s="281"/>
      <c r="BX64" s="281"/>
      <c r="BY64" s="281"/>
      <c r="BZ64" s="281"/>
      <c r="CA64" s="281"/>
      <c r="CB64" s="281"/>
      <c r="CC64" s="281"/>
      <c r="CD64" s="281"/>
      <c r="CE64" s="281"/>
      <c r="CF64" s="281"/>
      <c r="CG64" s="281"/>
      <c r="CH64" s="281"/>
      <c r="CI64" s="281"/>
      <c r="CJ64" s="281"/>
      <c r="CK64" s="281"/>
      <c r="CL64" s="281"/>
      <c r="CM64" s="281"/>
      <c r="CN64" s="281"/>
      <c r="CO64" s="281"/>
      <c r="CP64" s="281"/>
      <c r="CQ64" s="281"/>
      <c r="CR64" s="281"/>
      <c r="CS64" s="281"/>
      <c r="CT64" s="281"/>
      <c r="CU64" s="281"/>
      <c r="CV64" s="281"/>
      <c r="CW64" s="281"/>
      <c r="CX64" s="281"/>
      <c r="CY64" s="281"/>
      <c r="CZ64" s="281"/>
      <c r="DA64" s="281"/>
      <c r="DB64" s="281"/>
      <c r="DC64" s="281"/>
      <c r="DD64" s="281"/>
      <c r="DE64" s="281"/>
      <c r="DF64" s="281"/>
      <c r="DG64" s="281"/>
      <c r="DH64" s="281"/>
      <c r="DI64" s="281"/>
      <c r="DJ64" s="281"/>
      <c r="DK64" s="281"/>
      <c r="DL64" s="281"/>
      <c r="DM64" s="281"/>
      <c r="DN64" s="281"/>
      <c r="DO64" s="281"/>
      <c r="DP64" s="281"/>
      <c r="DQ64" s="281"/>
      <c r="DR64" s="281"/>
      <c r="DS64" s="281"/>
      <c r="DT64" s="281"/>
      <c r="DU64" s="281"/>
      <c r="DV64" s="281"/>
      <c r="DW64" s="281"/>
      <c r="DX64" s="281"/>
      <c r="DY64" s="281"/>
      <c r="DZ64" s="281"/>
      <c r="EA64" s="281"/>
      <c r="EB64" s="281"/>
      <c r="EC64" s="281"/>
      <c r="ED64" s="281"/>
      <c r="EE64" s="281"/>
      <c r="EF64" s="281"/>
      <c r="EG64" s="281"/>
      <c r="EH64" s="281"/>
      <c r="EI64" s="281"/>
      <c r="EJ64" s="281"/>
      <c r="EK64" s="281"/>
      <c r="EL64" s="281"/>
      <c r="EM64" s="281"/>
      <c r="EN64" s="281"/>
      <c r="EO64" s="281"/>
      <c r="EP64" s="281"/>
      <c r="EQ64" s="281"/>
      <c r="ER64" s="281"/>
      <c r="ES64" s="281"/>
      <c r="ET64" s="281"/>
      <c r="EU64" s="281"/>
      <c r="EV64" s="281"/>
      <c r="EW64" s="281"/>
      <c r="EX64" s="281"/>
      <c r="EY64" s="281"/>
      <c r="EZ64" s="281"/>
      <c r="FA64" s="281"/>
      <c r="FB64" s="281"/>
      <c r="FC64" s="281"/>
      <c r="FD64" s="281"/>
      <c r="FE64" s="281"/>
      <c r="FF64" s="281"/>
      <c r="FG64" s="281"/>
      <c r="FH64" s="281"/>
      <c r="FI64" s="281"/>
      <c r="FJ64" s="281"/>
      <c r="FK64" s="281"/>
      <c r="FL64" s="281"/>
      <c r="FM64" s="281"/>
      <c r="FN64" s="281"/>
      <c r="FO64" s="281"/>
      <c r="FP64" s="281"/>
      <c r="FQ64" s="281"/>
      <c r="FR64" s="281"/>
      <c r="FS64" s="281"/>
      <c r="FT64" s="281"/>
      <c r="FU64" s="281"/>
      <c r="FV64" s="281"/>
      <c r="FW64" s="281"/>
      <c r="FX64" s="281"/>
      <c r="FY64" s="281"/>
      <c r="FZ64" s="281"/>
      <c r="GA64" s="281"/>
      <c r="GB64" s="281"/>
      <c r="GC64" s="281"/>
      <c r="GD64" s="281"/>
      <c r="GE64" s="281"/>
      <c r="GF64" s="281"/>
      <c r="GG64" s="281"/>
      <c r="GH64" s="281"/>
      <c r="GI64" s="281"/>
      <c r="GJ64" s="281"/>
      <c r="GK64" s="281"/>
      <c r="GL64" s="281"/>
      <c r="GM64" s="281"/>
      <c r="GN64" s="281"/>
      <c r="GO64" s="281"/>
      <c r="GP64" s="281"/>
      <c r="GQ64" s="281"/>
      <c r="GR64" s="281"/>
      <c r="GS64" s="281"/>
      <c r="GT64" s="281"/>
      <c r="GU64" s="281"/>
      <c r="GV64" s="281"/>
      <c r="GW64" s="281"/>
      <c r="GX64" s="281"/>
      <c r="GY64" s="281"/>
      <c r="GZ64" s="281"/>
      <c r="HA64" s="281"/>
      <c r="HB64" s="281"/>
      <c r="HC64" s="281"/>
      <c r="HD64" s="281"/>
      <c r="HE64" s="281"/>
      <c r="HF64" s="281"/>
      <c r="HG64" s="281"/>
      <c r="HH64" s="281"/>
      <c r="HI64" s="281"/>
      <c r="HJ64" s="281"/>
      <c r="HK64" s="281"/>
      <c r="HL64" s="281"/>
      <c r="HM64" s="281"/>
      <c r="HN64" s="281"/>
      <c r="HO64" s="281"/>
      <c r="HP64" s="281"/>
      <c r="HQ64" s="281"/>
      <c r="HR64" s="281"/>
      <c r="HS64" s="281"/>
      <c r="HT64" s="281"/>
      <c r="HU64" s="281"/>
      <c r="HV64" s="281"/>
      <c r="HW64" s="281"/>
      <c r="HX64" s="281"/>
      <c r="HY64" s="281"/>
      <c r="HZ64" s="281"/>
      <c r="IA64" s="281"/>
      <c r="IB64" s="281"/>
      <c r="IC64" s="281"/>
      <c r="ID64" s="281"/>
      <c r="IE64" s="281"/>
      <c r="IF64" s="281"/>
      <c r="IG64" s="281"/>
      <c r="IH64" s="281"/>
      <c r="II64" s="281"/>
      <c r="IJ64" s="281"/>
      <c r="IK64" s="281"/>
      <c r="IL64" s="281"/>
      <c r="IM64" s="281"/>
      <c r="IN64" s="281"/>
      <c r="IO64" s="281"/>
      <c r="IP64" s="281"/>
      <c r="IQ64" s="281"/>
      <c r="IR64" s="281"/>
      <c r="IS64" s="281"/>
      <c r="IT64" s="281"/>
      <c r="IU64" s="281"/>
    </row>
    <row r="65" ht="24" customHeight="1" spans="1:255">
      <c r="A65" s="281"/>
      <c r="B65" s="281"/>
      <c r="C65" s="281"/>
      <c r="D65" s="334"/>
      <c r="E65" s="281"/>
      <c r="F65" s="281"/>
      <c r="G65" s="281"/>
      <c r="H65" s="281"/>
      <c r="I65" s="281"/>
      <c r="J65" s="281"/>
      <c r="K65" s="281"/>
      <c r="L65" s="281"/>
      <c r="M65" s="281"/>
      <c r="N65" s="281"/>
      <c r="O65" s="281"/>
      <c r="P65" s="281"/>
      <c r="Q65" s="281"/>
      <c r="R65" s="281"/>
      <c r="S65" s="281"/>
      <c r="T65" s="281"/>
      <c r="U65" s="281"/>
      <c r="V65" s="281"/>
      <c r="W65" s="281"/>
      <c r="X65" s="281"/>
      <c r="Y65" s="281"/>
      <c r="Z65" s="281"/>
      <c r="AA65" s="281"/>
      <c r="AB65" s="281"/>
      <c r="AC65" s="281"/>
      <c r="AD65" s="281"/>
      <c r="AE65" s="281"/>
      <c r="AF65" s="281"/>
      <c r="AG65" s="281"/>
      <c r="AH65" s="281"/>
      <c r="AI65" s="281"/>
      <c r="AJ65" s="281"/>
      <c r="AK65" s="281"/>
      <c r="AL65" s="281"/>
      <c r="AM65" s="281"/>
      <c r="AN65" s="281"/>
      <c r="AO65" s="281"/>
      <c r="AP65" s="281"/>
      <c r="AQ65" s="281"/>
      <c r="AR65" s="281"/>
      <c r="AS65" s="281"/>
      <c r="AT65" s="281"/>
      <c r="AU65" s="281"/>
      <c r="AV65" s="281"/>
      <c r="AW65" s="281"/>
      <c r="AX65" s="281"/>
      <c r="AY65" s="281"/>
      <c r="AZ65" s="281"/>
      <c r="BA65" s="281"/>
      <c r="BB65" s="281"/>
      <c r="BC65" s="281"/>
      <c r="BD65" s="281"/>
      <c r="BE65" s="281"/>
      <c r="BF65" s="281"/>
      <c r="BG65" s="281"/>
      <c r="BH65" s="281"/>
      <c r="BI65" s="281"/>
      <c r="BJ65" s="281"/>
      <c r="BK65" s="281"/>
      <c r="BL65" s="281"/>
      <c r="BM65" s="281"/>
      <c r="BN65" s="281"/>
      <c r="BO65" s="281"/>
      <c r="BP65" s="281"/>
      <c r="BQ65" s="281"/>
      <c r="BR65" s="281"/>
      <c r="BS65" s="281"/>
      <c r="BT65" s="281"/>
      <c r="BU65" s="281"/>
      <c r="BV65" s="281"/>
      <c r="BW65" s="281"/>
      <c r="BX65" s="281"/>
      <c r="BY65" s="281"/>
      <c r="BZ65" s="281"/>
      <c r="CA65" s="281"/>
      <c r="CB65" s="281"/>
      <c r="CC65" s="281"/>
      <c r="CD65" s="281"/>
      <c r="CE65" s="281"/>
      <c r="CF65" s="281"/>
      <c r="CG65" s="281"/>
      <c r="CH65" s="281"/>
      <c r="CI65" s="281"/>
      <c r="CJ65" s="281"/>
      <c r="CK65" s="281"/>
      <c r="CL65" s="281"/>
      <c r="CM65" s="281"/>
      <c r="CN65" s="281"/>
      <c r="CO65" s="281"/>
      <c r="CP65" s="281"/>
      <c r="CQ65" s="281"/>
      <c r="CR65" s="281"/>
      <c r="CS65" s="281"/>
      <c r="CT65" s="281"/>
      <c r="CU65" s="281"/>
      <c r="CV65" s="281"/>
      <c r="CW65" s="281"/>
      <c r="CX65" s="281"/>
      <c r="CY65" s="281"/>
      <c r="CZ65" s="281"/>
      <c r="DA65" s="281"/>
      <c r="DB65" s="281"/>
      <c r="DC65" s="281"/>
      <c r="DD65" s="281"/>
      <c r="DE65" s="281"/>
      <c r="DF65" s="281"/>
      <c r="DG65" s="281"/>
      <c r="DH65" s="281"/>
      <c r="DI65" s="281"/>
      <c r="DJ65" s="281"/>
      <c r="DK65" s="281"/>
      <c r="DL65" s="281"/>
      <c r="DM65" s="281"/>
      <c r="DN65" s="281"/>
      <c r="DO65" s="281"/>
      <c r="DP65" s="281"/>
      <c r="DQ65" s="281"/>
      <c r="DR65" s="281"/>
      <c r="DS65" s="281"/>
      <c r="DT65" s="281"/>
      <c r="DU65" s="281"/>
      <c r="DV65" s="281"/>
      <c r="DW65" s="281"/>
      <c r="DX65" s="281"/>
      <c r="DY65" s="281"/>
      <c r="DZ65" s="281"/>
      <c r="EA65" s="281"/>
      <c r="EB65" s="281"/>
      <c r="EC65" s="281"/>
      <c r="ED65" s="281"/>
      <c r="EE65" s="281"/>
      <c r="EF65" s="281"/>
      <c r="EG65" s="281"/>
      <c r="EH65" s="281"/>
      <c r="EI65" s="281"/>
      <c r="EJ65" s="281"/>
      <c r="EK65" s="281"/>
      <c r="EL65" s="281"/>
      <c r="EM65" s="281"/>
      <c r="EN65" s="281"/>
      <c r="EO65" s="281"/>
      <c r="EP65" s="281"/>
      <c r="EQ65" s="281"/>
      <c r="ER65" s="281"/>
      <c r="ES65" s="281"/>
      <c r="ET65" s="281"/>
      <c r="EU65" s="281"/>
      <c r="EV65" s="281"/>
      <c r="EW65" s="281"/>
      <c r="EX65" s="281"/>
      <c r="EY65" s="281"/>
      <c r="EZ65" s="281"/>
      <c r="FA65" s="281"/>
      <c r="FB65" s="281"/>
      <c r="FC65" s="281"/>
      <c r="FD65" s="281"/>
      <c r="FE65" s="281"/>
      <c r="FF65" s="281"/>
      <c r="FG65" s="281"/>
      <c r="FH65" s="281"/>
      <c r="FI65" s="281"/>
      <c r="FJ65" s="281"/>
      <c r="FK65" s="281"/>
      <c r="FL65" s="281"/>
      <c r="FM65" s="281"/>
      <c r="FN65" s="281"/>
      <c r="FO65" s="281"/>
      <c r="FP65" s="281"/>
      <c r="FQ65" s="281"/>
      <c r="FR65" s="281"/>
      <c r="FS65" s="281"/>
      <c r="FT65" s="281"/>
      <c r="FU65" s="281"/>
      <c r="FV65" s="281"/>
      <c r="FW65" s="281"/>
      <c r="FX65" s="281"/>
      <c r="FY65" s="281"/>
      <c r="FZ65" s="281"/>
      <c r="GA65" s="281"/>
      <c r="GB65" s="281"/>
      <c r="GC65" s="281"/>
      <c r="GD65" s="281"/>
      <c r="GE65" s="281"/>
      <c r="GF65" s="281"/>
      <c r="GG65" s="281"/>
      <c r="GH65" s="281"/>
      <c r="GI65" s="281"/>
      <c r="GJ65" s="281"/>
      <c r="GK65" s="281"/>
      <c r="GL65" s="281"/>
      <c r="GM65" s="281"/>
      <c r="GN65" s="281"/>
      <c r="GO65" s="281"/>
      <c r="GP65" s="281"/>
      <c r="GQ65" s="281"/>
      <c r="GR65" s="281"/>
      <c r="GS65" s="281"/>
      <c r="GT65" s="281"/>
      <c r="GU65" s="281"/>
      <c r="GV65" s="281"/>
      <c r="GW65" s="281"/>
      <c r="GX65" s="281"/>
      <c r="GY65" s="281"/>
      <c r="GZ65" s="281"/>
      <c r="HA65" s="281"/>
      <c r="HB65" s="281"/>
      <c r="HC65" s="281"/>
      <c r="HD65" s="281"/>
      <c r="HE65" s="281"/>
      <c r="HF65" s="281"/>
      <c r="HG65" s="281"/>
      <c r="HH65" s="281"/>
      <c r="HI65" s="281"/>
      <c r="HJ65" s="281"/>
      <c r="HK65" s="281"/>
      <c r="HL65" s="281"/>
      <c r="HM65" s="281"/>
      <c r="HN65" s="281"/>
      <c r="HO65" s="281"/>
      <c r="HP65" s="281"/>
      <c r="HQ65" s="281"/>
      <c r="HR65" s="281"/>
      <c r="HS65" s="281"/>
      <c r="HT65" s="281"/>
      <c r="HU65" s="281"/>
      <c r="HV65" s="281"/>
      <c r="HW65" s="281"/>
      <c r="HX65" s="281"/>
      <c r="HY65" s="281"/>
      <c r="HZ65" s="281"/>
      <c r="IA65" s="281"/>
      <c r="IB65" s="281"/>
      <c r="IC65" s="281"/>
      <c r="ID65" s="281"/>
      <c r="IE65" s="281"/>
      <c r="IF65" s="281"/>
      <c r="IG65" s="281"/>
      <c r="IH65" s="281"/>
      <c r="II65" s="281"/>
      <c r="IJ65" s="281"/>
      <c r="IK65" s="281"/>
      <c r="IL65" s="281"/>
      <c r="IM65" s="281"/>
      <c r="IN65" s="281"/>
      <c r="IO65" s="281"/>
      <c r="IP65" s="281"/>
      <c r="IQ65" s="281"/>
      <c r="IR65" s="281"/>
      <c r="IS65" s="281"/>
      <c r="IT65" s="281"/>
      <c r="IU65" s="281"/>
    </row>
    <row r="66" ht="24" customHeight="1" spans="1:255">
      <c r="A66" s="281"/>
      <c r="B66" s="281"/>
      <c r="C66" s="281"/>
      <c r="D66" s="334"/>
      <c r="E66" s="281"/>
      <c r="F66" s="281"/>
      <c r="G66" s="281"/>
      <c r="H66" s="281"/>
      <c r="I66" s="281"/>
      <c r="J66" s="281"/>
      <c r="K66" s="281"/>
      <c r="L66" s="281"/>
      <c r="M66" s="281"/>
      <c r="N66" s="281"/>
      <c r="O66" s="281"/>
      <c r="P66" s="281"/>
      <c r="Q66" s="281"/>
      <c r="R66" s="281"/>
      <c r="S66" s="281"/>
      <c r="T66" s="281"/>
      <c r="U66" s="281"/>
      <c r="V66" s="281"/>
      <c r="W66" s="281"/>
      <c r="X66" s="281"/>
      <c r="Y66" s="281"/>
      <c r="Z66" s="281"/>
      <c r="AA66" s="281"/>
      <c r="AB66" s="281"/>
      <c r="AC66" s="281"/>
      <c r="AD66" s="281"/>
      <c r="AE66" s="281"/>
      <c r="AF66" s="281"/>
      <c r="AG66" s="281"/>
      <c r="AH66" s="281"/>
      <c r="AI66" s="281"/>
      <c r="AJ66" s="281"/>
      <c r="AK66" s="281"/>
      <c r="AL66" s="281"/>
      <c r="AM66" s="281"/>
      <c r="AN66" s="281"/>
      <c r="AO66" s="281"/>
      <c r="AP66" s="281"/>
      <c r="AQ66" s="281"/>
      <c r="AR66" s="281"/>
      <c r="AS66" s="281"/>
      <c r="AT66" s="281"/>
      <c r="AU66" s="281"/>
      <c r="AV66" s="281"/>
      <c r="AW66" s="281"/>
      <c r="AX66" s="281"/>
      <c r="AY66" s="281"/>
      <c r="AZ66" s="281"/>
      <c r="BA66" s="281"/>
      <c r="BB66" s="281"/>
      <c r="BC66" s="281"/>
      <c r="BD66" s="281"/>
      <c r="BE66" s="281"/>
      <c r="BF66" s="281"/>
      <c r="BG66" s="281"/>
      <c r="BH66" s="281"/>
      <c r="BI66" s="281"/>
      <c r="BJ66" s="281"/>
      <c r="BK66" s="281"/>
      <c r="BL66" s="281"/>
      <c r="BM66" s="281"/>
      <c r="BN66" s="281"/>
      <c r="BO66" s="281"/>
      <c r="BP66" s="281"/>
      <c r="BQ66" s="281"/>
      <c r="BR66" s="281"/>
      <c r="BS66" s="281"/>
      <c r="BT66" s="281"/>
      <c r="BU66" s="281"/>
      <c r="BV66" s="281"/>
      <c r="BW66" s="281"/>
      <c r="BX66" s="281"/>
      <c r="BY66" s="281"/>
      <c r="BZ66" s="281"/>
      <c r="CA66" s="281"/>
      <c r="CB66" s="281"/>
      <c r="CC66" s="281"/>
      <c r="CD66" s="281"/>
      <c r="CE66" s="281"/>
      <c r="CF66" s="281"/>
      <c r="CG66" s="281"/>
      <c r="CH66" s="281"/>
      <c r="CI66" s="281"/>
      <c r="CJ66" s="281"/>
      <c r="CK66" s="281"/>
      <c r="CL66" s="281"/>
      <c r="CM66" s="281"/>
      <c r="CN66" s="281"/>
      <c r="CO66" s="281"/>
      <c r="CP66" s="281"/>
      <c r="CQ66" s="281"/>
      <c r="CR66" s="281"/>
      <c r="CS66" s="281"/>
      <c r="CT66" s="281"/>
      <c r="CU66" s="281"/>
      <c r="CV66" s="281"/>
      <c r="CW66" s="281"/>
      <c r="CX66" s="281"/>
      <c r="CY66" s="281"/>
      <c r="CZ66" s="281"/>
      <c r="DA66" s="281"/>
      <c r="DB66" s="281"/>
      <c r="DC66" s="281"/>
      <c r="DD66" s="281"/>
      <c r="DE66" s="281"/>
      <c r="DF66" s="281"/>
      <c r="DG66" s="281"/>
      <c r="DH66" s="281"/>
      <c r="DI66" s="281"/>
      <c r="DJ66" s="281"/>
      <c r="DK66" s="281"/>
      <c r="DL66" s="281"/>
      <c r="DM66" s="281"/>
      <c r="DN66" s="281"/>
      <c r="DO66" s="281"/>
      <c r="DP66" s="281"/>
      <c r="DQ66" s="281"/>
      <c r="DR66" s="281"/>
      <c r="DS66" s="281"/>
      <c r="DT66" s="281"/>
      <c r="DU66" s="281"/>
      <c r="DV66" s="281"/>
      <c r="DW66" s="281"/>
      <c r="DX66" s="281"/>
      <c r="DY66" s="281"/>
      <c r="DZ66" s="281"/>
      <c r="EA66" s="281"/>
      <c r="EB66" s="281"/>
      <c r="EC66" s="281"/>
      <c r="ED66" s="281"/>
      <c r="EE66" s="281"/>
      <c r="EF66" s="281"/>
      <c r="EG66" s="281"/>
      <c r="EH66" s="281"/>
      <c r="EI66" s="281"/>
      <c r="EJ66" s="281"/>
      <c r="EK66" s="281"/>
      <c r="EL66" s="281"/>
      <c r="EM66" s="281"/>
      <c r="EN66" s="281"/>
      <c r="EO66" s="281"/>
      <c r="EP66" s="281"/>
      <c r="EQ66" s="281"/>
      <c r="ER66" s="281"/>
      <c r="ES66" s="281"/>
      <c r="ET66" s="281"/>
      <c r="EU66" s="281"/>
      <c r="EV66" s="281"/>
      <c r="EW66" s="281"/>
      <c r="EX66" s="281"/>
      <c r="EY66" s="281"/>
      <c r="EZ66" s="281"/>
      <c r="FA66" s="281"/>
      <c r="FB66" s="281"/>
      <c r="FC66" s="281"/>
      <c r="FD66" s="281"/>
      <c r="FE66" s="281"/>
      <c r="FF66" s="281"/>
      <c r="FG66" s="281"/>
      <c r="FH66" s="281"/>
      <c r="FI66" s="281"/>
      <c r="FJ66" s="281"/>
      <c r="FK66" s="281"/>
      <c r="FL66" s="281"/>
      <c r="FM66" s="281"/>
      <c r="FN66" s="281"/>
      <c r="FO66" s="281"/>
      <c r="FP66" s="281"/>
      <c r="FQ66" s="281"/>
      <c r="FR66" s="281"/>
      <c r="FS66" s="281"/>
      <c r="FT66" s="281"/>
      <c r="FU66" s="281"/>
      <c r="FV66" s="281"/>
      <c r="FW66" s="281"/>
      <c r="FX66" s="281"/>
      <c r="FY66" s="281"/>
      <c r="FZ66" s="281"/>
      <c r="GA66" s="281"/>
      <c r="GB66" s="281"/>
      <c r="GC66" s="281"/>
      <c r="GD66" s="281"/>
      <c r="GE66" s="281"/>
      <c r="GF66" s="281"/>
      <c r="GG66" s="281"/>
      <c r="GH66" s="281"/>
      <c r="GI66" s="281"/>
      <c r="GJ66" s="281"/>
      <c r="GK66" s="281"/>
      <c r="GL66" s="281"/>
      <c r="GM66" s="281"/>
      <c r="GN66" s="281"/>
      <c r="GO66" s="281"/>
      <c r="GP66" s="281"/>
      <c r="GQ66" s="281"/>
      <c r="GR66" s="281"/>
      <c r="GS66" s="281"/>
      <c r="GT66" s="281"/>
      <c r="GU66" s="281"/>
      <c r="GV66" s="281"/>
      <c r="GW66" s="281"/>
      <c r="GX66" s="281"/>
      <c r="GY66" s="281"/>
      <c r="GZ66" s="281"/>
      <c r="HA66" s="281"/>
      <c r="HB66" s="281"/>
      <c r="HC66" s="281"/>
      <c r="HD66" s="281"/>
      <c r="HE66" s="281"/>
      <c r="HF66" s="281"/>
      <c r="HG66" s="281"/>
      <c r="HH66" s="281"/>
      <c r="HI66" s="281"/>
      <c r="HJ66" s="281"/>
      <c r="HK66" s="281"/>
      <c r="HL66" s="281"/>
      <c r="HM66" s="281"/>
      <c r="HN66" s="281"/>
      <c r="HO66" s="281"/>
      <c r="HP66" s="281"/>
      <c r="HQ66" s="281"/>
      <c r="HR66" s="281"/>
      <c r="HS66" s="281"/>
      <c r="HT66" s="281"/>
      <c r="HU66" s="281"/>
      <c r="HV66" s="281"/>
      <c r="HW66" s="281"/>
      <c r="HX66" s="281"/>
      <c r="HY66" s="281"/>
      <c r="HZ66" s="281"/>
      <c r="IA66" s="281"/>
      <c r="IB66" s="281"/>
      <c r="IC66" s="281"/>
      <c r="ID66" s="281"/>
      <c r="IE66" s="281"/>
      <c r="IF66" s="281"/>
      <c r="IG66" s="281"/>
      <c r="IH66" s="281"/>
      <c r="II66" s="281"/>
      <c r="IJ66" s="281"/>
      <c r="IK66" s="281"/>
      <c r="IL66" s="281"/>
      <c r="IM66" s="281"/>
      <c r="IN66" s="281"/>
      <c r="IO66" s="281"/>
      <c r="IP66" s="281"/>
      <c r="IQ66" s="281"/>
      <c r="IR66" s="281"/>
      <c r="IS66" s="281"/>
      <c r="IT66" s="281"/>
      <c r="IU66" s="281"/>
    </row>
    <row r="67" ht="24" customHeight="1" spans="1:255">
      <c r="A67" s="281"/>
      <c r="B67" s="281"/>
      <c r="C67" s="281"/>
      <c r="D67" s="334"/>
      <c r="E67" s="281"/>
      <c r="F67" s="281"/>
      <c r="G67" s="281"/>
      <c r="H67" s="281"/>
      <c r="I67" s="281"/>
      <c r="J67" s="281"/>
      <c r="K67" s="281"/>
      <c r="L67" s="281"/>
      <c r="M67" s="281"/>
      <c r="N67" s="281"/>
      <c r="O67" s="281"/>
      <c r="P67" s="281"/>
      <c r="Q67" s="281"/>
      <c r="R67" s="281"/>
      <c r="S67" s="281"/>
      <c r="T67" s="281"/>
      <c r="U67" s="281"/>
      <c r="V67" s="281"/>
      <c r="W67" s="281"/>
      <c r="X67" s="281"/>
      <c r="Y67" s="281"/>
      <c r="Z67" s="281"/>
      <c r="AA67" s="281"/>
      <c r="AB67" s="281"/>
      <c r="AC67" s="281"/>
      <c r="AD67" s="281"/>
      <c r="AE67" s="281"/>
      <c r="AF67" s="281"/>
      <c r="AG67" s="281"/>
      <c r="AH67" s="281"/>
      <c r="AI67" s="281"/>
      <c r="AJ67" s="281"/>
      <c r="AK67" s="281"/>
      <c r="AL67" s="281"/>
      <c r="AM67" s="281"/>
      <c r="AN67" s="281"/>
      <c r="AO67" s="281"/>
      <c r="AP67" s="281"/>
      <c r="AQ67" s="281"/>
      <c r="AR67" s="281"/>
      <c r="AS67" s="281"/>
      <c r="AT67" s="281"/>
      <c r="AU67" s="281"/>
      <c r="AV67" s="281"/>
      <c r="AW67" s="281"/>
      <c r="AX67" s="281"/>
      <c r="AY67" s="281"/>
      <c r="AZ67" s="281"/>
      <c r="BA67" s="281"/>
      <c r="BB67" s="281"/>
      <c r="BC67" s="281"/>
      <c r="BD67" s="281"/>
      <c r="BE67" s="281"/>
      <c r="BF67" s="281"/>
      <c r="BG67" s="281"/>
      <c r="BH67" s="281"/>
      <c r="BI67" s="281"/>
      <c r="BJ67" s="281"/>
      <c r="BK67" s="281"/>
      <c r="BL67" s="281"/>
      <c r="BM67" s="281"/>
      <c r="BN67" s="281"/>
      <c r="BO67" s="281"/>
      <c r="BP67" s="281"/>
      <c r="BQ67" s="281"/>
      <c r="BR67" s="281"/>
      <c r="BS67" s="281"/>
      <c r="BT67" s="281"/>
      <c r="BU67" s="281"/>
      <c r="BV67" s="281"/>
      <c r="BW67" s="281"/>
      <c r="BX67" s="281"/>
      <c r="BY67" s="281"/>
      <c r="BZ67" s="281"/>
      <c r="CA67" s="281"/>
      <c r="CB67" s="281"/>
      <c r="CC67" s="281"/>
      <c r="CD67" s="281"/>
      <c r="CE67" s="281"/>
      <c r="CF67" s="281"/>
      <c r="CG67" s="281"/>
      <c r="CH67" s="281"/>
      <c r="CI67" s="281"/>
      <c r="CJ67" s="281"/>
      <c r="CK67" s="281"/>
      <c r="CL67" s="281"/>
      <c r="CM67" s="281"/>
      <c r="CN67" s="281"/>
      <c r="CO67" s="281"/>
      <c r="CP67" s="281"/>
      <c r="CQ67" s="281"/>
      <c r="CR67" s="281"/>
      <c r="CS67" s="281"/>
      <c r="CT67" s="281"/>
      <c r="CU67" s="281"/>
      <c r="CV67" s="281"/>
      <c r="CW67" s="281"/>
      <c r="CX67" s="281"/>
      <c r="CY67" s="281"/>
      <c r="CZ67" s="281"/>
      <c r="DA67" s="281"/>
      <c r="DB67" s="281"/>
      <c r="DC67" s="281"/>
      <c r="DD67" s="281"/>
      <c r="DE67" s="281"/>
      <c r="DF67" s="281"/>
      <c r="DG67" s="281"/>
      <c r="DH67" s="281"/>
      <c r="DI67" s="281"/>
      <c r="DJ67" s="281"/>
      <c r="DK67" s="281"/>
      <c r="DL67" s="281"/>
      <c r="DM67" s="281"/>
      <c r="DN67" s="281"/>
      <c r="DO67" s="281"/>
      <c r="DP67" s="281"/>
      <c r="DQ67" s="281"/>
      <c r="DR67" s="281"/>
      <c r="DS67" s="281"/>
      <c r="DT67" s="281"/>
      <c r="DU67" s="281"/>
      <c r="DV67" s="281"/>
      <c r="DW67" s="281"/>
      <c r="DX67" s="281"/>
      <c r="DY67" s="281"/>
      <c r="DZ67" s="281"/>
      <c r="EA67" s="281"/>
      <c r="EB67" s="281"/>
      <c r="EC67" s="281"/>
      <c r="ED67" s="281"/>
      <c r="EE67" s="281"/>
      <c r="EF67" s="281"/>
      <c r="EG67" s="281"/>
      <c r="EH67" s="281"/>
      <c r="EI67" s="281"/>
      <c r="EJ67" s="281"/>
      <c r="EK67" s="281"/>
      <c r="EL67" s="281"/>
      <c r="EM67" s="281"/>
      <c r="EN67" s="281"/>
      <c r="EO67" s="281"/>
      <c r="EP67" s="281"/>
      <c r="EQ67" s="281"/>
      <c r="ER67" s="281"/>
      <c r="ES67" s="281"/>
      <c r="ET67" s="281"/>
      <c r="EU67" s="281"/>
      <c r="EV67" s="281"/>
      <c r="EW67" s="281"/>
      <c r="EX67" s="281"/>
      <c r="EY67" s="281"/>
      <c r="EZ67" s="281"/>
      <c r="FA67" s="281"/>
      <c r="FB67" s="281"/>
      <c r="FC67" s="281"/>
      <c r="FD67" s="281"/>
      <c r="FE67" s="281"/>
      <c r="FF67" s="281"/>
      <c r="FG67" s="281"/>
      <c r="FH67" s="281"/>
      <c r="FI67" s="281"/>
      <c r="FJ67" s="281"/>
      <c r="FK67" s="281"/>
      <c r="FL67" s="281"/>
      <c r="FM67" s="281"/>
      <c r="FN67" s="281"/>
      <c r="FO67" s="281"/>
      <c r="FP67" s="281"/>
      <c r="FQ67" s="281"/>
      <c r="FR67" s="281"/>
      <c r="FS67" s="281"/>
      <c r="FT67" s="281"/>
      <c r="FU67" s="281"/>
      <c r="FV67" s="281"/>
      <c r="FW67" s="281"/>
      <c r="FX67" s="281"/>
      <c r="FY67" s="281"/>
      <c r="FZ67" s="281"/>
      <c r="GA67" s="281"/>
      <c r="GB67" s="281"/>
      <c r="GC67" s="281"/>
      <c r="GD67" s="281"/>
      <c r="GE67" s="281"/>
      <c r="GF67" s="281"/>
      <c r="GG67" s="281"/>
      <c r="GH67" s="281"/>
      <c r="GI67" s="281"/>
      <c r="GJ67" s="281"/>
      <c r="GK67" s="281"/>
      <c r="GL67" s="281"/>
      <c r="GM67" s="281"/>
      <c r="GN67" s="281"/>
      <c r="GO67" s="281"/>
      <c r="GP67" s="281"/>
      <c r="GQ67" s="281"/>
      <c r="GR67" s="281"/>
      <c r="GS67" s="281"/>
      <c r="GT67" s="281"/>
      <c r="GU67" s="281"/>
      <c r="GV67" s="281"/>
      <c r="GW67" s="281"/>
      <c r="GX67" s="281"/>
      <c r="GY67" s="281"/>
      <c r="GZ67" s="281"/>
      <c r="HA67" s="281"/>
      <c r="HB67" s="281"/>
      <c r="HC67" s="281"/>
      <c r="HD67" s="281"/>
      <c r="HE67" s="281"/>
      <c r="HF67" s="281"/>
      <c r="HG67" s="281"/>
      <c r="HH67" s="281"/>
      <c r="HI67" s="281"/>
      <c r="HJ67" s="281"/>
      <c r="HK67" s="281"/>
      <c r="HL67" s="281"/>
      <c r="HM67" s="281"/>
      <c r="HN67" s="281"/>
      <c r="HO67" s="281"/>
      <c r="HP67" s="281"/>
      <c r="HQ67" s="281"/>
      <c r="HR67" s="281"/>
      <c r="HS67" s="281"/>
      <c r="HT67" s="281"/>
      <c r="HU67" s="281"/>
      <c r="HV67" s="281"/>
      <c r="HW67" s="281"/>
      <c r="HX67" s="281"/>
      <c r="HY67" s="281"/>
      <c r="HZ67" s="281"/>
      <c r="IA67" s="281"/>
      <c r="IB67" s="281"/>
      <c r="IC67" s="281"/>
      <c r="ID67" s="281"/>
      <c r="IE67" s="281"/>
      <c r="IF67" s="281"/>
      <c r="IG67" s="281"/>
      <c r="IH67" s="281"/>
      <c r="II67" s="281"/>
      <c r="IJ67" s="281"/>
      <c r="IK67" s="281"/>
      <c r="IL67" s="281"/>
      <c r="IM67" s="281"/>
      <c r="IN67" s="281"/>
      <c r="IO67" s="281"/>
      <c r="IP67" s="281"/>
      <c r="IQ67" s="281"/>
      <c r="IR67" s="281"/>
      <c r="IS67" s="281"/>
      <c r="IT67" s="281"/>
      <c r="IU67" s="281"/>
    </row>
    <row r="68" customHeight="1" spans="1:6">
      <c r="A68" s="281"/>
      <c r="B68" s="281"/>
      <c r="C68" s="281"/>
      <c r="D68" s="334"/>
      <c r="E68" s="281"/>
      <c r="F68" s="281"/>
    </row>
  </sheetData>
  <mergeCells count="2">
    <mergeCell ref="A2:F2"/>
    <mergeCell ref="C3:F3"/>
  </mergeCells>
  <printOptions horizontalCentered="1"/>
  <pageMargins left="0.590277777777778" right="0.590277777777778" top="0.393055555555556" bottom="0.590277777777778" header="0.590277777777778" footer="0.393055555555556"/>
  <pageSetup paperSize="9" scale="99" firstPageNumber="0" fitToHeight="0" orientation="portrait" blackAndWhite="1" useFirstPageNumber="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P270"/>
  <sheetViews>
    <sheetView showGridLines="0" showZeros="0" view="pageBreakPreview" zoomScaleNormal="100" workbookViewId="0">
      <pane ySplit="4" topLeftCell="A5" activePane="bottomLeft" state="frozen"/>
      <selection/>
      <selection pane="bottomLeft" activeCell="A1" sqref="$A1:$XFD1048576"/>
    </sheetView>
  </sheetViews>
  <sheetFormatPr defaultColWidth="9" defaultRowHeight="15.95" customHeight="1"/>
  <cols>
    <col min="1" max="1" width="45.1083333333333" customWidth="1"/>
    <col min="2" max="2" width="13.6666666666667" customWidth="1"/>
    <col min="3" max="3" width="11.5583333333333" customWidth="1"/>
    <col min="4" max="4" width="16.25" customWidth="1"/>
    <col min="5" max="5" width="10.6333333333333" customWidth="1"/>
  </cols>
  <sheetData>
    <row r="1" ht="24" customHeight="1" spans="1:250">
      <c r="A1" s="299" t="s">
        <v>1379</v>
      </c>
      <c r="B1" s="299"/>
      <c r="C1" s="299"/>
      <c r="D1" s="299"/>
      <c r="E1" s="300"/>
      <c r="F1" s="301"/>
      <c r="G1" s="301"/>
      <c r="H1" s="301"/>
      <c r="I1" s="301"/>
      <c r="J1" s="301"/>
      <c r="K1" s="301"/>
      <c r="L1" s="301"/>
      <c r="M1" s="301"/>
      <c r="N1" s="301"/>
      <c r="O1" s="301"/>
      <c r="P1" s="301"/>
      <c r="Q1" s="301"/>
      <c r="R1" s="301"/>
      <c r="S1" s="301"/>
      <c r="T1" s="301"/>
      <c r="U1" s="301"/>
      <c r="V1" s="301"/>
      <c r="W1" s="301"/>
      <c r="X1" s="301"/>
      <c r="Y1" s="301"/>
      <c r="Z1" s="301"/>
      <c r="AA1" s="301"/>
      <c r="AB1" s="301"/>
      <c r="AC1" s="301"/>
      <c r="AD1" s="301"/>
      <c r="AE1" s="301"/>
      <c r="AF1" s="301"/>
      <c r="AG1" s="301"/>
      <c r="AH1" s="301"/>
      <c r="AI1" s="301"/>
      <c r="AJ1" s="301"/>
      <c r="AK1" s="301"/>
      <c r="AL1" s="301"/>
      <c r="AM1" s="301"/>
      <c r="AN1" s="301"/>
      <c r="AO1" s="301"/>
      <c r="AP1" s="301"/>
      <c r="AQ1" s="301"/>
      <c r="AR1" s="301"/>
      <c r="AS1" s="301"/>
      <c r="AT1" s="301"/>
      <c r="AU1" s="301"/>
      <c r="AV1" s="301"/>
      <c r="AW1" s="301"/>
      <c r="AX1" s="301"/>
      <c r="AY1" s="301"/>
      <c r="AZ1" s="301"/>
      <c r="BA1" s="301"/>
      <c r="BB1" s="301"/>
      <c r="BC1" s="301"/>
      <c r="BD1" s="301"/>
      <c r="BE1" s="301"/>
      <c r="BF1" s="301"/>
      <c r="BG1" s="301"/>
      <c r="BH1" s="301"/>
      <c r="BI1" s="301"/>
      <c r="BJ1" s="301"/>
      <c r="BK1" s="301"/>
      <c r="BL1" s="301"/>
      <c r="BM1" s="301"/>
      <c r="BN1" s="301"/>
      <c r="BO1" s="301"/>
      <c r="BP1" s="301"/>
      <c r="BQ1" s="301"/>
      <c r="BR1" s="301"/>
      <c r="BS1" s="301"/>
      <c r="BT1" s="301"/>
      <c r="BU1" s="301"/>
      <c r="BV1" s="301"/>
      <c r="BW1" s="301"/>
      <c r="BX1" s="301"/>
      <c r="BY1" s="301"/>
      <c r="BZ1" s="301"/>
      <c r="CA1" s="301"/>
      <c r="CB1" s="301"/>
      <c r="CC1" s="301"/>
      <c r="CD1" s="301"/>
      <c r="CE1" s="301"/>
      <c r="CF1" s="301"/>
      <c r="CG1" s="301"/>
      <c r="CH1" s="301"/>
      <c r="CI1" s="301"/>
      <c r="CJ1" s="301"/>
      <c r="CK1" s="301"/>
      <c r="CL1" s="301"/>
      <c r="CM1" s="301"/>
      <c r="CN1" s="301"/>
      <c r="CO1" s="301"/>
      <c r="CP1" s="301"/>
      <c r="CQ1" s="301"/>
      <c r="CR1" s="301"/>
      <c r="CS1" s="301"/>
      <c r="CT1" s="301"/>
      <c r="CU1" s="301"/>
      <c r="CV1" s="301"/>
      <c r="CW1" s="301"/>
      <c r="CX1" s="301"/>
      <c r="CY1" s="301"/>
      <c r="CZ1" s="301"/>
      <c r="DA1" s="301"/>
      <c r="DB1" s="301"/>
      <c r="DC1" s="301"/>
      <c r="DD1" s="301"/>
      <c r="DE1" s="301"/>
      <c r="DF1" s="301"/>
      <c r="DG1" s="301"/>
      <c r="DH1" s="301"/>
      <c r="DI1" s="301"/>
      <c r="DJ1" s="301"/>
      <c r="DK1" s="301"/>
      <c r="DL1" s="301"/>
      <c r="DM1" s="301"/>
      <c r="DN1" s="301"/>
      <c r="DO1" s="301"/>
      <c r="DP1" s="301"/>
      <c r="DQ1" s="301"/>
      <c r="DR1" s="301"/>
      <c r="DS1" s="301"/>
      <c r="DT1" s="301"/>
      <c r="DU1" s="301"/>
      <c r="DV1" s="301"/>
      <c r="DW1" s="301"/>
      <c r="DX1" s="301"/>
      <c r="DY1" s="301"/>
      <c r="DZ1" s="301"/>
      <c r="EA1" s="301"/>
      <c r="EB1" s="301"/>
      <c r="EC1" s="301"/>
      <c r="ED1" s="301"/>
      <c r="EE1" s="301"/>
      <c r="EF1" s="301"/>
      <c r="EG1" s="301"/>
      <c r="EH1" s="301"/>
      <c r="EI1" s="301"/>
      <c r="EJ1" s="301"/>
      <c r="EK1" s="301"/>
      <c r="EL1" s="301"/>
      <c r="EM1" s="301"/>
      <c r="EN1" s="301"/>
      <c r="EO1" s="301"/>
      <c r="EP1" s="301"/>
      <c r="EQ1" s="301"/>
      <c r="ER1" s="301"/>
      <c r="ES1" s="301"/>
      <c r="ET1" s="301"/>
      <c r="EU1" s="301"/>
      <c r="EV1" s="301"/>
      <c r="EW1" s="301"/>
      <c r="EX1" s="301"/>
      <c r="EY1" s="301"/>
      <c r="EZ1" s="301"/>
      <c r="FA1" s="301"/>
      <c r="FB1" s="301"/>
      <c r="FC1" s="301"/>
      <c r="FD1" s="301"/>
      <c r="FE1" s="301"/>
      <c r="FF1" s="301"/>
      <c r="FG1" s="301"/>
      <c r="FH1" s="301"/>
      <c r="FI1" s="301"/>
      <c r="FJ1" s="301"/>
      <c r="FK1" s="301"/>
      <c r="FL1" s="301"/>
      <c r="FM1" s="301"/>
      <c r="FN1" s="301"/>
      <c r="FO1" s="301"/>
      <c r="FP1" s="301"/>
      <c r="FQ1" s="301"/>
      <c r="FR1" s="301"/>
      <c r="FS1" s="301"/>
      <c r="FT1" s="301"/>
      <c r="FU1" s="301"/>
      <c r="FV1" s="301"/>
      <c r="FW1" s="301"/>
      <c r="FX1" s="301"/>
      <c r="FY1" s="301"/>
      <c r="FZ1" s="301"/>
      <c r="GA1" s="301"/>
      <c r="GB1" s="301"/>
      <c r="GC1" s="301"/>
      <c r="GD1" s="301"/>
      <c r="GE1" s="301"/>
      <c r="GF1" s="301"/>
      <c r="GG1" s="301"/>
      <c r="GH1" s="301"/>
      <c r="GI1" s="301"/>
      <c r="GJ1" s="301"/>
      <c r="GK1" s="301"/>
      <c r="GL1" s="301"/>
      <c r="GM1" s="301"/>
      <c r="GN1" s="301"/>
      <c r="GO1" s="301"/>
      <c r="GP1" s="301"/>
      <c r="GQ1" s="301"/>
      <c r="GR1" s="301"/>
      <c r="GS1" s="301"/>
      <c r="GT1" s="301"/>
      <c r="GU1" s="301"/>
      <c r="GV1" s="301"/>
      <c r="GW1" s="301"/>
      <c r="GX1" s="301"/>
      <c r="GY1" s="301"/>
      <c r="GZ1" s="301"/>
      <c r="HA1" s="301"/>
      <c r="HB1" s="301"/>
      <c r="HC1" s="301"/>
      <c r="HD1" s="301"/>
      <c r="HE1" s="301"/>
      <c r="HF1" s="301"/>
      <c r="HG1" s="301"/>
      <c r="HH1" s="301"/>
      <c r="HI1" s="301"/>
      <c r="HJ1" s="301"/>
      <c r="HK1" s="301"/>
      <c r="HL1" s="301"/>
      <c r="HM1" s="301"/>
      <c r="HN1" s="301"/>
      <c r="HO1" s="301"/>
      <c r="HP1" s="301"/>
      <c r="HQ1" s="301"/>
      <c r="HR1" s="301"/>
      <c r="HS1" s="301"/>
      <c r="HT1" s="301"/>
      <c r="HU1" s="301"/>
      <c r="HV1" s="301"/>
      <c r="HW1" s="301"/>
      <c r="HX1" s="301"/>
      <c r="HY1" s="301"/>
      <c r="HZ1" s="301"/>
      <c r="IA1" s="301"/>
      <c r="IB1" s="301"/>
      <c r="IC1" s="301"/>
      <c r="ID1" s="301"/>
      <c r="IE1" s="301"/>
      <c r="IF1" s="301"/>
      <c r="IG1" s="301"/>
      <c r="IH1" s="301"/>
      <c r="II1" s="301"/>
      <c r="IJ1" s="301"/>
      <c r="IK1" s="301"/>
      <c r="IL1" s="301"/>
      <c r="IM1" s="301"/>
      <c r="IN1" s="301"/>
      <c r="IO1" s="301"/>
      <c r="IP1" s="301"/>
    </row>
    <row r="2" ht="42" customHeight="1" spans="1:5">
      <c r="A2" s="302" t="s">
        <v>1380</v>
      </c>
      <c r="B2" s="302"/>
      <c r="C2" s="302"/>
      <c r="D2" s="302"/>
      <c r="E2" s="303"/>
    </row>
    <row r="3" ht="22" customHeight="1" spans="5:5">
      <c r="E3" s="328" t="s">
        <v>2</v>
      </c>
    </row>
    <row r="4" ht="30" customHeight="1" spans="1:250">
      <c r="A4" s="273" t="s">
        <v>1381</v>
      </c>
      <c r="B4" s="329" t="s">
        <v>114</v>
      </c>
      <c r="C4" s="330" t="s">
        <v>115</v>
      </c>
      <c r="D4" s="331" t="s">
        <v>6</v>
      </c>
      <c r="E4" s="277" t="s">
        <v>1382</v>
      </c>
      <c r="F4" s="277" t="s">
        <v>1360</v>
      </c>
      <c r="G4" s="332"/>
      <c r="H4" s="332"/>
      <c r="I4" s="332"/>
      <c r="J4" s="332"/>
      <c r="K4" s="332"/>
      <c r="L4" s="332"/>
      <c r="M4" s="332"/>
      <c r="N4" s="332"/>
      <c r="O4" s="332"/>
      <c r="P4" s="332"/>
      <c r="Q4" s="332"/>
      <c r="R4" s="332"/>
      <c r="S4" s="332"/>
      <c r="T4" s="332"/>
      <c r="U4" s="332"/>
      <c r="V4" s="332"/>
      <c r="W4" s="332"/>
      <c r="X4" s="332"/>
      <c r="Y4" s="332"/>
      <c r="Z4" s="332"/>
      <c r="AA4" s="332"/>
      <c r="AB4" s="332"/>
      <c r="AC4" s="332"/>
      <c r="AD4" s="332"/>
      <c r="AE4" s="332"/>
      <c r="AF4" s="332"/>
      <c r="AG4" s="332"/>
      <c r="AH4" s="332"/>
      <c r="AI4" s="332"/>
      <c r="AJ4" s="332"/>
      <c r="AK4" s="332"/>
      <c r="AL4" s="332"/>
      <c r="AM4" s="332"/>
      <c r="AN4" s="332"/>
      <c r="AO4" s="332"/>
      <c r="AP4" s="332"/>
      <c r="AQ4" s="332"/>
      <c r="AR4" s="332"/>
      <c r="AS4" s="332"/>
      <c r="AT4" s="332"/>
      <c r="AU4" s="332"/>
      <c r="AV4" s="332"/>
      <c r="AW4" s="332"/>
      <c r="AX4" s="332"/>
      <c r="AY4" s="332"/>
      <c r="AZ4" s="332"/>
      <c r="BA4" s="332"/>
      <c r="BB4" s="332"/>
      <c r="BC4" s="332"/>
      <c r="BD4" s="332"/>
      <c r="BE4" s="332"/>
      <c r="BF4" s="332"/>
      <c r="BG4" s="332"/>
      <c r="BH4" s="332"/>
      <c r="BI4" s="332"/>
      <c r="BJ4" s="332"/>
      <c r="BK4" s="332"/>
      <c r="BL4" s="332"/>
      <c r="BM4" s="332"/>
      <c r="BN4" s="332"/>
      <c r="BO4" s="332"/>
      <c r="BP4" s="332"/>
      <c r="BQ4" s="332"/>
      <c r="BR4" s="332"/>
      <c r="BS4" s="332"/>
      <c r="BT4" s="332"/>
      <c r="BU4" s="332"/>
      <c r="BV4" s="332"/>
      <c r="BW4" s="332"/>
      <c r="BX4" s="332"/>
      <c r="BY4" s="332"/>
      <c r="BZ4" s="332"/>
      <c r="CA4" s="332"/>
      <c r="CB4" s="332"/>
      <c r="CC4" s="332"/>
      <c r="CD4" s="332"/>
      <c r="CE4" s="332"/>
      <c r="CF4" s="332"/>
      <c r="CG4" s="332"/>
      <c r="CH4" s="332"/>
      <c r="CI4" s="332"/>
      <c r="CJ4" s="332"/>
      <c r="CK4" s="332"/>
      <c r="CL4" s="332"/>
      <c r="CM4" s="332"/>
      <c r="CN4" s="332"/>
      <c r="CO4" s="332"/>
      <c r="CP4" s="332"/>
      <c r="CQ4" s="332"/>
      <c r="CR4" s="332"/>
      <c r="CS4" s="332"/>
      <c r="CT4" s="332"/>
      <c r="CU4" s="332"/>
      <c r="CV4" s="332"/>
      <c r="CW4" s="332"/>
      <c r="CX4" s="332"/>
      <c r="CY4" s="332"/>
      <c r="CZ4" s="332"/>
      <c r="DA4" s="332"/>
      <c r="DB4" s="332"/>
      <c r="DC4" s="332"/>
      <c r="DD4" s="332"/>
      <c r="DE4" s="332"/>
      <c r="DF4" s="332"/>
      <c r="DG4" s="332"/>
      <c r="DH4" s="332"/>
      <c r="DI4" s="332"/>
      <c r="DJ4" s="332"/>
      <c r="DK4" s="332"/>
      <c r="DL4" s="332"/>
      <c r="DM4" s="332"/>
      <c r="DN4" s="332"/>
      <c r="DO4" s="332"/>
      <c r="DP4" s="332"/>
      <c r="DQ4" s="332"/>
      <c r="DR4" s="332"/>
      <c r="DS4" s="332"/>
      <c r="DT4" s="332"/>
      <c r="DU4" s="332"/>
      <c r="DV4" s="332"/>
      <c r="DW4" s="332"/>
      <c r="DX4" s="332"/>
      <c r="DY4" s="332"/>
      <c r="DZ4" s="332"/>
      <c r="EA4" s="332"/>
      <c r="EB4" s="332"/>
      <c r="EC4" s="332"/>
      <c r="ED4" s="332"/>
      <c r="EE4" s="332"/>
      <c r="EF4" s="332"/>
      <c r="EG4" s="332"/>
      <c r="EH4" s="332"/>
      <c r="EI4" s="332"/>
      <c r="EJ4" s="332"/>
      <c r="EK4" s="332"/>
      <c r="EL4" s="332"/>
      <c r="EM4" s="332"/>
      <c r="EN4" s="332"/>
      <c r="EO4" s="332"/>
      <c r="EP4" s="332"/>
      <c r="EQ4" s="332"/>
      <c r="ER4" s="332"/>
      <c r="ES4" s="332"/>
      <c r="ET4" s="332"/>
      <c r="EU4" s="332"/>
      <c r="EV4" s="332"/>
      <c r="EW4" s="332"/>
      <c r="EX4" s="332"/>
      <c r="EY4" s="332"/>
      <c r="EZ4" s="332"/>
      <c r="FA4" s="332"/>
      <c r="FB4" s="332"/>
      <c r="FC4" s="332"/>
      <c r="FD4" s="332"/>
      <c r="FE4" s="332"/>
      <c r="FF4" s="332"/>
      <c r="FG4" s="332"/>
      <c r="FH4" s="332"/>
      <c r="FI4" s="332"/>
      <c r="FJ4" s="332"/>
      <c r="FK4" s="332"/>
      <c r="FL4" s="332"/>
      <c r="FM4" s="332"/>
      <c r="FN4" s="332"/>
      <c r="FO4" s="332"/>
      <c r="FP4" s="332"/>
      <c r="FQ4" s="332"/>
      <c r="FR4" s="332"/>
      <c r="FS4" s="332"/>
      <c r="FT4" s="332"/>
      <c r="FU4" s="332"/>
      <c r="FV4" s="332"/>
      <c r="FW4" s="332"/>
      <c r="FX4" s="332"/>
      <c r="FY4" s="332"/>
      <c r="FZ4" s="332"/>
      <c r="GA4" s="332"/>
      <c r="GB4" s="332"/>
      <c r="GC4" s="332"/>
      <c r="GD4" s="332"/>
      <c r="GE4" s="332"/>
      <c r="GF4" s="332"/>
      <c r="GG4" s="332"/>
      <c r="GH4" s="332"/>
      <c r="GI4" s="332"/>
      <c r="GJ4" s="332"/>
      <c r="GK4" s="332"/>
      <c r="GL4" s="332"/>
      <c r="GM4" s="332"/>
      <c r="GN4" s="332"/>
      <c r="GO4" s="332"/>
      <c r="GP4" s="332"/>
      <c r="GQ4" s="332"/>
      <c r="GR4" s="332"/>
      <c r="GS4" s="332"/>
      <c r="GT4" s="332"/>
      <c r="GU4" s="332"/>
      <c r="GV4" s="332"/>
      <c r="GW4" s="332"/>
      <c r="GX4" s="332"/>
      <c r="GY4" s="332"/>
      <c r="GZ4" s="332"/>
      <c r="HA4" s="332"/>
      <c r="HB4" s="332"/>
      <c r="HC4" s="332"/>
      <c r="HD4" s="332"/>
      <c r="HE4" s="332"/>
      <c r="HF4" s="332"/>
      <c r="HG4" s="332"/>
      <c r="HH4" s="332"/>
      <c r="HI4" s="332"/>
      <c r="HJ4" s="332"/>
      <c r="HK4" s="332"/>
      <c r="HL4" s="332"/>
      <c r="HM4" s="332"/>
      <c r="HN4" s="332"/>
      <c r="HO4" s="332"/>
      <c r="HP4" s="332"/>
      <c r="HQ4" s="332"/>
      <c r="HR4" s="332"/>
      <c r="HS4" s="332"/>
      <c r="HT4" s="332"/>
      <c r="HU4" s="332"/>
      <c r="HV4" s="332"/>
      <c r="HW4" s="332"/>
      <c r="HX4" s="332"/>
      <c r="HY4" s="332"/>
      <c r="HZ4" s="332"/>
      <c r="IA4" s="332"/>
      <c r="IB4" s="332"/>
      <c r="IC4" s="332"/>
      <c r="ID4" s="332"/>
      <c r="IE4" s="332"/>
      <c r="IF4" s="332"/>
      <c r="IG4" s="332"/>
      <c r="IH4" s="332"/>
      <c r="II4" s="332"/>
      <c r="IJ4" s="332"/>
      <c r="IK4" s="332"/>
      <c r="IL4" s="332"/>
      <c r="IM4" s="332"/>
      <c r="IN4" s="332"/>
      <c r="IO4" s="332"/>
      <c r="IP4" s="332"/>
    </row>
    <row r="5" ht="30" customHeight="1" spans="1:250">
      <c r="A5" s="278" t="s">
        <v>1383</v>
      </c>
      <c r="B5" s="279">
        <v>72709</v>
      </c>
      <c r="C5" s="279">
        <v>236054</v>
      </c>
      <c r="D5" s="279">
        <v>236052</v>
      </c>
      <c r="E5" s="279">
        <v>100</v>
      </c>
      <c r="F5" s="280">
        <v>0.82</v>
      </c>
      <c r="G5" s="332"/>
      <c r="H5" s="332"/>
      <c r="I5" s="332"/>
      <c r="J5" s="332"/>
      <c r="K5" s="332"/>
      <c r="L5" s="332"/>
      <c r="M5" s="332"/>
      <c r="N5" s="332"/>
      <c r="O5" s="332"/>
      <c r="P5" s="332"/>
      <c r="Q5" s="332"/>
      <c r="R5" s="332"/>
      <c r="S5" s="332"/>
      <c r="T5" s="332"/>
      <c r="U5" s="332"/>
      <c r="V5" s="332"/>
      <c r="W5" s="332"/>
      <c r="X5" s="332"/>
      <c r="Y5" s="332"/>
      <c r="Z5" s="332"/>
      <c r="AA5" s="332"/>
      <c r="AB5" s="332"/>
      <c r="AC5" s="332"/>
      <c r="AD5" s="332"/>
      <c r="AE5" s="332"/>
      <c r="AF5" s="332"/>
      <c r="AG5" s="332"/>
      <c r="AH5" s="332"/>
      <c r="AI5" s="332"/>
      <c r="AJ5" s="332"/>
      <c r="AK5" s="332"/>
      <c r="AL5" s="332"/>
      <c r="AM5" s="332"/>
      <c r="AN5" s="332"/>
      <c r="AO5" s="332"/>
      <c r="AP5" s="332"/>
      <c r="AQ5" s="332"/>
      <c r="AR5" s="332"/>
      <c r="AS5" s="332"/>
      <c r="AT5" s="332"/>
      <c r="AU5" s="332"/>
      <c r="AV5" s="332"/>
      <c r="AW5" s="332"/>
      <c r="AX5" s="332"/>
      <c r="AY5" s="332"/>
      <c r="AZ5" s="332"/>
      <c r="BA5" s="332"/>
      <c r="BB5" s="332"/>
      <c r="BC5" s="332"/>
      <c r="BD5" s="332"/>
      <c r="BE5" s="332"/>
      <c r="BF5" s="332"/>
      <c r="BG5" s="332"/>
      <c r="BH5" s="332"/>
      <c r="BI5" s="332"/>
      <c r="BJ5" s="332"/>
      <c r="BK5" s="332"/>
      <c r="BL5" s="332"/>
      <c r="BM5" s="332"/>
      <c r="BN5" s="332"/>
      <c r="BO5" s="332"/>
      <c r="BP5" s="332"/>
      <c r="BQ5" s="332"/>
      <c r="BR5" s="332"/>
      <c r="BS5" s="332"/>
      <c r="BT5" s="332"/>
      <c r="BU5" s="332"/>
      <c r="BV5" s="332"/>
      <c r="BW5" s="332"/>
      <c r="BX5" s="332"/>
      <c r="BY5" s="332"/>
      <c r="BZ5" s="332"/>
      <c r="CA5" s="332"/>
      <c r="CB5" s="332"/>
      <c r="CC5" s="332"/>
      <c r="CD5" s="332"/>
      <c r="CE5" s="332"/>
      <c r="CF5" s="332"/>
      <c r="CG5" s="332"/>
      <c r="CH5" s="332"/>
      <c r="CI5" s="332"/>
      <c r="CJ5" s="332"/>
      <c r="CK5" s="332"/>
      <c r="CL5" s="332"/>
      <c r="CM5" s="332"/>
      <c r="CN5" s="332"/>
      <c r="CO5" s="332"/>
      <c r="CP5" s="332"/>
      <c r="CQ5" s="332"/>
      <c r="CR5" s="332"/>
      <c r="CS5" s="332"/>
      <c r="CT5" s="332"/>
      <c r="CU5" s="332"/>
      <c r="CV5" s="332"/>
      <c r="CW5" s="332"/>
      <c r="CX5" s="332"/>
      <c r="CY5" s="332"/>
      <c r="CZ5" s="332"/>
      <c r="DA5" s="332"/>
      <c r="DB5" s="332"/>
      <c r="DC5" s="332"/>
      <c r="DD5" s="332"/>
      <c r="DE5" s="332"/>
      <c r="DF5" s="332"/>
      <c r="DG5" s="332"/>
      <c r="DH5" s="332"/>
      <c r="DI5" s="332"/>
      <c r="DJ5" s="332"/>
      <c r="DK5" s="332"/>
      <c r="DL5" s="332"/>
      <c r="DM5" s="332"/>
      <c r="DN5" s="332"/>
      <c r="DO5" s="332"/>
      <c r="DP5" s="332"/>
      <c r="DQ5" s="332"/>
      <c r="DR5" s="332"/>
      <c r="DS5" s="332"/>
      <c r="DT5" s="332"/>
      <c r="DU5" s="332"/>
      <c r="DV5" s="332"/>
      <c r="DW5" s="332"/>
      <c r="DX5" s="332"/>
      <c r="DY5" s="332"/>
      <c r="DZ5" s="332"/>
      <c r="EA5" s="332"/>
      <c r="EB5" s="332"/>
      <c r="EC5" s="332"/>
      <c r="ED5" s="332"/>
      <c r="EE5" s="332"/>
      <c r="EF5" s="332"/>
      <c r="EG5" s="332"/>
      <c r="EH5" s="332"/>
      <c r="EI5" s="332"/>
      <c r="EJ5" s="332"/>
      <c r="EK5" s="332"/>
      <c r="EL5" s="332"/>
      <c r="EM5" s="332"/>
      <c r="EN5" s="332"/>
      <c r="EO5" s="332"/>
      <c r="EP5" s="332"/>
      <c r="EQ5" s="332"/>
      <c r="ER5" s="332"/>
      <c r="ES5" s="332"/>
      <c r="ET5" s="332"/>
      <c r="EU5" s="332"/>
      <c r="EV5" s="332"/>
      <c r="EW5" s="332"/>
      <c r="EX5" s="332"/>
      <c r="EY5" s="332"/>
      <c r="EZ5" s="332"/>
      <c r="FA5" s="332"/>
      <c r="FB5" s="332"/>
      <c r="FC5" s="332"/>
      <c r="FD5" s="332"/>
      <c r="FE5" s="332"/>
      <c r="FF5" s="332"/>
      <c r="FG5" s="332"/>
      <c r="FH5" s="332"/>
      <c r="FI5" s="332"/>
      <c r="FJ5" s="332"/>
      <c r="FK5" s="332"/>
      <c r="FL5" s="332"/>
      <c r="FM5" s="332"/>
      <c r="FN5" s="332"/>
      <c r="FO5" s="332"/>
      <c r="FP5" s="332"/>
      <c r="FQ5" s="332"/>
      <c r="FR5" s="332"/>
      <c r="FS5" s="332"/>
      <c r="FT5" s="332"/>
      <c r="FU5" s="332"/>
      <c r="FV5" s="332"/>
      <c r="FW5" s="332"/>
      <c r="FX5" s="332"/>
      <c r="FY5" s="332"/>
      <c r="FZ5" s="332"/>
      <c r="GA5" s="332"/>
      <c r="GB5" s="332"/>
      <c r="GC5" s="332"/>
      <c r="GD5" s="332"/>
      <c r="GE5" s="332"/>
      <c r="GF5" s="332"/>
      <c r="GG5" s="332"/>
      <c r="GH5" s="332"/>
      <c r="GI5" s="332"/>
      <c r="GJ5" s="332"/>
      <c r="GK5" s="332"/>
      <c r="GL5" s="332"/>
      <c r="GM5" s="332"/>
      <c r="GN5" s="332"/>
      <c r="GO5" s="332"/>
      <c r="GP5" s="332"/>
      <c r="GQ5" s="332"/>
      <c r="GR5" s="332"/>
      <c r="GS5" s="332"/>
      <c r="GT5" s="332"/>
      <c r="GU5" s="332"/>
      <c r="GV5" s="332"/>
      <c r="GW5" s="332"/>
      <c r="GX5" s="332"/>
      <c r="GY5" s="332"/>
      <c r="GZ5" s="332"/>
      <c r="HA5" s="332"/>
      <c r="HB5" s="332"/>
      <c r="HC5" s="332"/>
      <c r="HD5" s="332"/>
      <c r="HE5" s="332"/>
      <c r="HF5" s="332"/>
      <c r="HG5" s="332"/>
      <c r="HH5" s="332"/>
      <c r="HI5" s="332"/>
      <c r="HJ5" s="332"/>
      <c r="HK5" s="332"/>
      <c r="HL5" s="332"/>
      <c r="HM5" s="332"/>
      <c r="HN5" s="332"/>
      <c r="HO5" s="332"/>
      <c r="HP5" s="332"/>
      <c r="HQ5" s="332"/>
      <c r="HR5" s="332"/>
      <c r="HS5" s="332"/>
      <c r="HT5" s="332"/>
      <c r="HU5" s="332"/>
      <c r="HV5" s="332"/>
      <c r="HW5" s="332"/>
      <c r="HX5" s="332"/>
      <c r="HY5" s="332"/>
      <c r="HZ5" s="332"/>
      <c r="IA5" s="332"/>
      <c r="IB5" s="332"/>
      <c r="IC5" s="332"/>
      <c r="ID5" s="332"/>
      <c r="IE5" s="332"/>
      <c r="IF5" s="332"/>
      <c r="IG5" s="332"/>
      <c r="IH5" s="332"/>
      <c r="II5" s="332"/>
      <c r="IJ5" s="332"/>
      <c r="IK5" s="332"/>
      <c r="IL5" s="332"/>
      <c r="IM5" s="332"/>
      <c r="IN5" s="332"/>
      <c r="IO5" s="332"/>
      <c r="IP5" s="332"/>
    </row>
    <row r="6" ht="23" customHeight="1" spans="1:250">
      <c r="A6" s="282" t="s">
        <v>1384</v>
      </c>
      <c r="B6" s="283"/>
      <c r="C6" s="283"/>
      <c r="D6" s="283"/>
      <c r="E6" s="284"/>
      <c r="F6" s="227"/>
      <c r="G6" s="281"/>
      <c r="H6" s="281"/>
      <c r="I6" s="281"/>
      <c r="J6" s="281"/>
      <c r="K6" s="281"/>
      <c r="L6" s="281"/>
      <c r="M6" s="281"/>
      <c r="N6" s="281"/>
      <c r="O6" s="281"/>
      <c r="P6" s="281"/>
      <c r="Q6" s="281"/>
      <c r="R6" s="281"/>
      <c r="S6" s="281"/>
      <c r="T6" s="281"/>
      <c r="U6" s="281"/>
      <c r="V6" s="281"/>
      <c r="W6" s="281"/>
      <c r="X6" s="281"/>
      <c r="Y6" s="281"/>
      <c r="Z6" s="281"/>
      <c r="AA6" s="281"/>
      <c r="AB6" s="281"/>
      <c r="AC6" s="281"/>
      <c r="AD6" s="281"/>
      <c r="AE6" s="281"/>
      <c r="AF6" s="281"/>
      <c r="AG6" s="281"/>
      <c r="AH6" s="281"/>
      <c r="AI6" s="281"/>
      <c r="AJ6" s="281"/>
      <c r="AK6" s="281"/>
      <c r="AL6" s="281"/>
      <c r="AM6" s="281"/>
      <c r="AN6" s="281"/>
      <c r="AO6" s="281"/>
      <c r="AP6" s="281"/>
      <c r="AQ6" s="281"/>
      <c r="AR6" s="281"/>
      <c r="AS6" s="281"/>
      <c r="AT6" s="281"/>
      <c r="AU6" s="281"/>
      <c r="AV6" s="281"/>
      <c r="AW6" s="281"/>
      <c r="AX6" s="281"/>
      <c r="AY6" s="281"/>
      <c r="AZ6" s="281"/>
      <c r="BA6" s="281"/>
      <c r="BB6" s="281"/>
      <c r="BC6" s="281"/>
      <c r="BD6" s="281"/>
      <c r="BE6" s="281"/>
      <c r="BF6" s="281"/>
      <c r="BG6" s="281"/>
      <c r="BH6" s="281"/>
      <c r="BI6" s="281"/>
      <c r="BJ6" s="281"/>
      <c r="BK6" s="281"/>
      <c r="BL6" s="281"/>
      <c r="BM6" s="281"/>
      <c r="BN6" s="281"/>
      <c r="BO6" s="281"/>
      <c r="BP6" s="281"/>
      <c r="BQ6" s="281"/>
      <c r="BR6" s="281"/>
      <c r="BS6" s="281"/>
      <c r="BT6" s="281"/>
      <c r="BU6" s="281"/>
      <c r="BV6" s="281"/>
      <c r="BW6" s="281"/>
      <c r="BX6" s="281"/>
      <c r="BY6" s="281"/>
      <c r="BZ6" s="281"/>
      <c r="CA6" s="281"/>
      <c r="CB6" s="281"/>
      <c r="CC6" s="281"/>
      <c r="CD6" s="281"/>
      <c r="CE6" s="281"/>
      <c r="CF6" s="281"/>
      <c r="CG6" s="281"/>
      <c r="CH6" s="281"/>
      <c r="CI6" s="281"/>
      <c r="CJ6" s="281"/>
      <c r="CK6" s="281"/>
      <c r="CL6" s="281"/>
      <c r="CM6" s="281"/>
      <c r="CN6" s="281"/>
      <c r="CO6" s="281"/>
      <c r="CP6" s="281"/>
      <c r="CQ6" s="281"/>
      <c r="CR6" s="281"/>
      <c r="CS6" s="281"/>
      <c r="CT6" s="281"/>
      <c r="CU6" s="281"/>
      <c r="CV6" s="281"/>
      <c r="CW6" s="281"/>
      <c r="CX6" s="281"/>
      <c r="CY6" s="281"/>
      <c r="CZ6" s="281"/>
      <c r="DA6" s="281"/>
      <c r="DB6" s="281"/>
      <c r="DC6" s="281"/>
      <c r="DD6" s="281"/>
      <c r="DE6" s="281"/>
      <c r="DF6" s="281"/>
      <c r="DG6" s="281"/>
      <c r="DH6" s="281"/>
      <c r="DI6" s="281"/>
      <c r="DJ6" s="281"/>
      <c r="DK6" s="281"/>
      <c r="DL6" s="281"/>
      <c r="DM6" s="281"/>
      <c r="DN6" s="281"/>
      <c r="DO6" s="281"/>
      <c r="DP6" s="281"/>
      <c r="DQ6" s="281"/>
      <c r="DR6" s="281"/>
      <c r="DS6" s="281"/>
      <c r="DT6" s="281"/>
      <c r="DU6" s="281"/>
      <c r="DV6" s="281"/>
      <c r="DW6" s="281"/>
      <c r="DX6" s="281"/>
      <c r="DY6" s="281"/>
      <c r="DZ6" s="281"/>
      <c r="EA6" s="281"/>
      <c r="EB6" s="281"/>
      <c r="EC6" s="281"/>
      <c r="ED6" s="281"/>
      <c r="EE6" s="281"/>
      <c r="EF6" s="281"/>
      <c r="EG6" s="281"/>
      <c r="EH6" s="281"/>
      <c r="EI6" s="281"/>
      <c r="EJ6" s="281"/>
      <c r="EK6" s="281"/>
      <c r="EL6" s="281"/>
      <c r="EM6" s="281"/>
      <c r="EN6" s="281"/>
      <c r="EO6" s="281"/>
      <c r="EP6" s="281"/>
      <c r="EQ6" s="281"/>
      <c r="ER6" s="281"/>
      <c r="ES6" s="281"/>
      <c r="ET6" s="281"/>
      <c r="EU6" s="281"/>
      <c r="EV6" s="281"/>
      <c r="EW6" s="281"/>
      <c r="EX6" s="281"/>
      <c r="EY6" s="281"/>
      <c r="EZ6" s="281"/>
      <c r="FA6" s="281"/>
      <c r="FB6" s="281"/>
      <c r="FC6" s="281"/>
      <c r="FD6" s="281"/>
      <c r="FE6" s="281"/>
      <c r="FF6" s="281"/>
      <c r="FG6" s="281"/>
      <c r="FH6" s="281"/>
      <c r="FI6" s="281"/>
      <c r="FJ6" s="281"/>
      <c r="FK6" s="281"/>
      <c r="FL6" s="281"/>
      <c r="FM6" s="281"/>
      <c r="FN6" s="281"/>
      <c r="FO6" s="281"/>
      <c r="FP6" s="281"/>
      <c r="FQ6" s="281"/>
      <c r="FR6" s="281"/>
      <c r="FS6" s="281"/>
      <c r="FT6" s="281"/>
      <c r="FU6" s="281"/>
      <c r="FV6" s="281"/>
      <c r="FW6" s="281"/>
      <c r="FX6" s="281"/>
      <c r="FY6" s="281"/>
      <c r="FZ6" s="281"/>
      <c r="GA6" s="281"/>
      <c r="GB6" s="281"/>
      <c r="GC6" s="281"/>
      <c r="GD6" s="281"/>
      <c r="GE6" s="281"/>
      <c r="GF6" s="281"/>
      <c r="GG6" s="281"/>
      <c r="GH6" s="281"/>
      <c r="GI6" s="281"/>
      <c r="GJ6" s="281"/>
      <c r="GK6" s="281"/>
      <c r="GL6" s="281"/>
      <c r="GM6" s="281"/>
      <c r="GN6" s="281"/>
      <c r="GO6" s="281"/>
      <c r="GP6" s="281"/>
      <c r="GQ6" s="281"/>
      <c r="GR6" s="281"/>
      <c r="GS6" s="281"/>
      <c r="GT6" s="281"/>
      <c r="GU6" s="281"/>
      <c r="GV6" s="281"/>
      <c r="GW6" s="281"/>
      <c r="GX6" s="281"/>
      <c r="GY6" s="281"/>
      <c r="GZ6" s="281"/>
      <c r="HA6" s="281"/>
      <c r="HB6" s="281"/>
      <c r="HC6" s="281"/>
      <c r="HD6" s="281"/>
      <c r="HE6" s="281"/>
      <c r="HF6" s="281"/>
      <c r="HG6" s="281"/>
      <c r="HH6" s="281"/>
      <c r="HI6" s="281"/>
      <c r="HJ6" s="281"/>
      <c r="HK6" s="281"/>
      <c r="HL6" s="281"/>
      <c r="HM6" s="281"/>
      <c r="HN6" s="281"/>
      <c r="HO6" s="281"/>
      <c r="HP6" s="281"/>
      <c r="HQ6" s="281"/>
      <c r="HR6" s="281"/>
      <c r="HS6" s="281"/>
      <c r="HT6" s="281"/>
      <c r="HU6" s="281"/>
      <c r="HV6" s="281"/>
      <c r="HW6" s="281"/>
      <c r="HX6" s="281"/>
      <c r="HY6" s="281"/>
      <c r="HZ6" s="281"/>
      <c r="IA6" s="281"/>
      <c r="IB6" s="281"/>
      <c r="IC6" s="281"/>
      <c r="ID6" s="281"/>
      <c r="IE6" s="281"/>
      <c r="IF6" s="281"/>
      <c r="IG6" s="281"/>
      <c r="IH6" s="281"/>
      <c r="II6" s="281"/>
      <c r="IJ6" s="281"/>
      <c r="IK6" s="281"/>
      <c r="IL6" s="281"/>
      <c r="IM6" s="281"/>
      <c r="IN6" s="281"/>
      <c r="IO6" s="281"/>
      <c r="IP6" s="281"/>
    </row>
    <row r="7" ht="23" customHeight="1" spans="1:250">
      <c r="A7" s="285" t="s">
        <v>1385</v>
      </c>
      <c r="B7" s="87"/>
      <c r="C7" s="87"/>
      <c r="D7" s="87"/>
      <c r="E7" s="286"/>
      <c r="F7" s="287"/>
      <c r="G7" s="281"/>
      <c r="H7" s="281"/>
      <c r="I7" s="281"/>
      <c r="J7" s="281"/>
      <c r="K7" s="281"/>
      <c r="L7" s="281"/>
      <c r="M7" s="281"/>
      <c r="N7" s="281"/>
      <c r="O7" s="281"/>
      <c r="P7" s="281"/>
      <c r="Q7" s="281"/>
      <c r="R7" s="281"/>
      <c r="S7" s="281"/>
      <c r="T7" s="281"/>
      <c r="U7" s="281"/>
      <c r="V7" s="281"/>
      <c r="W7" s="281"/>
      <c r="X7" s="281"/>
      <c r="Y7" s="281"/>
      <c r="Z7" s="281"/>
      <c r="AA7" s="281"/>
      <c r="AB7" s="281"/>
      <c r="AC7" s="281"/>
      <c r="AD7" s="281"/>
      <c r="AE7" s="281"/>
      <c r="AF7" s="281"/>
      <c r="AG7" s="281"/>
      <c r="AH7" s="281"/>
      <c r="AI7" s="281"/>
      <c r="AJ7" s="281"/>
      <c r="AK7" s="281"/>
      <c r="AL7" s="281"/>
      <c r="AM7" s="281"/>
      <c r="AN7" s="281"/>
      <c r="AO7" s="281"/>
      <c r="AP7" s="281"/>
      <c r="AQ7" s="281"/>
      <c r="AR7" s="281"/>
      <c r="AS7" s="281"/>
      <c r="AT7" s="281"/>
      <c r="AU7" s="281"/>
      <c r="AV7" s="281"/>
      <c r="AW7" s="281"/>
      <c r="AX7" s="281"/>
      <c r="AY7" s="281"/>
      <c r="AZ7" s="281"/>
      <c r="BA7" s="281"/>
      <c r="BB7" s="281"/>
      <c r="BC7" s="281"/>
      <c r="BD7" s="281"/>
      <c r="BE7" s="281"/>
      <c r="BF7" s="281"/>
      <c r="BG7" s="281"/>
      <c r="BH7" s="281"/>
      <c r="BI7" s="281"/>
      <c r="BJ7" s="281"/>
      <c r="BK7" s="281"/>
      <c r="BL7" s="281"/>
      <c r="BM7" s="281"/>
      <c r="BN7" s="281"/>
      <c r="BO7" s="281"/>
      <c r="BP7" s="281"/>
      <c r="BQ7" s="281"/>
      <c r="BR7" s="281"/>
      <c r="BS7" s="281"/>
      <c r="BT7" s="281"/>
      <c r="BU7" s="281"/>
      <c r="BV7" s="281"/>
      <c r="BW7" s="281"/>
      <c r="BX7" s="281"/>
      <c r="BY7" s="281"/>
      <c r="BZ7" s="281"/>
      <c r="CA7" s="281"/>
      <c r="CB7" s="281"/>
      <c r="CC7" s="281"/>
      <c r="CD7" s="281"/>
      <c r="CE7" s="281"/>
      <c r="CF7" s="281"/>
      <c r="CG7" s="281"/>
      <c r="CH7" s="281"/>
      <c r="CI7" s="281"/>
      <c r="CJ7" s="281"/>
      <c r="CK7" s="281"/>
      <c r="CL7" s="281"/>
      <c r="CM7" s="281"/>
      <c r="CN7" s="281"/>
      <c r="CO7" s="281"/>
      <c r="CP7" s="281"/>
      <c r="CQ7" s="281"/>
      <c r="CR7" s="281"/>
      <c r="CS7" s="281"/>
      <c r="CT7" s="281"/>
      <c r="CU7" s="281"/>
      <c r="CV7" s="281"/>
      <c r="CW7" s="281"/>
      <c r="CX7" s="281"/>
      <c r="CY7" s="281"/>
      <c r="CZ7" s="281"/>
      <c r="DA7" s="281"/>
      <c r="DB7" s="281"/>
      <c r="DC7" s="281"/>
      <c r="DD7" s="281"/>
      <c r="DE7" s="281"/>
      <c r="DF7" s="281"/>
      <c r="DG7" s="281"/>
      <c r="DH7" s="281"/>
      <c r="DI7" s="281"/>
      <c r="DJ7" s="281"/>
      <c r="DK7" s="281"/>
      <c r="DL7" s="281"/>
      <c r="DM7" s="281"/>
      <c r="DN7" s="281"/>
      <c r="DO7" s="281"/>
      <c r="DP7" s="281"/>
      <c r="DQ7" s="281"/>
      <c r="DR7" s="281"/>
      <c r="DS7" s="281"/>
      <c r="DT7" s="281"/>
      <c r="DU7" s="281"/>
      <c r="DV7" s="281"/>
      <c r="DW7" s="281"/>
      <c r="DX7" s="281"/>
      <c r="DY7" s="281"/>
      <c r="DZ7" s="281"/>
      <c r="EA7" s="281"/>
      <c r="EB7" s="281"/>
      <c r="EC7" s="281"/>
      <c r="ED7" s="281"/>
      <c r="EE7" s="281"/>
      <c r="EF7" s="281"/>
      <c r="EG7" s="281"/>
      <c r="EH7" s="281"/>
      <c r="EI7" s="281"/>
      <c r="EJ7" s="281"/>
      <c r="EK7" s="281"/>
      <c r="EL7" s="281"/>
      <c r="EM7" s="281"/>
      <c r="EN7" s="281"/>
      <c r="EO7" s="281"/>
      <c r="EP7" s="281"/>
      <c r="EQ7" s="281"/>
      <c r="ER7" s="281"/>
      <c r="ES7" s="281"/>
      <c r="ET7" s="281"/>
      <c r="EU7" s="281"/>
      <c r="EV7" s="281"/>
      <c r="EW7" s="281"/>
      <c r="EX7" s="281"/>
      <c r="EY7" s="281"/>
      <c r="EZ7" s="281"/>
      <c r="FA7" s="281"/>
      <c r="FB7" s="281"/>
      <c r="FC7" s="281"/>
      <c r="FD7" s="281"/>
      <c r="FE7" s="281"/>
      <c r="FF7" s="281"/>
      <c r="FG7" s="281"/>
      <c r="FH7" s="281"/>
      <c r="FI7" s="281"/>
      <c r="FJ7" s="281"/>
      <c r="FK7" s="281"/>
      <c r="FL7" s="281"/>
      <c r="FM7" s="281"/>
      <c r="FN7" s="281"/>
      <c r="FO7" s="281"/>
      <c r="FP7" s="281"/>
      <c r="FQ7" s="281"/>
      <c r="FR7" s="281"/>
      <c r="FS7" s="281"/>
      <c r="FT7" s="281"/>
      <c r="FU7" s="281"/>
      <c r="FV7" s="281"/>
      <c r="FW7" s="281"/>
      <c r="FX7" s="281"/>
      <c r="FY7" s="281"/>
      <c r="FZ7" s="281"/>
      <c r="GA7" s="281"/>
      <c r="GB7" s="281"/>
      <c r="GC7" s="281"/>
      <c r="GD7" s="281"/>
      <c r="GE7" s="281"/>
      <c r="GF7" s="281"/>
      <c r="GG7" s="281"/>
      <c r="GH7" s="281"/>
      <c r="GI7" s="281"/>
      <c r="GJ7" s="281"/>
      <c r="GK7" s="281"/>
      <c r="GL7" s="281"/>
      <c r="GM7" s="281"/>
      <c r="GN7" s="281"/>
      <c r="GO7" s="281"/>
      <c r="GP7" s="281"/>
      <c r="GQ7" s="281"/>
      <c r="GR7" s="281"/>
      <c r="GS7" s="281"/>
      <c r="GT7" s="281"/>
      <c r="GU7" s="281"/>
      <c r="GV7" s="281"/>
      <c r="GW7" s="281"/>
      <c r="GX7" s="281"/>
      <c r="GY7" s="281"/>
      <c r="GZ7" s="281"/>
      <c r="HA7" s="281"/>
      <c r="HB7" s="281"/>
      <c r="HC7" s="281"/>
      <c r="HD7" s="281"/>
      <c r="HE7" s="281"/>
      <c r="HF7" s="281"/>
      <c r="HG7" s="281"/>
      <c r="HH7" s="281"/>
      <c r="HI7" s="281"/>
      <c r="HJ7" s="281"/>
      <c r="HK7" s="281"/>
      <c r="HL7" s="281"/>
      <c r="HM7" s="281"/>
      <c r="HN7" s="281"/>
      <c r="HO7" s="281"/>
      <c r="HP7" s="281"/>
      <c r="HQ7" s="281"/>
      <c r="HR7" s="281"/>
      <c r="HS7" s="281"/>
      <c r="HT7" s="281"/>
      <c r="HU7" s="281"/>
      <c r="HV7" s="281"/>
      <c r="HW7" s="281"/>
      <c r="HX7" s="281"/>
      <c r="HY7" s="281"/>
      <c r="HZ7" s="281"/>
      <c r="IA7" s="281"/>
      <c r="IB7" s="281"/>
      <c r="IC7" s="281"/>
      <c r="ID7" s="281"/>
      <c r="IE7" s="281"/>
      <c r="IF7" s="281"/>
      <c r="IG7" s="281"/>
      <c r="IH7" s="281"/>
      <c r="II7" s="281"/>
      <c r="IJ7" s="281"/>
      <c r="IK7" s="281"/>
      <c r="IL7" s="281"/>
      <c r="IM7" s="281"/>
      <c r="IN7" s="281"/>
      <c r="IO7" s="281"/>
      <c r="IP7" s="281"/>
    </row>
    <row r="8" ht="23" customHeight="1" spans="1:250">
      <c r="A8" s="288" t="s">
        <v>1386</v>
      </c>
      <c r="B8" s="87"/>
      <c r="C8" s="87"/>
      <c r="D8" s="87"/>
      <c r="E8" s="286"/>
      <c r="F8" s="287"/>
      <c r="G8" s="281"/>
      <c r="H8" s="281"/>
      <c r="I8" s="281"/>
      <c r="J8" s="281"/>
      <c r="K8" s="281"/>
      <c r="L8" s="281"/>
      <c r="M8" s="281"/>
      <c r="N8" s="281"/>
      <c r="O8" s="281"/>
      <c r="P8" s="281"/>
      <c r="Q8" s="281"/>
      <c r="R8" s="281"/>
      <c r="S8" s="281"/>
      <c r="T8" s="281"/>
      <c r="U8" s="281"/>
      <c r="V8" s="281"/>
      <c r="W8" s="281"/>
      <c r="X8" s="281"/>
      <c r="Y8" s="281"/>
      <c r="Z8" s="281"/>
      <c r="AA8" s="281"/>
      <c r="AB8" s="281"/>
      <c r="AC8" s="281"/>
      <c r="AD8" s="281"/>
      <c r="AE8" s="281"/>
      <c r="AF8" s="281"/>
      <c r="AG8" s="281"/>
      <c r="AH8" s="281"/>
      <c r="AI8" s="281"/>
      <c r="AJ8" s="281"/>
      <c r="AK8" s="281"/>
      <c r="AL8" s="281"/>
      <c r="AM8" s="281"/>
      <c r="AN8" s="281"/>
      <c r="AO8" s="281"/>
      <c r="AP8" s="281"/>
      <c r="AQ8" s="281"/>
      <c r="AR8" s="281"/>
      <c r="AS8" s="281"/>
      <c r="AT8" s="281"/>
      <c r="AU8" s="281"/>
      <c r="AV8" s="281"/>
      <c r="AW8" s="281"/>
      <c r="AX8" s="281"/>
      <c r="AY8" s="281"/>
      <c r="AZ8" s="281"/>
      <c r="BA8" s="281"/>
      <c r="BB8" s="281"/>
      <c r="BC8" s="281"/>
      <c r="BD8" s="281"/>
      <c r="BE8" s="281"/>
      <c r="BF8" s="281"/>
      <c r="BG8" s="281"/>
      <c r="BH8" s="281"/>
      <c r="BI8" s="281"/>
      <c r="BJ8" s="281"/>
      <c r="BK8" s="281"/>
      <c r="BL8" s="281"/>
      <c r="BM8" s="281"/>
      <c r="BN8" s="281"/>
      <c r="BO8" s="281"/>
      <c r="BP8" s="281"/>
      <c r="BQ8" s="281"/>
      <c r="BR8" s="281"/>
      <c r="BS8" s="281"/>
      <c r="BT8" s="281"/>
      <c r="BU8" s="281"/>
      <c r="BV8" s="281"/>
      <c r="BW8" s="281"/>
      <c r="BX8" s="281"/>
      <c r="BY8" s="281"/>
      <c r="BZ8" s="281"/>
      <c r="CA8" s="281"/>
      <c r="CB8" s="281"/>
      <c r="CC8" s="281"/>
      <c r="CD8" s="281"/>
      <c r="CE8" s="281"/>
      <c r="CF8" s="281"/>
      <c r="CG8" s="281"/>
      <c r="CH8" s="281"/>
      <c r="CI8" s="281"/>
      <c r="CJ8" s="281"/>
      <c r="CK8" s="281"/>
      <c r="CL8" s="281"/>
      <c r="CM8" s="281"/>
      <c r="CN8" s="281"/>
      <c r="CO8" s="281"/>
      <c r="CP8" s="281"/>
      <c r="CQ8" s="281"/>
      <c r="CR8" s="281"/>
      <c r="CS8" s="281"/>
      <c r="CT8" s="281"/>
      <c r="CU8" s="281"/>
      <c r="CV8" s="281"/>
      <c r="CW8" s="281"/>
      <c r="CX8" s="281"/>
      <c r="CY8" s="281"/>
      <c r="CZ8" s="281"/>
      <c r="DA8" s="281"/>
      <c r="DB8" s="281"/>
      <c r="DC8" s="281"/>
      <c r="DD8" s="281"/>
      <c r="DE8" s="281"/>
      <c r="DF8" s="281"/>
      <c r="DG8" s="281"/>
      <c r="DH8" s="281"/>
      <c r="DI8" s="281"/>
      <c r="DJ8" s="281"/>
      <c r="DK8" s="281"/>
      <c r="DL8" s="281"/>
      <c r="DM8" s="281"/>
      <c r="DN8" s="281"/>
      <c r="DO8" s="281"/>
      <c r="DP8" s="281"/>
      <c r="DQ8" s="281"/>
      <c r="DR8" s="281"/>
      <c r="DS8" s="281"/>
      <c r="DT8" s="281"/>
      <c r="DU8" s="281"/>
      <c r="DV8" s="281"/>
      <c r="DW8" s="281"/>
      <c r="DX8" s="281"/>
      <c r="DY8" s="281"/>
      <c r="DZ8" s="281"/>
      <c r="EA8" s="281"/>
      <c r="EB8" s="281"/>
      <c r="EC8" s="281"/>
      <c r="ED8" s="281"/>
      <c r="EE8" s="281"/>
      <c r="EF8" s="281"/>
      <c r="EG8" s="281"/>
      <c r="EH8" s="281"/>
      <c r="EI8" s="281"/>
      <c r="EJ8" s="281"/>
      <c r="EK8" s="281"/>
      <c r="EL8" s="281"/>
      <c r="EM8" s="281"/>
      <c r="EN8" s="281"/>
      <c r="EO8" s="281"/>
      <c r="EP8" s="281"/>
      <c r="EQ8" s="281"/>
      <c r="ER8" s="281"/>
      <c r="ES8" s="281"/>
      <c r="ET8" s="281"/>
      <c r="EU8" s="281"/>
      <c r="EV8" s="281"/>
      <c r="EW8" s="281"/>
      <c r="EX8" s="281"/>
      <c r="EY8" s="281"/>
      <c r="EZ8" s="281"/>
      <c r="FA8" s="281"/>
      <c r="FB8" s="281"/>
      <c r="FC8" s="281"/>
      <c r="FD8" s="281"/>
      <c r="FE8" s="281"/>
      <c r="FF8" s="281"/>
      <c r="FG8" s="281"/>
      <c r="FH8" s="281"/>
      <c r="FI8" s="281"/>
      <c r="FJ8" s="281"/>
      <c r="FK8" s="281"/>
      <c r="FL8" s="281"/>
      <c r="FM8" s="281"/>
      <c r="FN8" s="281"/>
      <c r="FO8" s="281"/>
      <c r="FP8" s="281"/>
      <c r="FQ8" s="281"/>
      <c r="FR8" s="281"/>
      <c r="FS8" s="281"/>
      <c r="FT8" s="281"/>
      <c r="FU8" s="281"/>
      <c r="FV8" s="281"/>
      <c r="FW8" s="281"/>
      <c r="FX8" s="281"/>
      <c r="FY8" s="281"/>
      <c r="FZ8" s="281"/>
      <c r="GA8" s="281"/>
      <c r="GB8" s="281"/>
      <c r="GC8" s="281"/>
      <c r="GD8" s="281"/>
      <c r="GE8" s="281"/>
      <c r="GF8" s="281"/>
      <c r="GG8" s="281"/>
      <c r="GH8" s="281"/>
      <c r="GI8" s="281"/>
      <c r="GJ8" s="281"/>
      <c r="GK8" s="281"/>
      <c r="GL8" s="281"/>
      <c r="GM8" s="281"/>
      <c r="GN8" s="281"/>
      <c r="GO8" s="281"/>
      <c r="GP8" s="281"/>
      <c r="GQ8" s="281"/>
      <c r="GR8" s="281"/>
      <c r="GS8" s="281"/>
      <c r="GT8" s="281"/>
      <c r="GU8" s="281"/>
      <c r="GV8" s="281"/>
      <c r="GW8" s="281"/>
      <c r="GX8" s="281"/>
      <c r="GY8" s="281"/>
      <c r="GZ8" s="281"/>
      <c r="HA8" s="281"/>
      <c r="HB8" s="281"/>
      <c r="HC8" s="281"/>
      <c r="HD8" s="281"/>
      <c r="HE8" s="281"/>
      <c r="HF8" s="281"/>
      <c r="HG8" s="281"/>
      <c r="HH8" s="281"/>
      <c r="HI8" s="281"/>
      <c r="HJ8" s="281"/>
      <c r="HK8" s="281"/>
      <c r="HL8" s="281"/>
      <c r="HM8" s="281"/>
      <c r="HN8" s="281"/>
      <c r="HO8" s="281"/>
      <c r="HP8" s="281"/>
      <c r="HQ8" s="281"/>
      <c r="HR8" s="281"/>
      <c r="HS8" s="281"/>
      <c r="HT8" s="281"/>
      <c r="HU8" s="281"/>
      <c r="HV8" s="281"/>
      <c r="HW8" s="281"/>
      <c r="HX8" s="281"/>
      <c r="HY8" s="281"/>
      <c r="HZ8" s="281"/>
      <c r="IA8" s="281"/>
      <c r="IB8" s="281"/>
      <c r="IC8" s="281"/>
      <c r="ID8" s="281"/>
      <c r="IE8" s="281"/>
      <c r="IF8" s="281"/>
      <c r="IG8" s="281"/>
      <c r="IH8" s="281"/>
      <c r="II8" s="281"/>
      <c r="IJ8" s="281"/>
      <c r="IK8" s="281"/>
      <c r="IL8" s="281"/>
      <c r="IM8" s="281"/>
      <c r="IN8" s="281"/>
      <c r="IO8" s="281"/>
      <c r="IP8" s="281"/>
    </row>
    <row r="9" ht="23" customHeight="1" spans="1:250">
      <c r="A9" s="288" t="s">
        <v>1387</v>
      </c>
      <c r="B9" s="87"/>
      <c r="C9" s="87"/>
      <c r="D9" s="87"/>
      <c r="E9" s="286"/>
      <c r="F9" s="287"/>
      <c r="G9" s="281"/>
      <c r="H9" s="281"/>
      <c r="I9" s="281"/>
      <c r="J9" s="281"/>
      <c r="K9" s="281"/>
      <c r="L9" s="281"/>
      <c r="M9" s="281"/>
      <c r="N9" s="281"/>
      <c r="O9" s="281"/>
      <c r="P9" s="281"/>
      <c r="Q9" s="281"/>
      <c r="R9" s="281"/>
      <c r="S9" s="281"/>
      <c r="T9" s="281"/>
      <c r="U9" s="281"/>
      <c r="V9" s="281"/>
      <c r="W9" s="281"/>
      <c r="X9" s="281"/>
      <c r="Y9" s="281"/>
      <c r="Z9" s="281"/>
      <c r="AA9" s="281"/>
      <c r="AB9" s="281"/>
      <c r="AC9" s="281"/>
      <c r="AD9" s="281"/>
      <c r="AE9" s="281"/>
      <c r="AF9" s="281"/>
      <c r="AG9" s="281"/>
      <c r="AH9" s="281"/>
      <c r="AI9" s="281"/>
      <c r="AJ9" s="281"/>
      <c r="AK9" s="281"/>
      <c r="AL9" s="281"/>
      <c r="AM9" s="281"/>
      <c r="AN9" s="281"/>
      <c r="AO9" s="281"/>
      <c r="AP9" s="281"/>
      <c r="AQ9" s="281"/>
      <c r="AR9" s="281"/>
      <c r="AS9" s="281"/>
      <c r="AT9" s="281"/>
      <c r="AU9" s="281"/>
      <c r="AV9" s="281"/>
      <c r="AW9" s="281"/>
      <c r="AX9" s="281"/>
      <c r="AY9" s="281"/>
      <c r="AZ9" s="281"/>
      <c r="BA9" s="281"/>
      <c r="BB9" s="281"/>
      <c r="BC9" s="281"/>
      <c r="BD9" s="281"/>
      <c r="BE9" s="281"/>
      <c r="BF9" s="281"/>
      <c r="BG9" s="281"/>
      <c r="BH9" s="281"/>
      <c r="BI9" s="281"/>
      <c r="BJ9" s="281"/>
      <c r="BK9" s="281"/>
      <c r="BL9" s="281"/>
      <c r="BM9" s="281"/>
      <c r="BN9" s="281"/>
      <c r="BO9" s="281"/>
      <c r="BP9" s="281"/>
      <c r="BQ9" s="281"/>
      <c r="BR9" s="281"/>
      <c r="BS9" s="281"/>
      <c r="BT9" s="281"/>
      <c r="BU9" s="281"/>
      <c r="BV9" s="281"/>
      <c r="BW9" s="281"/>
      <c r="BX9" s="281"/>
      <c r="BY9" s="281"/>
      <c r="BZ9" s="281"/>
      <c r="CA9" s="281"/>
      <c r="CB9" s="281"/>
      <c r="CC9" s="281"/>
      <c r="CD9" s="281"/>
      <c r="CE9" s="281"/>
      <c r="CF9" s="281"/>
      <c r="CG9" s="281"/>
      <c r="CH9" s="281"/>
      <c r="CI9" s="281"/>
      <c r="CJ9" s="281"/>
      <c r="CK9" s="281"/>
      <c r="CL9" s="281"/>
      <c r="CM9" s="281"/>
      <c r="CN9" s="281"/>
      <c r="CO9" s="281"/>
      <c r="CP9" s="281"/>
      <c r="CQ9" s="281"/>
      <c r="CR9" s="281"/>
      <c r="CS9" s="281"/>
      <c r="CT9" s="281"/>
      <c r="CU9" s="281"/>
      <c r="CV9" s="281"/>
      <c r="CW9" s="281"/>
      <c r="CX9" s="281"/>
      <c r="CY9" s="281"/>
      <c r="CZ9" s="281"/>
      <c r="DA9" s="281"/>
      <c r="DB9" s="281"/>
      <c r="DC9" s="281"/>
      <c r="DD9" s="281"/>
      <c r="DE9" s="281"/>
      <c r="DF9" s="281"/>
      <c r="DG9" s="281"/>
      <c r="DH9" s="281"/>
      <c r="DI9" s="281"/>
      <c r="DJ9" s="281"/>
      <c r="DK9" s="281"/>
      <c r="DL9" s="281"/>
      <c r="DM9" s="281"/>
      <c r="DN9" s="281"/>
      <c r="DO9" s="281"/>
      <c r="DP9" s="281"/>
      <c r="DQ9" s="281"/>
      <c r="DR9" s="281"/>
      <c r="DS9" s="281"/>
      <c r="DT9" s="281"/>
      <c r="DU9" s="281"/>
      <c r="DV9" s="281"/>
      <c r="DW9" s="281"/>
      <c r="DX9" s="281"/>
      <c r="DY9" s="281"/>
      <c r="DZ9" s="281"/>
      <c r="EA9" s="281"/>
      <c r="EB9" s="281"/>
      <c r="EC9" s="281"/>
      <c r="ED9" s="281"/>
      <c r="EE9" s="281"/>
      <c r="EF9" s="281"/>
      <c r="EG9" s="281"/>
      <c r="EH9" s="281"/>
      <c r="EI9" s="281"/>
      <c r="EJ9" s="281"/>
      <c r="EK9" s="281"/>
      <c r="EL9" s="281"/>
      <c r="EM9" s="281"/>
      <c r="EN9" s="281"/>
      <c r="EO9" s="281"/>
      <c r="EP9" s="281"/>
      <c r="EQ9" s="281"/>
      <c r="ER9" s="281"/>
      <c r="ES9" s="281"/>
      <c r="ET9" s="281"/>
      <c r="EU9" s="281"/>
      <c r="EV9" s="281"/>
      <c r="EW9" s="281"/>
      <c r="EX9" s="281"/>
      <c r="EY9" s="281"/>
      <c r="EZ9" s="281"/>
      <c r="FA9" s="281"/>
      <c r="FB9" s="281"/>
      <c r="FC9" s="281"/>
      <c r="FD9" s="281"/>
      <c r="FE9" s="281"/>
      <c r="FF9" s="281"/>
      <c r="FG9" s="281"/>
      <c r="FH9" s="281"/>
      <c r="FI9" s="281"/>
      <c r="FJ9" s="281"/>
      <c r="FK9" s="281"/>
      <c r="FL9" s="281"/>
      <c r="FM9" s="281"/>
      <c r="FN9" s="281"/>
      <c r="FO9" s="281"/>
      <c r="FP9" s="281"/>
      <c r="FQ9" s="281"/>
      <c r="FR9" s="281"/>
      <c r="FS9" s="281"/>
      <c r="FT9" s="281"/>
      <c r="FU9" s="281"/>
      <c r="FV9" s="281"/>
      <c r="FW9" s="281"/>
      <c r="FX9" s="281"/>
      <c r="FY9" s="281"/>
      <c r="FZ9" s="281"/>
      <c r="GA9" s="281"/>
      <c r="GB9" s="281"/>
      <c r="GC9" s="281"/>
      <c r="GD9" s="281"/>
      <c r="GE9" s="281"/>
      <c r="GF9" s="281"/>
      <c r="GG9" s="281"/>
      <c r="GH9" s="281"/>
      <c r="GI9" s="281"/>
      <c r="GJ9" s="281"/>
      <c r="GK9" s="281"/>
      <c r="GL9" s="281"/>
      <c r="GM9" s="281"/>
      <c r="GN9" s="281"/>
      <c r="GO9" s="281"/>
      <c r="GP9" s="281"/>
      <c r="GQ9" s="281"/>
      <c r="GR9" s="281"/>
      <c r="GS9" s="281"/>
      <c r="GT9" s="281"/>
      <c r="GU9" s="281"/>
      <c r="GV9" s="281"/>
      <c r="GW9" s="281"/>
      <c r="GX9" s="281"/>
      <c r="GY9" s="281"/>
      <c r="GZ9" s="281"/>
      <c r="HA9" s="281"/>
      <c r="HB9" s="281"/>
      <c r="HC9" s="281"/>
      <c r="HD9" s="281"/>
      <c r="HE9" s="281"/>
      <c r="HF9" s="281"/>
      <c r="HG9" s="281"/>
      <c r="HH9" s="281"/>
      <c r="HI9" s="281"/>
      <c r="HJ9" s="281"/>
      <c r="HK9" s="281"/>
      <c r="HL9" s="281"/>
      <c r="HM9" s="281"/>
      <c r="HN9" s="281"/>
      <c r="HO9" s="281"/>
      <c r="HP9" s="281"/>
      <c r="HQ9" s="281"/>
      <c r="HR9" s="281"/>
      <c r="HS9" s="281"/>
      <c r="HT9" s="281"/>
      <c r="HU9" s="281"/>
      <c r="HV9" s="281"/>
      <c r="HW9" s="281"/>
      <c r="HX9" s="281"/>
      <c r="HY9" s="281"/>
      <c r="HZ9" s="281"/>
      <c r="IA9" s="281"/>
      <c r="IB9" s="281"/>
      <c r="IC9" s="281"/>
      <c r="ID9" s="281"/>
      <c r="IE9" s="281"/>
      <c r="IF9" s="281"/>
      <c r="IG9" s="281"/>
      <c r="IH9" s="281"/>
      <c r="II9" s="281"/>
      <c r="IJ9" s="281"/>
      <c r="IK9" s="281"/>
      <c r="IL9" s="281"/>
      <c r="IM9" s="281"/>
      <c r="IN9" s="281"/>
      <c r="IO9" s="281"/>
      <c r="IP9" s="281"/>
    </row>
    <row r="10" ht="23" customHeight="1" spans="1:250">
      <c r="A10" s="288" t="s">
        <v>1388</v>
      </c>
      <c r="B10" s="87"/>
      <c r="C10" s="87"/>
      <c r="D10" s="87"/>
      <c r="E10" s="286"/>
      <c r="F10" s="287"/>
      <c r="G10" s="281"/>
      <c r="H10" s="281"/>
      <c r="I10" s="281"/>
      <c r="J10" s="281"/>
      <c r="K10" s="281"/>
      <c r="L10" s="281"/>
      <c r="M10" s="281"/>
      <c r="N10" s="281"/>
      <c r="O10" s="281"/>
      <c r="P10" s="281"/>
      <c r="Q10" s="281"/>
      <c r="R10" s="281"/>
      <c r="S10" s="281"/>
      <c r="T10" s="281"/>
      <c r="U10" s="281"/>
      <c r="V10" s="281"/>
      <c r="W10" s="281"/>
      <c r="X10" s="281"/>
      <c r="Y10" s="281"/>
      <c r="Z10" s="281"/>
      <c r="AA10" s="281"/>
      <c r="AB10" s="281"/>
      <c r="AC10" s="281"/>
      <c r="AD10" s="281"/>
      <c r="AE10" s="281"/>
      <c r="AF10" s="281"/>
      <c r="AG10" s="281"/>
      <c r="AH10" s="281"/>
      <c r="AI10" s="281"/>
      <c r="AJ10" s="281"/>
      <c r="AK10" s="281"/>
      <c r="AL10" s="281"/>
      <c r="AM10" s="281"/>
      <c r="AN10" s="281"/>
      <c r="AO10" s="281"/>
      <c r="AP10" s="281"/>
      <c r="AQ10" s="281"/>
      <c r="AR10" s="281"/>
      <c r="AS10" s="281"/>
      <c r="AT10" s="281"/>
      <c r="AU10" s="281"/>
      <c r="AV10" s="281"/>
      <c r="AW10" s="281"/>
      <c r="AX10" s="281"/>
      <c r="AY10" s="281"/>
      <c r="AZ10" s="281"/>
      <c r="BA10" s="281"/>
      <c r="BB10" s="281"/>
      <c r="BC10" s="281"/>
      <c r="BD10" s="281"/>
      <c r="BE10" s="281"/>
      <c r="BF10" s="281"/>
      <c r="BG10" s="281"/>
      <c r="BH10" s="281"/>
      <c r="BI10" s="281"/>
      <c r="BJ10" s="281"/>
      <c r="BK10" s="281"/>
      <c r="BL10" s="281"/>
      <c r="BM10" s="281"/>
      <c r="BN10" s="281"/>
      <c r="BO10" s="281"/>
      <c r="BP10" s="281"/>
      <c r="BQ10" s="281"/>
      <c r="BR10" s="281"/>
      <c r="BS10" s="281"/>
      <c r="BT10" s="281"/>
      <c r="BU10" s="281"/>
      <c r="BV10" s="281"/>
      <c r="BW10" s="281"/>
      <c r="BX10" s="281"/>
      <c r="BY10" s="281"/>
      <c r="BZ10" s="281"/>
      <c r="CA10" s="281"/>
      <c r="CB10" s="281"/>
      <c r="CC10" s="281"/>
      <c r="CD10" s="281"/>
      <c r="CE10" s="281"/>
      <c r="CF10" s="281"/>
      <c r="CG10" s="281"/>
      <c r="CH10" s="281"/>
      <c r="CI10" s="281"/>
      <c r="CJ10" s="281"/>
      <c r="CK10" s="281"/>
      <c r="CL10" s="281"/>
      <c r="CM10" s="281"/>
      <c r="CN10" s="281"/>
      <c r="CO10" s="281"/>
      <c r="CP10" s="281"/>
      <c r="CQ10" s="281"/>
      <c r="CR10" s="281"/>
      <c r="CS10" s="281"/>
      <c r="CT10" s="281"/>
      <c r="CU10" s="281"/>
      <c r="CV10" s="281"/>
      <c r="CW10" s="281"/>
      <c r="CX10" s="281"/>
      <c r="CY10" s="281"/>
      <c r="CZ10" s="281"/>
      <c r="DA10" s="281"/>
      <c r="DB10" s="281"/>
      <c r="DC10" s="281"/>
      <c r="DD10" s="281"/>
      <c r="DE10" s="281"/>
      <c r="DF10" s="281"/>
      <c r="DG10" s="281"/>
      <c r="DH10" s="281"/>
      <c r="DI10" s="281"/>
      <c r="DJ10" s="281"/>
      <c r="DK10" s="281"/>
      <c r="DL10" s="281"/>
      <c r="DM10" s="281"/>
      <c r="DN10" s="281"/>
      <c r="DO10" s="281"/>
      <c r="DP10" s="281"/>
      <c r="DQ10" s="281"/>
      <c r="DR10" s="281"/>
      <c r="DS10" s="281"/>
      <c r="DT10" s="281"/>
      <c r="DU10" s="281"/>
      <c r="DV10" s="281"/>
      <c r="DW10" s="281"/>
      <c r="DX10" s="281"/>
      <c r="DY10" s="281"/>
      <c r="DZ10" s="281"/>
      <c r="EA10" s="281"/>
      <c r="EB10" s="281"/>
      <c r="EC10" s="281"/>
      <c r="ED10" s="281"/>
      <c r="EE10" s="281"/>
      <c r="EF10" s="281"/>
      <c r="EG10" s="281"/>
      <c r="EH10" s="281"/>
      <c r="EI10" s="281"/>
      <c r="EJ10" s="281"/>
      <c r="EK10" s="281"/>
      <c r="EL10" s="281"/>
      <c r="EM10" s="281"/>
      <c r="EN10" s="281"/>
      <c r="EO10" s="281"/>
      <c r="EP10" s="281"/>
      <c r="EQ10" s="281"/>
      <c r="ER10" s="281"/>
      <c r="ES10" s="281"/>
      <c r="ET10" s="281"/>
      <c r="EU10" s="281"/>
      <c r="EV10" s="281"/>
      <c r="EW10" s="281"/>
      <c r="EX10" s="281"/>
      <c r="EY10" s="281"/>
      <c r="EZ10" s="281"/>
      <c r="FA10" s="281"/>
      <c r="FB10" s="281"/>
      <c r="FC10" s="281"/>
      <c r="FD10" s="281"/>
      <c r="FE10" s="281"/>
      <c r="FF10" s="281"/>
      <c r="FG10" s="281"/>
      <c r="FH10" s="281"/>
      <c r="FI10" s="281"/>
      <c r="FJ10" s="281"/>
      <c r="FK10" s="281"/>
      <c r="FL10" s="281"/>
      <c r="FM10" s="281"/>
      <c r="FN10" s="281"/>
      <c r="FO10" s="281"/>
      <c r="FP10" s="281"/>
      <c r="FQ10" s="281"/>
      <c r="FR10" s="281"/>
      <c r="FS10" s="281"/>
      <c r="FT10" s="281"/>
      <c r="FU10" s="281"/>
      <c r="FV10" s="281"/>
      <c r="FW10" s="281"/>
      <c r="FX10" s="281"/>
      <c r="FY10" s="281"/>
      <c r="FZ10" s="281"/>
      <c r="GA10" s="281"/>
      <c r="GB10" s="281"/>
      <c r="GC10" s="281"/>
      <c r="GD10" s="281"/>
      <c r="GE10" s="281"/>
      <c r="GF10" s="281"/>
      <c r="GG10" s="281"/>
      <c r="GH10" s="281"/>
      <c r="GI10" s="281"/>
      <c r="GJ10" s="281"/>
      <c r="GK10" s="281"/>
      <c r="GL10" s="281"/>
      <c r="GM10" s="281"/>
      <c r="GN10" s="281"/>
      <c r="GO10" s="281"/>
      <c r="GP10" s="281"/>
      <c r="GQ10" s="281"/>
      <c r="GR10" s="281"/>
      <c r="GS10" s="281"/>
      <c r="GT10" s="281"/>
      <c r="GU10" s="281"/>
      <c r="GV10" s="281"/>
      <c r="GW10" s="281"/>
      <c r="GX10" s="281"/>
      <c r="GY10" s="281"/>
      <c r="GZ10" s="281"/>
      <c r="HA10" s="281"/>
      <c r="HB10" s="281"/>
      <c r="HC10" s="281"/>
      <c r="HD10" s="281"/>
      <c r="HE10" s="281"/>
      <c r="HF10" s="281"/>
      <c r="HG10" s="281"/>
      <c r="HH10" s="281"/>
      <c r="HI10" s="281"/>
      <c r="HJ10" s="281"/>
      <c r="HK10" s="281"/>
      <c r="HL10" s="281"/>
      <c r="HM10" s="281"/>
      <c r="HN10" s="281"/>
      <c r="HO10" s="281"/>
      <c r="HP10" s="281"/>
      <c r="HQ10" s="281"/>
      <c r="HR10" s="281"/>
      <c r="HS10" s="281"/>
      <c r="HT10" s="281"/>
      <c r="HU10" s="281"/>
      <c r="HV10" s="281"/>
      <c r="HW10" s="281"/>
      <c r="HX10" s="281"/>
      <c r="HY10" s="281"/>
      <c r="HZ10" s="281"/>
      <c r="IA10" s="281"/>
      <c r="IB10" s="281"/>
      <c r="IC10" s="281"/>
      <c r="ID10" s="281"/>
      <c r="IE10" s="281"/>
      <c r="IF10" s="281"/>
      <c r="IG10" s="281"/>
      <c r="IH10" s="281"/>
      <c r="II10" s="281"/>
      <c r="IJ10" s="281"/>
      <c r="IK10" s="281"/>
      <c r="IL10" s="281"/>
      <c r="IM10" s="281"/>
      <c r="IN10" s="281"/>
      <c r="IO10" s="281"/>
      <c r="IP10" s="281"/>
    </row>
    <row r="11" ht="23" customHeight="1" spans="1:250">
      <c r="A11" s="288" t="s">
        <v>1389</v>
      </c>
      <c r="B11" s="283"/>
      <c r="C11" s="283"/>
      <c r="D11" s="283"/>
      <c r="E11" s="284"/>
      <c r="F11" s="227"/>
      <c r="G11" s="281"/>
      <c r="H11" s="281"/>
      <c r="I11" s="281"/>
      <c r="J11" s="281"/>
      <c r="K11" s="281"/>
      <c r="L11" s="281"/>
      <c r="M11" s="281"/>
      <c r="N11" s="281"/>
      <c r="O11" s="281"/>
      <c r="P11" s="281"/>
      <c r="Q11" s="281"/>
      <c r="R11" s="281"/>
      <c r="S11" s="281"/>
      <c r="T11" s="281"/>
      <c r="U11" s="281"/>
      <c r="V11" s="281"/>
      <c r="W11" s="281"/>
      <c r="X11" s="281"/>
      <c r="Y11" s="281"/>
      <c r="Z11" s="281"/>
      <c r="AA11" s="281"/>
      <c r="AB11" s="281"/>
      <c r="AC11" s="281"/>
      <c r="AD11" s="281"/>
      <c r="AE11" s="281"/>
      <c r="AF11" s="281"/>
      <c r="AG11" s="281"/>
      <c r="AH11" s="281"/>
      <c r="AI11" s="281"/>
      <c r="AJ11" s="281"/>
      <c r="AK11" s="281"/>
      <c r="AL11" s="281"/>
      <c r="AM11" s="281"/>
      <c r="AN11" s="281"/>
      <c r="AO11" s="281"/>
      <c r="AP11" s="281"/>
      <c r="AQ11" s="281"/>
      <c r="AR11" s="281"/>
      <c r="AS11" s="281"/>
      <c r="AT11" s="281"/>
      <c r="AU11" s="281"/>
      <c r="AV11" s="281"/>
      <c r="AW11" s="281"/>
      <c r="AX11" s="281"/>
      <c r="AY11" s="281"/>
      <c r="AZ11" s="281"/>
      <c r="BA11" s="281"/>
      <c r="BB11" s="281"/>
      <c r="BC11" s="281"/>
      <c r="BD11" s="281"/>
      <c r="BE11" s="281"/>
      <c r="BF11" s="281"/>
      <c r="BG11" s="281"/>
      <c r="BH11" s="281"/>
      <c r="BI11" s="281"/>
      <c r="BJ11" s="281"/>
      <c r="BK11" s="281"/>
      <c r="BL11" s="281"/>
      <c r="BM11" s="281"/>
      <c r="BN11" s="281"/>
      <c r="BO11" s="281"/>
      <c r="BP11" s="281"/>
      <c r="BQ11" s="281"/>
      <c r="BR11" s="281"/>
      <c r="BS11" s="281"/>
      <c r="BT11" s="281"/>
      <c r="BU11" s="281"/>
      <c r="BV11" s="281"/>
      <c r="BW11" s="281"/>
      <c r="BX11" s="281"/>
      <c r="BY11" s="281"/>
      <c r="BZ11" s="281"/>
      <c r="CA11" s="281"/>
      <c r="CB11" s="281"/>
      <c r="CC11" s="281"/>
      <c r="CD11" s="281"/>
      <c r="CE11" s="281"/>
      <c r="CF11" s="281"/>
      <c r="CG11" s="281"/>
      <c r="CH11" s="281"/>
      <c r="CI11" s="281"/>
      <c r="CJ11" s="281"/>
      <c r="CK11" s="281"/>
      <c r="CL11" s="281"/>
      <c r="CM11" s="281"/>
      <c r="CN11" s="281"/>
      <c r="CO11" s="281"/>
      <c r="CP11" s="281"/>
      <c r="CQ11" s="281"/>
      <c r="CR11" s="281"/>
      <c r="CS11" s="281"/>
      <c r="CT11" s="281"/>
      <c r="CU11" s="281"/>
      <c r="CV11" s="281"/>
      <c r="CW11" s="281"/>
      <c r="CX11" s="281"/>
      <c r="CY11" s="281"/>
      <c r="CZ11" s="281"/>
      <c r="DA11" s="281"/>
      <c r="DB11" s="281"/>
      <c r="DC11" s="281"/>
      <c r="DD11" s="281"/>
      <c r="DE11" s="281"/>
      <c r="DF11" s="281"/>
      <c r="DG11" s="281"/>
      <c r="DH11" s="281"/>
      <c r="DI11" s="281"/>
      <c r="DJ11" s="281"/>
      <c r="DK11" s="281"/>
      <c r="DL11" s="281"/>
      <c r="DM11" s="281"/>
      <c r="DN11" s="281"/>
      <c r="DO11" s="281"/>
      <c r="DP11" s="281"/>
      <c r="DQ11" s="281"/>
      <c r="DR11" s="281"/>
      <c r="DS11" s="281"/>
      <c r="DT11" s="281"/>
      <c r="DU11" s="281"/>
      <c r="DV11" s="281"/>
      <c r="DW11" s="281"/>
      <c r="DX11" s="281"/>
      <c r="DY11" s="281"/>
      <c r="DZ11" s="281"/>
      <c r="EA11" s="281"/>
      <c r="EB11" s="281"/>
      <c r="EC11" s="281"/>
      <c r="ED11" s="281"/>
      <c r="EE11" s="281"/>
      <c r="EF11" s="281"/>
      <c r="EG11" s="281"/>
      <c r="EH11" s="281"/>
      <c r="EI11" s="281"/>
      <c r="EJ11" s="281"/>
      <c r="EK11" s="281"/>
      <c r="EL11" s="281"/>
      <c r="EM11" s="281"/>
      <c r="EN11" s="281"/>
      <c r="EO11" s="281"/>
      <c r="EP11" s="281"/>
      <c r="EQ11" s="281"/>
      <c r="ER11" s="281"/>
      <c r="ES11" s="281"/>
      <c r="ET11" s="281"/>
      <c r="EU11" s="281"/>
      <c r="EV11" s="281"/>
      <c r="EW11" s="281"/>
      <c r="EX11" s="281"/>
      <c r="EY11" s="281"/>
      <c r="EZ11" s="281"/>
      <c r="FA11" s="281"/>
      <c r="FB11" s="281"/>
      <c r="FC11" s="281"/>
      <c r="FD11" s="281"/>
      <c r="FE11" s="281"/>
      <c r="FF11" s="281"/>
      <c r="FG11" s="281"/>
      <c r="FH11" s="281"/>
      <c r="FI11" s="281"/>
      <c r="FJ11" s="281"/>
      <c r="FK11" s="281"/>
      <c r="FL11" s="281"/>
      <c r="FM11" s="281"/>
      <c r="FN11" s="281"/>
      <c r="FO11" s="281"/>
      <c r="FP11" s="281"/>
      <c r="FQ11" s="281"/>
      <c r="FR11" s="281"/>
      <c r="FS11" s="281"/>
      <c r="FT11" s="281"/>
      <c r="FU11" s="281"/>
      <c r="FV11" s="281"/>
      <c r="FW11" s="281"/>
      <c r="FX11" s="281"/>
      <c r="FY11" s="281"/>
      <c r="FZ11" s="281"/>
      <c r="GA11" s="281"/>
      <c r="GB11" s="281"/>
      <c r="GC11" s="281"/>
      <c r="GD11" s="281"/>
      <c r="GE11" s="281"/>
      <c r="GF11" s="281"/>
      <c r="GG11" s="281"/>
      <c r="GH11" s="281"/>
      <c r="GI11" s="281"/>
      <c r="GJ11" s="281"/>
      <c r="GK11" s="281"/>
      <c r="GL11" s="281"/>
      <c r="GM11" s="281"/>
      <c r="GN11" s="281"/>
      <c r="GO11" s="281"/>
      <c r="GP11" s="281"/>
      <c r="GQ11" s="281"/>
      <c r="GR11" s="281"/>
      <c r="GS11" s="281"/>
      <c r="GT11" s="281"/>
      <c r="GU11" s="281"/>
      <c r="GV11" s="281"/>
      <c r="GW11" s="281"/>
      <c r="GX11" s="281"/>
      <c r="GY11" s="281"/>
      <c r="GZ11" s="281"/>
      <c r="HA11" s="281"/>
      <c r="HB11" s="281"/>
      <c r="HC11" s="281"/>
      <c r="HD11" s="281"/>
      <c r="HE11" s="281"/>
      <c r="HF11" s="281"/>
      <c r="HG11" s="281"/>
      <c r="HH11" s="281"/>
      <c r="HI11" s="281"/>
      <c r="HJ11" s="281"/>
      <c r="HK11" s="281"/>
      <c r="HL11" s="281"/>
      <c r="HM11" s="281"/>
      <c r="HN11" s="281"/>
      <c r="HO11" s="281"/>
      <c r="HP11" s="281"/>
      <c r="HQ11" s="281"/>
      <c r="HR11" s="281"/>
      <c r="HS11" s="281"/>
      <c r="HT11" s="281"/>
      <c r="HU11" s="281"/>
      <c r="HV11" s="281"/>
      <c r="HW11" s="281"/>
      <c r="HX11" s="281"/>
      <c r="HY11" s="281"/>
      <c r="HZ11" s="281"/>
      <c r="IA11" s="281"/>
      <c r="IB11" s="281"/>
      <c r="IC11" s="281"/>
      <c r="ID11" s="281"/>
      <c r="IE11" s="281"/>
      <c r="IF11" s="281"/>
      <c r="IG11" s="281"/>
      <c r="IH11" s="281"/>
      <c r="II11" s="281"/>
      <c r="IJ11" s="281"/>
      <c r="IK11" s="281"/>
      <c r="IL11" s="281"/>
      <c r="IM11" s="281"/>
      <c r="IN11" s="281"/>
      <c r="IO11" s="281"/>
      <c r="IP11" s="281"/>
    </row>
    <row r="12" ht="23" customHeight="1" spans="1:250">
      <c r="A12" s="288" t="s">
        <v>1390</v>
      </c>
      <c r="B12" s="87"/>
      <c r="C12" s="87"/>
      <c r="D12" s="87"/>
      <c r="E12" s="286"/>
      <c r="F12" s="287"/>
      <c r="G12" s="281"/>
      <c r="H12" s="281"/>
      <c r="I12" s="281"/>
      <c r="J12" s="281"/>
      <c r="K12" s="281"/>
      <c r="L12" s="281"/>
      <c r="M12" s="281"/>
      <c r="N12" s="281"/>
      <c r="O12" s="281"/>
      <c r="P12" s="281"/>
      <c r="Q12" s="281"/>
      <c r="R12" s="281"/>
      <c r="S12" s="281"/>
      <c r="T12" s="281"/>
      <c r="U12" s="281"/>
      <c r="V12" s="281"/>
      <c r="W12" s="281"/>
      <c r="X12" s="281"/>
      <c r="Y12" s="281"/>
      <c r="Z12" s="281"/>
      <c r="AA12" s="281"/>
      <c r="AB12" s="281"/>
      <c r="AC12" s="281"/>
      <c r="AD12" s="281"/>
      <c r="AE12" s="281"/>
      <c r="AF12" s="281"/>
      <c r="AG12" s="281"/>
      <c r="AH12" s="281"/>
      <c r="AI12" s="281"/>
      <c r="AJ12" s="281"/>
      <c r="AK12" s="281"/>
      <c r="AL12" s="281"/>
      <c r="AM12" s="281"/>
      <c r="AN12" s="281"/>
      <c r="AO12" s="281"/>
      <c r="AP12" s="281"/>
      <c r="AQ12" s="281"/>
      <c r="AR12" s="281"/>
      <c r="AS12" s="281"/>
      <c r="AT12" s="281"/>
      <c r="AU12" s="281"/>
      <c r="AV12" s="281"/>
      <c r="AW12" s="281"/>
      <c r="AX12" s="281"/>
      <c r="AY12" s="281"/>
      <c r="AZ12" s="281"/>
      <c r="BA12" s="281"/>
      <c r="BB12" s="281"/>
      <c r="BC12" s="281"/>
      <c r="BD12" s="281"/>
      <c r="BE12" s="281"/>
      <c r="BF12" s="281"/>
      <c r="BG12" s="281"/>
      <c r="BH12" s="281"/>
      <c r="BI12" s="281"/>
      <c r="BJ12" s="281"/>
      <c r="BK12" s="281"/>
      <c r="BL12" s="281"/>
      <c r="BM12" s="281"/>
      <c r="BN12" s="281"/>
      <c r="BO12" s="281"/>
      <c r="BP12" s="281"/>
      <c r="BQ12" s="281"/>
      <c r="BR12" s="281"/>
      <c r="BS12" s="281"/>
      <c r="BT12" s="281"/>
      <c r="BU12" s="281"/>
      <c r="BV12" s="281"/>
      <c r="BW12" s="281"/>
      <c r="BX12" s="281"/>
      <c r="BY12" s="281"/>
      <c r="BZ12" s="281"/>
      <c r="CA12" s="281"/>
      <c r="CB12" s="281"/>
      <c r="CC12" s="281"/>
      <c r="CD12" s="281"/>
      <c r="CE12" s="281"/>
      <c r="CF12" s="281"/>
      <c r="CG12" s="281"/>
      <c r="CH12" s="281"/>
      <c r="CI12" s="281"/>
      <c r="CJ12" s="281"/>
      <c r="CK12" s="281"/>
      <c r="CL12" s="281"/>
      <c r="CM12" s="281"/>
      <c r="CN12" s="281"/>
      <c r="CO12" s="281"/>
      <c r="CP12" s="281"/>
      <c r="CQ12" s="281"/>
      <c r="CR12" s="281"/>
      <c r="CS12" s="281"/>
      <c r="CT12" s="281"/>
      <c r="CU12" s="281"/>
      <c r="CV12" s="281"/>
      <c r="CW12" s="281"/>
      <c r="CX12" s="281"/>
      <c r="CY12" s="281"/>
      <c r="CZ12" s="281"/>
      <c r="DA12" s="281"/>
      <c r="DB12" s="281"/>
      <c r="DC12" s="281"/>
      <c r="DD12" s="281"/>
      <c r="DE12" s="281"/>
      <c r="DF12" s="281"/>
      <c r="DG12" s="281"/>
      <c r="DH12" s="281"/>
      <c r="DI12" s="281"/>
      <c r="DJ12" s="281"/>
      <c r="DK12" s="281"/>
      <c r="DL12" s="281"/>
      <c r="DM12" s="281"/>
      <c r="DN12" s="281"/>
      <c r="DO12" s="281"/>
      <c r="DP12" s="281"/>
      <c r="DQ12" s="281"/>
      <c r="DR12" s="281"/>
      <c r="DS12" s="281"/>
      <c r="DT12" s="281"/>
      <c r="DU12" s="281"/>
      <c r="DV12" s="281"/>
      <c r="DW12" s="281"/>
      <c r="DX12" s="281"/>
      <c r="DY12" s="281"/>
      <c r="DZ12" s="281"/>
      <c r="EA12" s="281"/>
      <c r="EB12" s="281"/>
      <c r="EC12" s="281"/>
      <c r="ED12" s="281"/>
      <c r="EE12" s="281"/>
      <c r="EF12" s="281"/>
      <c r="EG12" s="281"/>
      <c r="EH12" s="281"/>
      <c r="EI12" s="281"/>
      <c r="EJ12" s="281"/>
      <c r="EK12" s="281"/>
      <c r="EL12" s="281"/>
      <c r="EM12" s="281"/>
      <c r="EN12" s="281"/>
      <c r="EO12" s="281"/>
      <c r="EP12" s="281"/>
      <c r="EQ12" s="281"/>
      <c r="ER12" s="281"/>
      <c r="ES12" s="281"/>
      <c r="ET12" s="281"/>
      <c r="EU12" s="281"/>
      <c r="EV12" s="281"/>
      <c r="EW12" s="281"/>
      <c r="EX12" s="281"/>
      <c r="EY12" s="281"/>
      <c r="EZ12" s="281"/>
      <c r="FA12" s="281"/>
      <c r="FB12" s="281"/>
      <c r="FC12" s="281"/>
      <c r="FD12" s="281"/>
      <c r="FE12" s="281"/>
      <c r="FF12" s="281"/>
      <c r="FG12" s="281"/>
      <c r="FH12" s="281"/>
      <c r="FI12" s="281"/>
      <c r="FJ12" s="281"/>
      <c r="FK12" s="281"/>
      <c r="FL12" s="281"/>
      <c r="FM12" s="281"/>
      <c r="FN12" s="281"/>
      <c r="FO12" s="281"/>
      <c r="FP12" s="281"/>
      <c r="FQ12" s="281"/>
      <c r="FR12" s="281"/>
      <c r="FS12" s="281"/>
      <c r="FT12" s="281"/>
      <c r="FU12" s="281"/>
      <c r="FV12" s="281"/>
      <c r="FW12" s="281"/>
      <c r="FX12" s="281"/>
      <c r="FY12" s="281"/>
      <c r="FZ12" s="281"/>
      <c r="GA12" s="281"/>
      <c r="GB12" s="281"/>
      <c r="GC12" s="281"/>
      <c r="GD12" s="281"/>
      <c r="GE12" s="281"/>
      <c r="GF12" s="281"/>
      <c r="GG12" s="281"/>
      <c r="GH12" s="281"/>
      <c r="GI12" s="281"/>
      <c r="GJ12" s="281"/>
      <c r="GK12" s="281"/>
      <c r="GL12" s="281"/>
      <c r="GM12" s="281"/>
      <c r="GN12" s="281"/>
      <c r="GO12" s="281"/>
      <c r="GP12" s="281"/>
      <c r="GQ12" s="281"/>
      <c r="GR12" s="281"/>
      <c r="GS12" s="281"/>
      <c r="GT12" s="281"/>
      <c r="GU12" s="281"/>
      <c r="GV12" s="281"/>
      <c r="GW12" s="281"/>
      <c r="GX12" s="281"/>
      <c r="GY12" s="281"/>
      <c r="GZ12" s="281"/>
      <c r="HA12" s="281"/>
      <c r="HB12" s="281"/>
      <c r="HC12" s="281"/>
      <c r="HD12" s="281"/>
      <c r="HE12" s="281"/>
      <c r="HF12" s="281"/>
      <c r="HG12" s="281"/>
      <c r="HH12" s="281"/>
      <c r="HI12" s="281"/>
      <c r="HJ12" s="281"/>
      <c r="HK12" s="281"/>
      <c r="HL12" s="281"/>
      <c r="HM12" s="281"/>
      <c r="HN12" s="281"/>
      <c r="HO12" s="281"/>
      <c r="HP12" s="281"/>
      <c r="HQ12" s="281"/>
      <c r="HR12" s="281"/>
      <c r="HS12" s="281"/>
      <c r="HT12" s="281"/>
      <c r="HU12" s="281"/>
      <c r="HV12" s="281"/>
      <c r="HW12" s="281"/>
      <c r="HX12" s="281"/>
      <c r="HY12" s="281"/>
      <c r="HZ12" s="281"/>
      <c r="IA12" s="281"/>
      <c r="IB12" s="281"/>
      <c r="IC12" s="281"/>
      <c r="ID12" s="281"/>
      <c r="IE12" s="281"/>
      <c r="IF12" s="281"/>
      <c r="IG12" s="281"/>
      <c r="IH12" s="281"/>
      <c r="II12" s="281"/>
      <c r="IJ12" s="281"/>
      <c r="IK12" s="281"/>
      <c r="IL12" s="281"/>
      <c r="IM12" s="281"/>
      <c r="IN12" s="281"/>
      <c r="IO12" s="281"/>
      <c r="IP12" s="281"/>
    </row>
    <row r="13" ht="23" customHeight="1" spans="1:250">
      <c r="A13" s="288" t="s">
        <v>1391</v>
      </c>
      <c r="B13" s="87"/>
      <c r="C13" s="87"/>
      <c r="D13" s="87"/>
      <c r="E13" s="286"/>
      <c r="F13" s="287"/>
      <c r="G13" s="281"/>
      <c r="H13" s="281"/>
      <c r="I13" s="281"/>
      <c r="J13" s="281"/>
      <c r="K13" s="281"/>
      <c r="L13" s="281"/>
      <c r="M13" s="281"/>
      <c r="N13" s="281"/>
      <c r="O13" s="281"/>
      <c r="P13" s="281"/>
      <c r="Q13" s="281"/>
      <c r="R13" s="281"/>
      <c r="S13" s="281"/>
      <c r="T13" s="281"/>
      <c r="U13" s="281"/>
      <c r="V13" s="281"/>
      <c r="W13" s="281"/>
      <c r="X13" s="281"/>
      <c r="Y13" s="281"/>
      <c r="Z13" s="281"/>
      <c r="AA13" s="281"/>
      <c r="AB13" s="281"/>
      <c r="AC13" s="281"/>
      <c r="AD13" s="281"/>
      <c r="AE13" s="281"/>
      <c r="AF13" s="281"/>
      <c r="AG13" s="281"/>
      <c r="AH13" s="281"/>
      <c r="AI13" s="281"/>
      <c r="AJ13" s="281"/>
      <c r="AK13" s="281"/>
      <c r="AL13" s="281"/>
      <c r="AM13" s="281"/>
      <c r="AN13" s="281"/>
      <c r="AO13" s="281"/>
      <c r="AP13" s="281"/>
      <c r="AQ13" s="281"/>
      <c r="AR13" s="281"/>
      <c r="AS13" s="281"/>
      <c r="AT13" s="281"/>
      <c r="AU13" s="281"/>
      <c r="AV13" s="281"/>
      <c r="AW13" s="281"/>
      <c r="AX13" s="281"/>
      <c r="AY13" s="281"/>
      <c r="AZ13" s="281"/>
      <c r="BA13" s="281"/>
      <c r="BB13" s="281"/>
      <c r="BC13" s="281"/>
      <c r="BD13" s="281"/>
      <c r="BE13" s="281"/>
      <c r="BF13" s="281"/>
      <c r="BG13" s="281"/>
      <c r="BH13" s="281"/>
      <c r="BI13" s="281"/>
      <c r="BJ13" s="281"/>
      <c r="BK13" s="281"/>
      <c r="BL13" s="281"/>
      <c r="BM13" s="281"/>
      <c r="BN13" s="281"/>
      <c r="BO13" s="281"/>
      <c r="BP13" s="281"/>
      <c r="BQ13" s="281"/>
      <c r="BR13" s="281"/>
      <c r="BS13" s="281"/>
      <c r="BT13" s="281"/>
      <c r="BU13" s="281"/>
      <c r="BV13" s="281"/>
      <c r="BW13" s="281"/>
      <c r="BX13" s="281"/>
      <c r="BY13" s="281"/>
      <c r="BZ13" s="281"/>
      <c r="CA13" s="281"/>
      <c r="CB13" s="281"/>
      <c r="CC13" s="281"/>
      <c r="CD13" s="281"/>
      <c r="CE13" s="281"/>
      <c r="CF13" s="281"/>
      <c r="CG13" s="281"/>
      <c r="CH13" s="281"/>
      <c r="CI13" s="281"/>
      <c r="CJ13" s="281"/>
      <c r="CK13" s="281"/>
      <c r="CL13" s="281"/>
      <c r="CM13" s="281"/>
      <c r="CN13" s="281"/>
      <c r="CO13" s="281"/>
      <c r="CP13" s="281"/>
      <c r="CQ13" s="281"/>
      <c r="CR13" s="281"/>
      <c r="CS13" s="281"/>
      <c r="CT13" s="281"/>
      <c r="CU13" s="281"/>
      <c r="CV13" s="281"/>
      <c r="CW13" s="281"/>
      <c r="CX13" s="281"/>
      <c r="CY13" s="281"/>
      <c r="CZ13" s="281"/>
      <c r="DA13" s="281"/>
      <c r="DB13" s="281"/>
      <c r="DC13" s="281"/>
      <c r="DD13" s="281"/>
      <c r="DE13" s="281"/>
      <c r="DF13" s="281"/>
      <c r="DG13" s="281"/>
      <c r="DH13" s="281"/>
      <c r="DI13" s="281"/>
      <c r="DJ13" s="281"/>
      <c r="DK13" s="281"/>
      <c r="DL13" s="281"/>
      <c r="DM13" s="281"/>
      <c r="DN13" s="281"/>
      <c r="DO13" s="281"/>
      <c r="DP13" s="281"/>
      <c r="DQ13" s="281"/>
      <c r="DR13" s="281"/>
      <c r="DS13" s="281"/>
      <c r="DT13" s="281"/>
      <c r="DU13" s="281"/>
      <c r="DV13" s="281"/>
      <c r="DW13" s="281"/>
      <c r="DX13" s="281"/>
      <c r="DY13" s="281"/>
      <c r="DZ13" s="281"/>
      <c r="EA13" s="281"/>
      <c r="EB13" s="281"/>
      <c r="EC13" s="281"/>
      <c r="ED13" s="281"/>
      <c r="EE13" s="281"/>
      <c r="EF13" s="281"/>
      <c r="EG13" s="281"/>
      <c r="EH13" s="281"/>
      <c r="EI13" s="281"/>
      <c r="EJ13" s="281"/>
      <c r="EK13" s="281"/>
      <c r="EL13" s="281"/>
      <c r="EM13" s="281"/>
      <c r="EN13" s="281"/>
      <c r="EO13" s="281"/>
      <c r="EP13" s="281"/>
      <c r="EQ13" s="281"/>
      <c r="ER13" s="281"/>
      <c r="ES13" s="281"/>
      <c r="ET13" s="281"/>
      <c r="EU13" s="281"/>
      <c r="EV13" s="281"/>
      <c r="EW13" s="281"/>
      <c r="EX13" s="281"/>
      <c r="EY13" s="281"/>
      <c r="EZ13" s="281"/>
      <c r="FA13" s="281"/>
      <c r="FB13" s="281"/>
      <c r="FC13" s="281"/>
      <c r="FD13" s="281"/>
      <c r="FE13" s="281"/>
      <c r="FF13" s="281"/>
      <c r="FG13" s="281"/>
      <c r="FH13" s="281"/>
      <c r="FI13" s="281"/>
      <c r="FJ13" s="281"/>
      <c r="FK13" s="281"/>
      <c r="FL13" s="281"/>
      <c r="FM13" s="281"/>
      <c r="FN13" s="281"/>
      <c r="FO13" s="281"/>
      <c r="FP13" s="281"/>
      <c r="FQ13" s="281"/>
      <c r="FR13" s="281"/>
      <c r="FS13" s="281"/>
      <c r="FT13" s="281"/>
      <c r="FU13" s="281"/>
      <c r="FV13" s="281"/>
      <c r="FW13" s="281"/>
      <c r="FX13" s="281"/>
      <c r="FY13" s="281"/>
      <c r="FZ13" s="281"/>
      <c r="GA13" s="281"/>
      <c r="GB13" s="281"/>
      <c r="GC13" s="281"/>
      <c r="GD13" s="281"/>
      <c r="GE13" s="281"/>
      <c r="GF13" s="281"/>
      <c r="GG13" s="281"/>
      <c r="GH13" s="281"/>
      <c r="GI13" s="281"/>
      <c r="GJ13" s="281"/>
      <c r="GK13" s="281"/>
      <c r="GL13" s="281"/>
      <c r="GM13" s="281"/>
      <c r="GN13" s="281"/>
      <c r="GO13" s="281"/>
      <c r="GP13" s="281"/>
      <c r="GQ13" s="281"/>
      <c r="GR13" s="281"/>
      <c r="GS13" s="281"/>
      <c r="GT13" s="281"/>
      <c r="GU13" s="281"/>
      <c r="GV13" s="281"/>
      <c r="GW13" s="281"/>
      <c r="GX13" s="281"/>
      <c r="GY13" s="281"/>
      <c r="GZ13" s="281"/>
      <c r="HA13" s="281"/>
      <c r="HB13" s="281"/>
      <c r="HC13" s="281"/>
      <c r="HD13" s="281"/>
      <c r="HE13" s="281"/>
      <c r="HF13" s="281"/>
      <c r="HG13" s="281"/>
      <c r="HH13" s="281"/>
      <c r="HI13" s="281"/>
      <c r="HJ13" s="281"/>
      <c r="HK13" s="281"/>
      <c r="HL13" s="281"/>
      <c r="HM13" s="281"/>
      <c r="HN13" s="281"/>
      <c r="HO13" s="281"/>
      <c r="HP13" s="281"/>
      <c r="HQ13" s="281"/>
      <c r="HR13" s="281"/>
      <c r="HS13" s="281"/>
      <c r="HT13" s="281"/>
      <c r="HU13" s="281"/>
      <c r="HV13" s="281"/>
      <c r="HW13" s="281"/>
      <c r="HX13" s="281"/>
      <c r="HY13" s="281"/>
      <c r="HZ13" s="281"/>
      <c r="IA13" s="281"/>
      <c r="IB13" s="281"/>
      <c r="IC13" s="281"/>
      <c r="ID13" s="281"/>
      <c r="IE13" s="281"/>
      <c r="IF13" s="281"/>
      <c r="IG13" s="281"/>
      <c r="IH13" s="281"/>
      <c r="II13" s="281"/>
      <c r="IJ13" s="281"/>
      <c r="IK13" s="281"/>
      <c r="IL13" s="281"/>
      <c r="IM13" s="281"/>
      <c r="IN13" s="281"/>
      <c r="IO13" s="281"/>
      <c r="IP13" s="281"/>
    </row>
    <row r="14" ht="23" customHeight="1" spans="1:250">
      <c r="A14" s="282" t="s">
        <v>1392</v>
      </c>
      <c r="B14" s="87"/>
      <c r="C14" s="87"/>
      <c r="D14" s="87"/>
      <c r="E14" s="286"/>
      <c r="F14" s="287"/>
      <c r="G14" s="281"/>
      <c r="H14" s="281"/>
      <c r="I14" s="281"/>
      <c r="J14" s="281"/>
      <c r="K14" s="281"/>
      <c r="L14" s="281"/>
      <c r="M14" s="281"/>
      <c r="N14" s="281"/>
      <c r="O14" s="281"/>
      <c r="P14" s="281"/>
      <c r="Q14" s="281"/>
      <c r="R14" s="281"/>
      <c r="S14" s="281"/>
      <c r="T14" s="281"/>
      <c r="U14" s="281"/>
      <c r="V14" s="281"/>
      <c r="W14" s="281"/>
      <c r="X14" s="281"/>
      <c r="Y14" s="281"/>
      <c r="Z14" s="281"/>
      <c r="AA14" s="281"/>
      <c r="AB14" s="281"/>
      <c r="AC14" s="281"/>
      <c r="AD14" s="281"/>
      <c r="AE14" s="281"/>
      <c r="AF14" s="281"/>
      <c r="AG14" s="281"/>
      <c r="AH14" s="281"/>
      <c r="AI14" s="281"/>
      <c r="AJ14" s="281"/>
      <c r="AK14" s="281"/>
      <c r="AL14" s="281"/>
      <c r="AM14" s="281"/>
      <c r="AN14" s="281"/>
      <c r="AO14" s="281"/>
      <c r="AP14" s="281"/>
      <c r="AQ14" s="281"/>
      <c r="AR14" s="281"/>
      <c r="AS14" s="281"/>
      <c r="AT14" s="281"/>
      <c r="AU14" s="281"/>
      <c r="AV14" s="281"/>
      <c r="AW14" s="281"/>
      <c r="AX14" s="281"/>
      <c r="AY14" s="281"/>
      <c r="AZ14" s="281"/>
      <c r="BA14" s="281"/>
      <c r="BB14" s="281"/>
      <c r="BC14" s="281"/>
      <c r="BD14" s="281"/>
      <c r="BE14" s="281"/>
      <c r="BF14" s="281"/>
      <c r="BG14" s="281"/>
      <c r="BH14" s="281"/>
      <c r="BI14" s="281"/>
      <c r="BJ14" s="281"/>
      <c r="BK14" s="281"/>
      <c r="BL14" s="281"/>
      <c r="BM14" s="281"/>
      <c r="BN14" s="281"/>
      <c r="BO14" s="281"/>
      <c r="BP14" s="281"/>
      <c r="BQ14" s="281"/>
      <c r="BR14" s="281"/>
      <c r="BS14" s="281"/>
      <c r="BT14" s="281"/>
      <c r="BU14" s="281"/>
      <c r="BV14" s="281"/>
      <c r="BW14" s="281"/>
      <c r="BX14" s="281"/>
      <c r="BY14" s="281"/>
      <c r="BZ14" s="281"/>
      <c r="CA14" s="281"/>
      <c r="CB14" s="281"/>
      <c r="CC14" s="281"/>
      <c r="CD14" s="281"/>
      <c r="CE14" s="281"/>
      <c r="CF14" s="281"/>
      <c r="CG14" s="281"/>
      <c r="CH14" s="281"/>
      <c r="CI14" s="281"/>
      <c r="CJ14" s="281"/>
      <c r="CK14" s="281"/>
      <c r="CL14" s="281"/>
      <c r="CM14" s="281"/>
      <c r="CN14" s="281"/>
      <c r="CO14" s="281"/>
      <c r="CP14" s="281"/>
      <c r="CQ14" s="281"/>
      <c r="CR14" s="281"/>
      <c r="CS14" s="281"/>
      <c r="CT14" s="281"/>
      <c r="CU14" s="281"/>
      <c r="CV14" s="281"/>
      <c r="CW14" s="281"/>
      <c r="CX14" s="281"/>
      <c r="CY14" s="281"/>
      <c r="CZ14" s="281"/>
      <c r="DA14" s="281"/>
      <c r="DB14" s="281"/>
      <c r="DC14" s="281"/>
      <c r="DD14" s="281"/>
      <c r="DE14" s="281"/>
      <c r="DF14" s="281"/>
      <c r="DG14" s="281"/>
      <c r="DH14" s="281"/>
      <c r="DI14" s="281"/>
      <c r="DJ14" s="281"/>
      <c r="DK14" s="281"/>
      <c r="DL14" s="281"/>
      <c r="DM14" s="281"/>
      <c r="DN14" s="281"/>
      <c r="DO14" s="281"/>
      <c r="DP14" s="281"/>
      <c r="DQ14" s="281"/>
      <c r="DR14" s="281"/>
      <c r="DS14" s="281"/>
      <c r="DT14" s="281"/>
      <c r="DU14" s="281"/>
      <c r="DV14" s="281"/>
      <c r="DW14" s="281"/>
      <c r="DX14" s="281"/>
      <c r="DY14" s="281"/>
      <c r="DZ14" s="281"/>
      <c r="EA14" s="281"/>
      <c r="EB14" s="281"/>
      <c r="EC14" s="281"/>
      <c r="ED14" s="281"/>
      <c r="EE14" s="281"/>
      <c r="EF14" s="281"/>
      <c r="EG14" s="281"/>
      <c r="EH14" s="281"/>
      <c r="EI14" s="281"/>
      <c r="EJ14" s="281"/>
      <c r="EK14" s="281"/>
      <c r="EL14" s="281"/>
      <c r="EM14" s="281"/>
      <c r="EN14" s="281"/>
      <c r="EO14" s="281"/>
      <c r="EP14" s="281"/>
      <c r="EQ14" s="281"/>
      <c r="ER14" s="281"/>
      <c r="ES14" s="281"/>
      <c r="ET14" s="281"/>
      <c r="EU14" s="281"/>
      <c r="EV14" s="281"/>
      <c r="EW14" s="281"/>
      <c r="EX14" s="281"/>
      <c r="EY14" s="281"/>
      <c r="EZ14" s="281"/>
      <c r="FA14" s="281"/>
      <c r="FB14" s="281"/>
      <c r="FC14" s="281"/>
      <c r="FD14" s="281"/>
      <c r="FE14" s="281"/>
      <c r="FF14" s="281"/>
      <c r="FG14" s="281"/>
      <c r="FH14" s="281"/>
      <c r="FI14" s="281"/>
      <c r="FJ14" s="281"/>
      <c r="FK14" s="281"/>
      <c r="FL14" s="281"/>
      <c r="FM14" s="281"/>
      <c r="FN14" s="281"/>
      <c r="FO14" s="281"/>
      <c r="FP14" s="281"/>
      <c r="FQ14" s="281"/>
      <c r="FR14" s="281"/>
      <c r="FS14" s="281"/>
      <c r="FT14" s="281"/>
      <c r="FU14" s="281"/>
      <c r="FV14" s="281"/>
      <c r="FW14" s="281"/>
      <c r="FX14" s="281"/>
      <c r="FY14" s="281"/>
      <c r="FZ14" s="281"/>
      <c r="GA14" s="281"/>
      <c r="GB14" s="281"/>
      <c r="GC14" s="281"/>
      <c r="GD14" s="281"/>
      <c r="GE14" s="281"/>
      <c r="GF14" s="281"/>
      <c r="GG14" s="281"/>
      <c r="GH14" s="281"/>
      <c r="GI14" s="281"/>
      <c r="GJ14" s="281"/>
      <c r="GK14" s="281"/>
      <c r="GL14" s="281"/>
      <c r="GM14" s="281"/>
      <c r="GN14" s="281"/>
      <c r="GO14" s="281"/>
      <c r="GP14" s="281"/>
      <c r="GQ14" s="281"/>
      <c r="GR14" s="281"/>
      <c r="GS14" s="281"/>
      <c r="GT14" s="281"/>
      <c r="GU14" s="281"/>
      <c r="GV14" s="281"/>
      <c r="GW14" s="281"/>
      <c r="GX14" s="281"/>
      <c r="GY14" s="281"/>
      <c r="GZ14" s="281"/>
      <c r="HA14" s="281"/>
      <c r="HB14" s="281"/>
      <c r="HC14" s="281"/>
      <c r="HD14" s="281"/>
      <c r="HE14" s="281"/>
      <c r="HF14" s="281"/>
      <c r="HG14" s="281"/>
      <c r="HH14" s="281"/>
      <c r="HI14" s="281"/>
      <c r="HJ14" s="281"/>
      <c r="HK14" s="281"/>
      <c r="HL14" s="281"/>
      <c r="HM14" s="281"/>
      <c r="HN14" s="281"/>
      <c r="HO14" s="281"/>
      <c r="HP14" s="281"/>
      <c r="HQ14" s="281"/>
      <c r="HR14" s="281"/>
      <c r="HS14" s="281"/>
      <c r="HT14" s="281"/>
      <c r="HU14" s="281"/>
      <c r="HV14" s="281"/>
      <c r="HW14" s="281"/>
      <c r="HX14" s="281"/>
      <c r="HY14" s="281"/>
      <c r="HZ14" s="281"/>
      <c r="IA14" s="281"/>
      <c r="IB14" s="281"/>
      <c r="IC14" s="281"/>
      <c r="ID14" s="281"/>
      <c r="IE14" s="281"/>
      <c r="IF14" s="281"/>
      <c r="IG14" s="281"/>
      <c r="IH14" s="281"/>
      <c r="II14" s="281"/>
      <c r="IJ14" s="281"/>
      <c r="IK14" s="281"/>
      <c r="IL14" s="281"/>
      <c r="IM14" s="281"/>
      <c r="IN14" s="281"/>
      <c r="IO14" s="281"/>
      <c r="IP14" s="281"/>
    </row>
    <row r="15" ht="23" customHeight="1" spans="1:250">
      <c r="A15" s="285" t="s">
        <v>1393</v>
      </c>
      <c r="B15" s="289"/>
      <c r="C15" s="289"/>
      <c r="D15" s="289"/>
      <c r="E15" s="286"/>
      <c r="F15" s="287"/>
      <c r="G15" s="281"/>
      <c r="H15" s="281"/>
      <c r="I15" s="281"/>
      <c r="J15" s="281"/>
      <c r="K15" s="281"/>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c r="AL15" s="281"/>
      <c r="AM15" s="281"/>
      <c r="AN15" s="281"/>
      <c r="AO15" s="281"/>
      <c r="AP15" s="281"/>
      <c r="AQ15" s="281"/>
      <c r="AR15" s="281"/>
      <c r="AS15" s="281"/>
      <c r="AT15" s="281"/>
      <c r="AU15" s="281"/>
      <c r="AV15" s="281"/>
      <c r="AW15" s="281"/>
      <c r="AX15" s="281"/>
      <c r="AY15" s="281"/>
      <c r="AZ15" s="281"/>
      <c r="BA15" s="281"/>
      <c r="BB15" s="281"/>
      <c r="BC15" s="281"/>
      <c r="BD15" s="281"/>
      <c r="BE15" s="281"/>
      <c r="BF15" s="281"/>
      <c r="BG15" s="281"/>
      <c r="BH15" s="281"/>
      <c r="BI15" s="281"/>
      <c r="BJ15" s="281"/>
      <c r="BK15" s="281"/>
      <c r="BL15" s="281"/>
      <c r="BM15" s="281"/>
      <c r="BN15" s="281"/>
      <c r="BO15" s="281"/>
      <c r="BP15" s="281"/>
      <c r="BQ15" s="281"/>
      <c r="BR15" s="281"/>
      <c r="BS15" s="281"/>
      <c r="BT15" s="281"/>
      <c r="BU15" s="281"/>
      <c r="BV15" s="281"/>
      <c r="BW15" s="281"/>
      <c r="BX15" s="281"/>
      <c r="BY15" s="281"/>
      <c r="BZ15" s="281"/>
      <c r="CA15" s="281"/>
      <c r="CB15" s="281"/>
      <c r="CC15" s="281"/>
      <c r="CD15" s="281"/>
      <c r="CE15" s="281"/>
      <c r="CF15" s="281"/>
      <c r="CG15" s="281"/>
      <c r="CH15" s="281"/>
      <c r="CI15" s="281"/>
      <c r="CJ15" s="281"/>
      <c r="CK15" s="281"/>
      <c r="CL15" s="281"/>
      <c r="CM15" s="281"/>
      <c r="CN15" s="281"/>
      <c r="CO15" s="281"/>
      <c r="CP15" s="281"/>
      <c r="CQ15" s="281"/>
      <c r="CR15" s="281"/>
      <c r="CS15" s="281"/>
      <c r="CT15" s="281"/>
      <c r="CU15" s="281"/>
      <c r="CV15" s="281"/>
      <c r="CW15" s="281"/>
      <c r="CX15" s="281"/>
      <c r="CY15" s="281"/>
      <c r="CZ15" s="281"/>
      <c r="DA15" s="281"/>
      <c r="DB15" s="281"/>
      <c r="DC15" s="281"/>
      <c r="DD15" s="281"/>
      <c r="DE15" s="281"/>
      <c r="DF15" s="281"/>
      <c r="DG15" s="281"/>
      <c r="DH15" s="281"/>
      <c r="DI15" s="281"/>
      <c r="DJ15" s="281"/>
      <c r="DK15" s="281"/>
      <c r="DL15" s="281"/>
      <c r="DM15" s="281"/>
      <c r="DN15" s="281"/>
      <c r="DO15" s="281"/>
      <c r="DP15" s="281"/>
      <c r="DQ15" s="281"/>
      <c r="DR15" s="281"/>
      <c r="DS15" s="281"/>
      <c r="DT15" s="281"/>
      <c r="DU15" s="281"/>
      <c r="DV15" s="281"/>
      <c r="DW15" s="281"/>
      <c r="DX15" s="281"/>
      <c r="DY15" s="281"/>
      <c r="DZ15" s="281"/>
      <c r="EA15" s="281"/>
      <c r="EB15" s="281"/>
      <c r="EC15" s="281"/>
      <c r="ED15" s="281"/>
      <c r="EE15" s="281"/>
      <c r="EF15" s="281"/>
      <c r="EG15" s="281"/>
      <c r="EH15" s="281"/>
      <c r="EI15" s="281"/>
      <c r="EJ15" s="281"/>
      <c r="EK15" s="281"/>
      <c r="EL15" s="281"/>
      <c r="EM15" s="281"/>
      <c r="EN15" s="281"/>
      <c r="EO15" s="281"/>
      <c r="EP15" s="281"/>
      <c r="EQ15" s="281"/>
      <c r="ER15" s="281"/>
      <c r="ES15" s="281"/>
      <c r="ET15" s="281"/>
      <c r="EU15" s="281"/>
      <c r="EV15" s="281"/>
      <c r="EW15" s="281"/>
      <c r="EX15" s="281"/>
      <c r="EY15" s="281"/>
      <c r="EZ15" s="281"/>
      <c r="FA15" s="281"/>
      <c r="FB15" s="281"/>
      <c r="FC15" s="281"/>
      <c r="FD15" s="281"/>
      <c r="FE15" s="281"/>
      <c r="FF15" s="281"/>
      <c r="FG15" s="281"/>
      <c r="FH15" s="281"/>
      <c r="FI15" s="281"/>
      <c r="FJ15" s="281"/>
      <c r="FK15" s="281"/>
      <c r="FL15" s="281"/>
      <c r="FM15" s="281"/>
      <c r="FN15" s="281"/>
      <c r="FO15" s="281"/>
      <c r="FP15" s="281"/>
      <c r="FQ15" s="281"/>
      <c r="FR15" s="281"/>
      <c r="FS15" s="281"/>
      <c r="FT15" s="281"/>
      <c r="FU15" s="281"/>
      <c r="FV15" s="281"/>
      <c r="FW15" s="281"/>
      <c r="FX15" s="281"/>
      <c r="FY15" s="281"/>
      <c r="FZ15" s="281"/>
      <c r="GA15" s="281"/>
      <c r="GB15" s="281"/>
      <c r="GC15" s="281"/>
      <c r="GD15" s="281"/>
      <c r="GE15" s="281"/>
      <c r="GF15" s="281"/>
      <c r="GG15" s="281"/>
      <c r="GH15" s="281"/>
      <c r="GI15" s="281"/>
      <c r="GJ15" s="281"/>
      <c r="GK15" s="281"/>
      <c r="GL15" s="281"/>
      <c r="GM15" s="281"/>
      <c r="GN15" s="281"/>
      <c r="GO15" s="281"/>
      <c r="GP15" s="281"/>
      <c r="GQ15" s="281"/>
      <c r="GR15" s="281"/>
      <c r="GS15" s="281"/>
      <c r="GT15" s="281"/>
      <c r="GU15" s="281"/>
      <c r="GV15" s="281"/>
      <c r="GW15" s="281"/>
      <c r="GX15" s="281"/>
      <c r="GY15" s="281"/>
      <c r="GZ15" s="281"/>
      <c r="HA15" s="281"/>
      <c r="HB15" s="281"/>
      <c r="HC15" s="281"/>
      <c r="HD15" s="281"/>
      <c r="HE15" s="281"/>
      <c r="HF15" s="281"/>
      <c r="HG15" s="281"/>
      <c r="HH15" s="281"/>
      <c r="HI15" s="281"/>
      <c r="HJ15" s="281"/>
      <c r="HK15" s="281"/>
      <c r="HL15" s="281"/>
      <c r="HM15" s="281"/>
      <c r="HN15" s="281"/>
      <c r="HO15" s="281"/>
      <c r="HP15" s="281"/>
      <c r="HQ15" s="281"/>
      <c r="HR15" s="281"/>
      <c r="HS15" s="281"/>
      <c r="HT15" s="281"/>
      <c r="HU15" s="281"/>
      <c r="HV15" s="281"/>
      <c r="HW15" s="281"/>
      <c r="HX15" s="281"/>
      <c r="HY15" s="281"/>
      <c r="HZ15" s="281"/>
      <c r="IA15" s="281"/>
      <c r="IB15" s="281"/>
      <c r="IC15" s="281"/>
      <c r="ID15" s="281"/>
      <c r="IE15" s="281"/>
      <c r="IF15" s="281"/>
      <c r="IG15" s="281"/>
      <c r="IH15" s="281"/>
      <c r="II15" s="281"/>
      <c r="IJ15" s="281"/>
      <c r="IK15" s="281"/>
      <c r="IL15" s="281"/>
      <c r="IM15" s="281"/>
      <c r="IN15" s="281"/>
      <c r="IO15" s="281"/>
      <c r="IP15" s="281"/>
    </row>
    <row r="16" ht="23" customHeight="1" spans="1:250">
      <c r="A16" s="288" t="s">
        <v>1394</v>
      </c>
      <c r="B16" s="87"/>
      <c r="C16" s="87"/>
      <c r="D16" s="87"/>
      <c r="E16" s="286"/>
      <c r="F16" s="287"/>
      <c r="G16" s="281"/>
      <c r="H16" s="281"/>
      <c r="I16" s="281"/>
      <c r="J16" s="281"/>
      <c r="K16" s="281"/>
      <c r="L16" s="281"/>
      <c r="M16" s="281"/>
      <c r="N16" s="281"/>
      <c r="O16" s="281"/>
      <c r="P16" s="281"/>
      <c r="Q16" s="281"/>
      <c r="R16" s="281"/>
      <c r="S16" s="281"/>
      <c r="T16" s="281"/>
      <c r="U16" s="281"/>
      <c r="V16" s="281"/>
      <c r="W16" s="281"/>
      <c r="X16" s="281"/>
      <c r="Y16" s="281"/>
      <c r="Z16" s="281"/>
      <c r="AA16" s="281"/>
      <c r="AB16" s="281"/>
      <c r="AC16" s="281"/>
      <c r="AD16" s="281"/>
      <c r="AE16" s="281"/>
      <c r="AF16" s="281"/>
      <c r="AG16" s="281"/>
      <c r="AH16" s="281"/>
      <c r="AI16" s="281"/>
      <c r="AJ16" s="281"/>
      <c r="AK16" s="281"/>
      <c r="AL16" s="281"/>
      <c r="AM16" s="281"/>
      <c r="AN16" s="281"/>
      <c r="AO16" s="281"/>
      <c r="AP16" s="281"/>
      <c r="AQ16" s="281"/>
      <c r="AR16" s="281"/>
      <c r="AS16" s="281"/>
      <c r="AT16" s="281"/>
      <c r="AU16" s="281"/>
      <c r="AV16" s="281"/>
      <c r="AW16" s="281"/>
      <c r="AX16" s="281"/>
      <c r="AY16" s="281"/>
      <c r="AZ16" s="281"/>
      <c r="BA16" s="281"/>
      <c r="BB16" s="281"/>
      <c r="BC16" s="281"/>
      <c r="BD16" s="281"/>
      <c r="BE16" s="281"/>
      <c r="BF16" s="281"/>
      <c r="BG16" s="281"/>
      <c r="BH16" s="281"/>
      <c r="BI16" s="281"/>
      <c r="BJ16" s="281"/>
      <c r="BK16" s="281"/>
      <c r="BL16" s="281"/>
      <c r="BM16" s="281"/>
      <c r="BN16" s="281"/>
      <c r="BO16" s="281"/>
      <c r="BP16" s="281"/>
      <c r="BQ16" s="281"/>
      <c r="BR16" s="281"/>
      <c r="BS16" s="281"/>
      <c r="BT16" s="281"/>
      <c r="BU16" s="281"/>
      <c r="BV16" s="281"/>
      <c r="BW16" s="281"/>
      <c r="BX16" s="281"/>
      <c r="BY16" s="281"/>
      <c r="BZ16" s="281"/>
      <c r="CA16" s="281"/>
      <c r="CB16" s="281"/>
      <c r="CC16" s="281"/>
      <c r="CD16" s="281"/>
      <c r="CE16" s="281"/>
      <c r="CF16" s="281"/>
      <c r="CG16" s="281"/>
      <c r="CH16" s="281"/>
      <c r="CI16" s="281"/>
      <c r="CJ16" s="281"/>
      <c r="CK16" s="281"/>
      <c r="CL16" s="281"/>
      <c r="CM16" s="281"/>
      <c r="CN16" s="281"/>
      <c r="CO16" s="281"/>
      <c r="CP16" s="281"/>
      <c r="CQ16" s="281"/>
      <c r="CR16" s="281"/>
      <c r="CS16" s="281"/>
      <c r="CT16" s="281"/>
      <c r="CU16" s="281"/>
      <c r="CV16" s="281"/>
      <c r="CW16" s="281"/>
      <c r="CX16" s="281"/>
      <c r="CY16" s="281"/>
      <c r="CZ16" s="281"/>
      <c r="DA16" s="281"/>
      <c r="DB16" s="281"/>
      <c r="DC16" s="281"/>
      <c r="DD16" s="281"/>
      <c r="DE16" s="281"/>
      <c r="DF16" s="281"/>
      <c r="DG16" s="281"/>
      <c r="DH16" s="281"/>
      <c r="DI16" s="281"/>
      <c r="DJ16" s="281"/>
      <c r="DK16" s="281"/>
      <c r="DL16" s="281"/>
      <c r="DM16" s="281"/>
      <c r="DN16" s="281"/>
      <c r="DO16" s="281"/>
      <c r="DP16" s="281"/>
      <c r="DQ16" s="281"/>
      <c r="DR16" s="281"/>
      <c r="DS16" s="281"/>
      <c r="DT16" s="281"/>
      <c r="DU16" s="281"/>
      <c r="DV16" s="281"/>
      <c r="DW16" s="281"/>
      <c r="DX16" s="281"/>
      <c r="DY16" s="281"/>
      <c r="DZ16" s="281"/>
      <c r="EA16" s="281"/>
      <c r="EB16" s="281"/>
      <c r="EC16" s="281"/>
      <c r="ED16" s="281"/>
      <c r="EE16" s="281"/>
      <c r="EF16" s="281"/>
      <c r="EG16" s="281"/>
      <c r="EH16" s="281"/>
      <c r="EI16" s="281"/>
      <c r="EJ16" s="281"/>
      <c r="EK16" s="281"/>
      <c r="EL16" s="281"/>
      <c r="EM16" s="281"/>
      <c r="EN16" s="281"/>
      <c r="EO16" s="281"/>
      <c r="EP16" s="281"/>
      <c r="EQ16" s="281"/>
      <c r="ER16" s="281"/>
      <c r="ES16" s="281"/>
      <c r="ET16" s="281"/>
      <c r="EU16" s="281"/>
      <c r="EV16" s="281"/>
      <c r="EW16" s="281"/>
      <c r="EX16" s="281"/>
      <c r="EY16" s="281"/>
      <c r="EZ16" s="281"/>
      <c r="FA16" s="281"/>
      <c r="FB16" s="281"/>
      <c r="FC16" s="281"/>
      <c r="FD16" s="281"/>
      <c r="FE16" s="281"/>
      <c r="FF16" s="281"/>
      <c r="FG16" s="281"/>
      <c r="FH16" s="281"/>
      <c r="FI16" s="281"/>
      <c r="FJ16" s="281"/>
      <c r="FK16" s="281"/>
      <c r="FL16" s="281"/>
      <c r="FM16" s="281"/>
      <c r="FN16" s="281"/>
      <c r="FO16" s="281"/>
      <c r="FP16" s="281"/>
      <c r="FQ16" s="281"/>
      <c r="FR16" s="281"/>
      <c r="FS16" s="281"/>
      <c r="FT16" s="281"/>
      <c r="FU16" s="281"/>
      <c r="FV16" s="281"/>
      <c r="FW16" s="281"/>
      <c r="FX16" s="281"/>
      <c r="FY16" s="281"/>
      <c r="FZ16" s="281"/>
      <c r="GA16" s="281"/>
      <c r="GB16" s="281"/>
      <c r="GC16" s="281"/>
      <c r="GD16" s="281"/>
      <c r="GE16" s="281"/>
      <c r="GF16" s="281"/>
      <c r="GG16" s="281"/>
      <c r="GH16" s="281"/>
      <c r="GI16" s="281"/>
      <c r="GJ16" s="281"/>
      <c r="GK16" s="281"/>
      <c r="GL16" s="281"/>
      <c r="GM16" s="281"/>
      <c r="GN16" s="281"/>
      <c r="GO16" s="281"/>
      <c r="GP16" s="281"/>
      <c r="GQ16" s="281"/>
      <c r="GR16" s="281"/>
      <c r="GS16" s="281"/>
      <c r="GT16" s="281"/>
      <c r="GU16" s="281"/>
      <c r="GV16" s="281"/>
      <c r="GW16" s="281"/>
      <c r="GX16" s="281"/>
      <c r="GY16" s="281"/>
      <c r="GZ16" s="281"/>
      <c r="HA16" s="281"/>
      <c r="HB16" s="281"/>
      <c r="HC16" s="281"/>
      <c r="HD16" s="281"/>
      <c r="HE16" s="281"/>
      <c r="HF16" s="281"/>
      <c r="HG16" s="281"/>
      <c r="HH16" s="281"/>
      <c r="HI16" s="281"/>
      <c r="HJ16" s="281"/>
      <c r="HK16" s="281"/>
      <c r="HL16" s="281"/>
      <c r="HM16" s="281"/>
      <c r="HN16" s="281"/>
      <c r="HO16" s="281"/>
      <c r="HP16" s="281"/>
      <c r="HQ16" s="281"/>
      <c r="HR16" s="281"/>
      <c r="HS16" s="281"/>
      <c r="HT16" s="281"/>
      <c r="HU16" s="281"/>
      <c r="HV16" s="281"/>
      <c r="HW16" s="281"/>
      <c r="HX16" s="281"/>
      <c r="HY16" s="281"/>
      <c r="HZ16" s="281"/>
      <c r="IA16" s="281"/>
      <c r="IB16" s="281"/>
      <c r="IC16" s="281"/>
      <c r="ID16" s="281"/>
      <c r="IE16" s="281"/>
      <c r="IF16" s="281"/>
      <c r="IG16" s="281"/>
      <c r="IH16" s="281"/>
      <c r="II16" s="281"/>
      <c r="IJ16" s="281"/>
      <c r="IK16" s="281"/>
      <c r="IL16" s="281"/>
      <c r="IM16" s="281"/>
      <c r="IN16" s="281"/>
      <c r="IO16" s="281"/>
      <c r="IP16" s="281"/>
    </row>
    <row r="17" ht="23" customHeight="1" spans="1:250">
      <c r="A17" s="288" t="s">
        <v>1395</v>
      </c>
      <c r="B17" s="87"/>
      <c r="C17" s="87"/>
      <c r="D17" s="87"/>
      <c r="E17" s="286"/>
      <c r="F17" s="287"/>
      <c r="G17" s="281"/>
      <c r="H17" s="281"/>
      <c r="I17" s="281"/>
      <c r="J17" s="281"/>
      <c r="K17" s="281"/>
      <c r="L17" s="281"/>
      <c r="M17" s="281"/>
      <c r="N17" s="281"/>
      <c r="O17" s="281"/>
      <c r="P17" s="281"/>
      <c r="Q17" s="281"/>
      <c r="R17" s="281"/>
      <c r="S17" s="281"/>
      <c r="T17" s="281"/>
      <c r="U17" s="281"/>
      <c r="V17" s="281"/>
      <c r="W17" s="281"/>
      <c r="X17" s="281"/>
      <c r="Y17" s="281"/>
      <c r="Z17" s="281"/>
      <c r="AA17" s="281"/>
      <c r="AB17" s="281"/>
      <c r="AC17" s="281"/>
      <c r="AD17" s="281"/>
      <c r="AE17" s="281"/>
      <c r="AF17" s="281"/>
      <c r="AG17" s="281"/>
      <c r="AH17" s="281"/>
      <c r="AI17" s="281"/>
      <c r="AJ17" s="281"/>
      <c r="AK17" s="281"/>
      <c r="AL17" s="281"/>
      <c r="AM17" s="281"/>
      <c r="AN17" s="281"/>
      <c r="AO17" s="281"/>
      <c r="AP17" s="281"/>
      <c r="AQ17" s="281"/>
      <c r="AR17" s="281"/>
      <c r="AS17" s="281"/>
      <c r="AT17" s="281"/>
      <c r="AU17" s="281"/>
      <c r="AV17" s="281"/>
      <c r="AW17" s="281"/>
      <c r="AX17" s="281"/>
      <c r="AY17" s="281"/>
      <c r="AZ17" s="281"/>
      <c r="BA17" s="281"/>
      <c r="BB17" s="281"/>
      <c r="BC17" s="281"/>
      <c r="BD17" s="281"/>
      <c r="BE17" s="281"/>
      <c r="BF17" s="281"/>
      <c r="BG17" s="281"/>
      <c r="BH17" s="281"/>
      <c r="BI17" s="281"/>
      <c r="BJ17" s="281"/>
      <c r="BK17" s="281"/>
      <c r="BL17" s="281"/>
      <c r="BM17" s="281"/>
      <c r="BN17" s="281"/>
      <c r="BO17" s="281"/>
      <c r="BP17" s="281"/>
      <c r="BQ17" s="281"/>
      <c r="BR17" s="281"/>
      <c r="BS17" s="281"/>
      <c r="BT17" s="281"/>
      <c r="BU17" s="281"/>
      <c r="BV17" s="281"/>
      <c r="BW17" s="281"/>
      <c r="BX17" s="281"/>
      <c r="BY17" s="281"/>
      <c r="BZ17" s="281"/>
      <c r="CA17" s="281"/>
      <c r="CB17" s="281"/>
      <c r="CC17" s="281"/>
      <c r="CD17" s="281"/>
      <c r="CE17" s="281"/>
      <c r="CF17" s="281"/>
      <c r="CG17" s="281"/>
      <c r="CH17" s="281"/>
      <c r="CI17" s="281"/>
      <c r="CJ17" s="281"/>
      <c r="CK17" s="281"/>
      <c r="CL17" s="281"/>
      <c r="CM17" s="281"/>
      <c r="CN17" s="281"/>
      <c r="CO17" s="281"/>
      <c r="CP17" s="281"/>
      <c r="CQ17" s="281"/>
      <c r="CR17" s="281"/>
      <c r="CS17" s="281"/>
      <c r="CT17" s="281"/>
      <c r="CU17" s="281"/>
      <c r="CV17" s="281"/>
      <c r="CW17" s="281"/>
      <c r="CX17" s="281"/>
      <c r="CY17" s="281"/>
      <c r="CZ17" s="281"/>
      <c r="DA17" s="281"/>
      <c r="DB17" s="281"/>
      <c r="DC17" s="281"/>
      <c r="DD17" s="281"/>
      <c r="DE17" s="281"/>
      <c r="DF17" s="281"/>
      <c r="DG17" s="281"/>
      <c r="DH17" s="281"/>
      <c r="DI17" s="281"/>
      <c r="DJ17" s="281"/>
      <c r="DK17" s="281"/>
      <c r="DL17" s="281"/>
      <c r="DM17" s="281"/>
      <c r="DN17" s="281"/>
      <c r="DO17" s="281"/>
      <c r="DP17" s="281"/>
      <c r="DQ17" s="281"/>
      <c r="DR17" s="281"/>
      <c r="DS17" s="281"/>
      <c r="DT17" s="281"/>
      <c r="DU17" s="281"/>
      <c r="DV17" s="281"/>
      <c r="DW17" s="281"/>
      <c r="DX17" s="281"/>
      <c r="DY17" s="281"/>
      <c r="DZ17" s="281"/>
      <c r="EA17" s="281"/>
      <c r="EB17" s="281"/>
      <c r="EC17" s="281"/>
      <c r="ED17" s="281"/>
      <c r="EE17" s="281"/>
      <c r="EF17" s="281"/>
      <c r="EG17" s="281"/>
      <c r="EH17" s="281"/>
      <c r="EI17" s="281"/>
      <c r="EJ17" s="281"/>
      <c r="EK17" s="281"/>
      <c r="EL17" s="281"/>
      <c r="EM17" s="281"/>
      <c r="EN17" s="281"/>
      <c r="EO17" s="281"/>
      <c r="EP17" s="281"/>
      <c r="EQ17" s="281"/>
      <c r="ER17" s="281"/>
      <c r="ES17" s="281"/>
      <c r="ET17" s="281"/>
      <c r="EU17" s="281"/>
      <c r="EV17" s="281"/>
      <c r="EW17" s="281"/>
      <c r="EX17" s="281"/>
      <c r="EY17" s="281"/>
      <c r="EZ17" s="281"/>
      <c r="FA17" s="281"/>
      <c r="FB17" s="281"/>
      <c r="FC17" s="281"/>
      <c r="FD17" s="281"/>
      <c r="FE17" s="281"/>
      <c r="FF17" s="281"/>
      <c r="FG17" s="281"/>
      <c r="FH17" s="281"/>
      <c r="FI17" s="281"/>
      <c r="FJ17" s="281"/>
      <c r="FK17" s="281"/>
      <c r="FL17" s="281"/>
      <c r="FM17" s="281"/>
      <c r="FN17" s="281"/>
      <c r="FO17" s="281"/>
      <c r="FP17" s="281"/>
      <c r="FQ17" s="281"/>
      <c r="FR17" s="281"/>
      <c r="FS17" s="281"/>
      <c r="FT17" s="281"/>
      <c r="FU17" s="281"/>
      <c r="FV17" s="281"/>
      <c r="FW17" s="281"/>
      <c r="FX17" s="281"/>
      <c r="FY17" s="281"/>
      <c r="FZ17" s="281"/>
      <c r="GA17" s="281"/>
      <c r="GB17" s="281"/>
      <c r="GC17" s="281"/>
      <c r="GD17" s="281"/>
      <c r="GE17" s="281"/>
      <c r="GF17" s="281"/>
      <c r="GG17" s="281"/>
      <c r="GH17" s="281"/>
      <c r="GI17" s="281"/>
      <c r="GJ17" s="281"/>
      <c r="GK17" s="281"/>
      <c r="GL17" s="281"/>
      <c r="GM17" s="281"/>
      <c r="GN17" s="281"/>
      <c r="GO17" s="281"/>
      <c r="GP17" s="281"/>
      <c r="GQ17" s="281"/>
      <c r="GR17" s="281"/>
      <c r="GS17" s="281"/>
      <c r="GT17" s="281"/>
      <c r="GU17" s="281"/>
      <c r="GV17" s="281"/>
      <c r="GW17" s="281"/>
      <c r="GX17" s="281"/>
      <c r="GY17" s="281"/>
      <c r="GZ17" s="281"/>
      <c r="HA17" s="281"/>
      <c r="HB17" s="281"/>
      <c r="HC17" s="281"/>
      <c r="HD17" s="281"/>
      <c r="HE17" s="281"/>
      <c r="HF17" s="281"/>
      <c r="HG17" s="281"/>
      <c r="HH17" s="281"/>
      <c r="HI17" s="281"/>
      <c r="HJ17" s="281"/>
      <c r="HK17" s="281"/>
      <c r="HL17" s="281"/>
      <c r="HM17" s="281"/>
      <c r="HN17" s="281"/>
      <c r="HO17" s="281"/>
      <c r="HP17" s="281"/>
      <c r="HQ17" s="281"/>
      <c r="HR17" s="281"/>
      <c r="HS17" s="281"/>
      <c r="HT17" s="281"/>
      <c r="HU17" s="281"/>
      <c r="HV17" s="281"/>
      <c r="HW17" s="281"/>
      <c r="HX17" s="281"/>
      <c r="HY17" s="281"/>
      <c r="HZ17" s="281"/>
      <c r="IA17" s="281"/>
      <c r="IB17" s="281"/>
      <c r="IC17" s="281"/>
      <c r="ID17" s="281"/>
      <c r="IE17" s="281"/>
      <c r="IF17" s="281"/>
      <c r="IG17" s="281"/>
      <c r="IH17" s="281"/>
      <c r="II17" s="281"/>
      <c r="IJ17" s="281"/>
      <c r="IK17" s="281"/>
      <c r="IL17" s="281"/>
      <c r="IM17" s="281"/>
      <c r="IN17" s="281"/>
      <c r="IO17" s="281"/>
      <c r="IP17" s="281"/>
    </row>
    <row r="18" ht="23" customHeight="1" spans="1:250">
      <c r="A18" s="288" t="s">
        <v>1396</v>
      </c>
      <c r="B18" s="290"/>
      <c r="C18" s="290"/>
      <c r="D18" s="290"/>
      <c r="E18" s="291"/>
      <c r="F18" s="287"/>
      <c r="G18" s="281"/>
      <c r="H18" s="281"/>
      <c r="I18" s="281"/>
      <c r="J18" s="281"/>
      <c r="K18" s="281"/>
      <c r="L18" s="281"/>
      <c r="M18" s="281"/>
      <c r="N18" s="281"/>
      <c r="O18" s="281"/>
      <c r="P18" s="281"/>
      <c r="Q18" s="281"/>
      <c r="R18" s="281"/>
      <c r="S18" s="281"/>
      <c r="T18" s="281"/>
      <c r="U18" s="281"/>
      <c r="V18" s="281"/>
      <c r="W18" s="281"/>
      <c r="X18" s="281"/>
      <c r="Y18" s="281"/>
      <c r="Z18" s="281"/>
      <c r="AA18" s="281"/>
      <c r="AB18" s="281"/>
      <c r="AC18" s="281"/>
      <c r="AD18" s="281"/>
      <c r="AE18" s="281"/>
      <c r="AF18" s="281"/>
      <c r="AG18" s="281"/>
      <c r="AH18" s="281"/>
      <c r="AI18" s="281"/>
      <c r="AJ18" s="281"/>
      <c r="AK18" s="281"/>
      <c r="AL18" s="281"/>
      <c r="AM18" s="281"/>
      <c r="AN18" s="281"/>
      <c r="AO18" s="281"/>
      <c r="AP18" s="281"/>
      <c r="AQ18" s="281"/>
      <c r="AR18" s="281"/>
      <c r="AS18" s="281"/>
      <c r="AT18" s="281"/>
      <c r="AU18" s="281"/>
      <c r="AV18" s="281"/>
      <c r="AW18" s="281"/>
      <c r="AX18" s="281"/>
      <c r="AY18" s="281"/>
      <c r="AZ18" s="281"/>
      <c r="BA18" s="281"/>
      <c r="BB18" s="281"/>
      <c r="BC18" s="281"/>
      <c r="BD18" s="281"/>
      <c r="BE18" s="281"/>
      <c r="BF18" s="281"/>
      <c r="BG18" s="281"/>
      <c r="BH18" s="281"/>
      <c r="BI18" s="281"/>
      <c r="BJ18" s="281"/>
      <c r="BK18" s="281"/>
      <c r="BL18" s="281"/>
      <c r="BM18" s="281"/>
      <c r="BN18" s="281"/>
      <c r="BO18" s="281"/>
      <c r="BP18" s="281"/>
      <c r="BQ18" s="281"/>
      <c r="BR18" s="281"/>
      <c r="BS18" s="281"/>
      <c r="BT18" s="281"/>
      <c r="BU18" s="281"/>
      <c r="BV18" s="281"/>
      <c r="BW18" s="281"/>
      <c r="BX18" s="281"/>
      <c r="BY18" s="281"/>
      <c r="BZ18" s="281"/>
      <c r="CA18" s="281"/>
      <c r="CB18" s="281"/>
      <c r="CC18" s="281"/>
      <c r="CD18" s="281"/>
      <c r="CE18" s="281"/>
      <c r="CF18" s="281"/>
      <c r="CG18" s="281"/>
      <c r="CH18" s="281"/>
      <c r="CI18" s="281"/>
      <c r="CJ18" s="281"/>
      <c r="CK18" s="281"/>
      <c r="CL18" s="281"/>
      <c r="CM18" s="281"/>
      <c r="CN18" s="281"/>
      <c r="CO18" s="281"/>
      <c r="CP18" s="281"/>
      <c r="CQ18" s="281"/>
      <c r="CR18" s="281"/>
      <c r="CS18" s="281"/>
      <c r="CT18" s="281"/>
      <c r="CU18" s="281"/>
      <c r="CV18" s="281"/>
      <c r="CW18" s="281"/>
      <c r="CX18" s="281"/>
      <c r="CY18" s="281"/>
      <c r="CZ18" s="281"/>
      <c r="DA18" s="281"/>
      <c r="DB18" s="281"/>
      <c r="DC18" s="281"/>
      <c r="DD18" s="281"/>
      <c r="DE18" s="281"/>
      <c r="DF18" s="281"/>
      <c r="DG18" s="281"/>
      <c r="DH18" s="281"/>
      <c r="DI18" s="281"/>
      <c r="DJ18" s="281"/>
      <c r="DK18" s="281"/>
      <c r="DL18" s="281"/>
      <c r="DM18" s="281"/>
      <c r="DN18" s="281"/>
      <c r="DO18" s="281"/>
      <c r="DP18" s="281"/>
      <c r="DQ18" s="281"/>
      <c r="DR18" s="281"/>
      <c r="DS18" s="281"/>
      <c r="DT18" s="281"/>
      <c r="DU18" s="281"/>
      <c r="DV18" s="281"/>
      <c r="DW18" s="281"/>
      <c r="DX18" s="281"/>
      <c r="DY18" s="281"/>
      <c r="DZ18" s="281"/>
      <c r="EA18" s="281"/>
      <c r="EB18" s="281"/>
      <c r="EC18" s="281"/>
      <c r="ED18" s="281"/>
      <c r="EE18" s="281"/>
      <c r="EF18" s="281"/>
      <c r="EG18" s="281"/>
      <c r="EH18" s="281"/>
      <c r="EI18" s="281"/>
      <c r="EJ18" s="281"/>
      <c r="EK18" s="281"/>
      <c r="EL18" s="281"/>
      <c r="EM18" s="281"/>
      <c r="EN18" s="281"/>
      <c r="EO18" s="281"/>
      <c r="EP18" s="281"/>
      <c r="EQ18" s="281"/>
      <c r="ER18" s="281"/>
      <c r="ES18" s="281"/>
      <c r="ET18" s="281"/>
      <c r="EU18" s="281"/>
      <c r="EV18" s="281"/>
      <c r="EW18" s="281"/>
      <c r="EX18" s="281"/>
      <c r="EY18" s="281"/>
      <c r="EZ18" s="281"/>
      <c r="FA18" s="281"/>
      <c r="FB18" s="281"/>
      <c r="FC18" s="281"/>
      <c r="FD18" s="281"/>
      <c r="FE18" s="281"/>
      <c r="FF18" s="281"/>
      <c r="FG18" s="281"/>
      <c r="FH18" s="281"/>
      <c r="FI18" s="281"/>
      <c r="FJ18" s="281"/>
      <c r="FK18" s="281"/>
      <c r="FL18" s="281"/>
      <c r="FM18" s="281"/>
      <c r="FN18" s="281"/>
      <c r="FO18" s="281"/>
      <c r="FP18" s="281"/>
      <c r="FQ18" s="281"/>
      <c r="FR18" s="281"/>
      <c r="FS18" s="281"/>
      <c r="FT18" s="281"/>
      <c r="FU18" s="281"/>
      <c r="FV18" s="281"/>
      <c r="FW18" s="281"/>
      <c r="FX18" s="281"/>
      <c r="FY18" s="281"/>
      <c r="FZ18" s="281"/>
      <c r="GA18" s="281"/>
      <c r="GB18" s="281"/>
      <c r="GC18" s="281"/>
      <c r="GD18" s="281"/>
      <c r="GE18" s="281"/>
      <c r="GF18" s="281"/>
      <c r="GG18" s="281"/>
      <c r="GH18" s="281"/>
      <c r="GI18" s="281"/>
      <c r="GJ18" s="281"/>
      <c r="GK18" s="281"/>
      <c r="GL18" s="281"/>
      <c r="GM18" s="281"/>
      <c r="GN18" s="281"/>
      <c r="GO18" s="281"/>
      <c r="GP18" s="281"/>
      <c r="GQ18" s="281"/>
      <c r="GR18" s="281"/>
      <c r="GS18" s="281"/>
      <c r="GT18" s="281"/>
      <c r="GU18" s="281"/>
      <c r="GV18" s="281"/>
      <c r="GW18" s="281"/>
      <c r="GX18" s="281"/>
      <c r="GY18" s="281"/>
      <c r="GZ18" s="281"/>
      <c r="HA18" s="281"/>
      <c r="HB18" s="281"/>
      <c r="HC18" s="281"/>
      <c r="HD18" s="281"/>
      <c r="HE18" s="281"/>
      <c r="HF18" s="281"/>
      <c r="HG18" s="281"/>
      <c r="HH18" s="281"/>
      <c r="HI18" s="281"/>
      <c r="HJ18" s="281"/>
      <c r="HK18" s="281"/>
      <c r="HL18" s="281"/>
      <c r="HM18" s="281"/>
      <c r="HN18" s="281"/>
      <c r="HO18" s="281"/>
      <c r="HP18" s="281"/>
      <c r="HQ18" s="281"/>
      <c r="HR18" s="281"/>
      <c r="HS18" s="281"/>
      <c r="HT18" s="281"/>
      <c r="HU18" s="281"/>
      <c r="HV18" s="281"/>
      <c r="HW18" s="281"/>
      <c r="HX18" s="281"/>
      <c r="HY18" s="281"/>
      <c r="HZ18" s="281"/>
      <c r="IA18" s="281"/>
      <c r="IB18" s="281"/>
      <c r="IC18" s="281"/>
      <c r="ID18" s="281"/>
      <c r="IE18" s="281"/>
      <c r="IF18" s="281"/>
      <c r="IG18" s="281"/>
      <c r="IH18" s="281"/>
      <c r="II18" s="281"/>
      <c r="IJ18" s="281"/>
      <c r="IK18" s="281"/>
      <c r="IL18" s="281"/>
      <c r="IM18" s="281"/>
      <c r="IN18" s="281"/>
      <c r="IO18" s="281"/>
      <c r="IP18" s="281"/>
    </row>
    <row r="19" ht="23" customHeight="1" spans="1:250">
      <c r="A19" s="288" t="s">
        <v>1397</v>
      </c>
      <c r="B19" s="292"/>
      <c r="C19" s="292"/>
      <c r="D19" s="292"/>
      <c r="E19" s="293"/>
      <c r="F19" s="287"/>
      <c r="G19" s="281"/>
      <c r="H19" s="281"/>
      <c r="I19" s="281"/>
      <c r="J19" s="281"/>
      <c r="K19" s="281"/>
      <c r="L19" s="281"/>
      <c r="M19" s="281"/>
      <c r="N19" s="281"/>
      <c r="O19" s="281"/>
      <c r="P19" s="281"/>
      <c r="Q19" s="281"/>
      <c r="R19" s="281"/>
      <c r="S19" s="281"/>
      <c r="T19" s="281"/>
      <c r="U19" s="281"/>
      <c r="V19" s="281"/>
      <c r="W19" s="281"/>
      <c r="X19" s="281"/>
      <c r="Y19" s="281"/>
      <c r="Z19" s="281"/>
      <c r="AA19" s="281"/>
      <c r="AB19" s="281"/>
      <c r="AC19" s="281"/>
      <c r="AD19" s="281"/>
      <c r="AE19" s="281"/>
      <c r="AF19" s="281"/>
      <c r="AG19" s="281"/>
      <c r="AH19" s="281"/>
      <c r="AI19" s="281"/>
      <c r="AJ19" s="281"/>
      <c r="AK19" s="281"/>
      <c r="AL19" s="281"/>
      <c r="AM19" s="281"/>
      <c r="AN19" s="281"/>
      <c r="AO19" s="281"/>
      <c r="AP19" s="281"/>
      <c r="AQ19" s="281"/>
      <c r="AR19" s="281"/>
      <c r="AS19" s="281"/>
      <c r="AT19" s="281"/>
      <c r="AU19" s="281"/>
      <c r="AV19" s="281"/>
      <c r="AW19" s="281"/>
      <c r="AX19" s="281"/>
      <c r="AY19" s="281"/>
      <c r="AZ19" s="281"/>
      <c r="BA19" s="281"/>
      <c r="BB19" s="281"/>
      <c r="BC19" s="281"/>
      <c r="BD19" s="281"/>
      <c r="BE19" s="281"/>
      <c r="BF19" s="281"/>
      <c r="BG19" s="281"/>
      <c r="BH19" s="281"/>
      <c r="BI19" s="281"/>
      <c r="BJ19" s="281"/>
      <c r="BK19" s="281"/>
      <c r="BL19" s="281"/>
      <c r="BM19" s="281"/>
      <c r="BN19" s="281"/>
      <c r="BO19" s="281"/>
      <c r="BP19" s="281"/>
      <c r="BQ19" s="281"/>
      <c r="BR19" s="281"/>
      <c r="BS19" s="281"/>
      <c r="BT19" s="281"/>
      <c r="BU19" s="281"/>
      <c r="BV19" s="281"/>
      <c r="BW19" s="281"/>
      <c r="BX19" s="281"/>
      <c r="BY19" s="281"/>
      <c r="BZ19" s="281"/>
      <c r="CA19" s="281"/>
      <c r="CB19" s="281"/>
      <c r="CC19" s="281"/>
      <c r="CD19" s="281"/>
      <c r="CE19" s="281"/>
      <c r="CF19" s="281"/>
      <c r="CG19" s="281"/>
      <c r="CH19" s="281"/>
      <c r="CI19" s="281"/>
      <c r="CJ19" s="281"/>
      <c r="CK19" s="281"/>
      <c r="CL19" s="281"/>
      <c r="CM19" s="281"/>
      <c r="CN19" s="281"/>
      <c r="CO19" s="281"/>
      <c r="CP19" s="281"/>
      <c r="CQ19" s="281"/>
      <c r="CR19" s="281"/>
      <c r="CS19" s="281"/>
      <c r="CT19" s="281"/>
      <c r="CU19" s="281"/>
      <c r="CV19" s="281"/>
      <c r="CW19" s="281"/>
      <c r="CX19" s="281"/>
      <c r="CY19" s="281"/>
      <c r="CZ19" s="281"/>
      <c r="DA19" s="281"/>
      <c r="DB19" s="281"/>
      <c r="DC19" s="281"/>
      <c r="DD19" s="281"/>
      <c r="DE19" s="281"/>
      <c r="DF19" s="281"/>
      <c r="DG19" s="281"/>
      <c r="DH19" s="281"/>
      <c r="DI19" s="281"/>
      <c r="DJ19" s="281"/>
      <c r="DK19" s="281"/>
      <c r="DL19" s="281"/>
      <c r="DM19" s="281"/>
      <c r="DN19" s="281"/>
      <c r="DO19" s="281"/>
      <c r="DP19" s="281"/>
      <c r="DQ19" s="281"/>
      <c r="DR19" s="281"/>
      <c r="DS19" s="281"/>
      <c r="DT19" s="281"/>
      <c r="DU19" s="281"/>
      <c r="DV19" s="281"/>
      <c r="DW19" s="281"/>
      <c r="DX19" s="281"/>
      <c r="DY19" s="281"/>
      <c r="DZ19" s="281"/>
      <c r="EA19" s="281"/>
      <c r="EB19" s="281"/>
      <c r="EC19" s="281"/>
      <c r="ED19" s="281"/>
      <c r="EE19" s="281"/>
      <c r="EF19" s="281"/>
      <c r="EG19" s="281"/>
      <c r="EH19" s="281"/>
      <c r="EI19" s="281"/>
      <c r="EJ19" s="281"/>
      <c r="EK19" s="281"/>
      <c r="EL19" s="281"/>
      <c r="EM19" s="281"/>
      <c r="EN19" s="281"/>
      <c r="EO19" s="281"/>
      <c r="EP19" s="281"/>
      <c r="EQ19" s="281"/>
      <c r="ER19" s="281"/>
      <c r="ES19" s="281"/>
      <c r="ET19" s="281"/>
      <c r="EU19" s="281"/>
      <c r="EV19" s="281"/>
      <c r="EW19" s="281"/>
      <c r="EX19" s="281"/>
      <c r="EY19" s="281"/>
      <c r="EZ19" s="281"/>
      <c r="FA19" s="281"/>
      <c r="FB19" s="281"/>
      <c r="FC19" s="281"/>
      <c r="FD19" s="281"/>
      <c r="FE19" s="281"/>
      <c r="FF19" s="281"/>
      <c r="FG19" s="281"/>
      <c r="FH19" s="281"/>
      <c r="FI19" s="281"/>
      <c r="FJ19" s="281"/>
      <c r="FK19" s="281"/>
      <c r="FL19" s="281"/>
      <c r="FM19" s="281"/>
      <c r="FN19" s="281"/>
      <c r="FO19" s="281"/>
      <c r="FP19" s="281"/>
      <c r="FQ19" s="281"/>
      <c r="FR19" s="281"/>
      <c r="FS19" s="281"/>
      <c r="FT19" s="281"/>
      <c r="FU19" s="281"/>
      <c r="FV19" s="281"/>
      <c r="FW19" s="281"/>
      <c r="FX19" s="281"/>
      <c r="FY19" s="281"/>
      <c r="FZ19" s="281"/>
      <c r="GA19" s="281"/>
      <c r="GB19" s="281"/>
      <c r="GC19" s="281"/>
      <c r="GD19" s="281"/>
      <c r="GE19" s="281"/>
      <c r="GF19" s="281"/>
      <c r="GG19" s="281"/>
      <c r="GH19" s="281"/>
      <c r="GI19" s="281"/>
      <c r="GJ19" s="281"/>
      <c r="GK19" s="281"/>
      <c r="GL19" s="281"/>
      <c r="GM19" s="281"/>
      <c r="GN19" s="281"/>
      <c r="GO19" s="281"/>
      <c r="GP19" s="281"/>
      <c r="GQ19" s="281"/>
      <c r="GR19" s="281"/>
      <c r="GS19" s="281"/>
      <c r="GT19" s="281"/>
      <c r="GU19" s="281"/>
      <c r="GV19" s="281"/>
      <c r="GW19" s="281"/>
      <c r="GX19" s="281"/>
      <c r="GY19" s="281"/>
      <c r="GZ19" s="281"/>
      <c r="HA19" s="281"/>
      <c r="HB19" s="281"/>
      <c r="HC19" s="281"/>
      <c r="HD19" s="281"/>
      <c r="HE19" s="281"/>
      <c r="HF19" s="281"/>
      <c r="HG19" s="281"/>
      <c r="HH19" s="281"/>
      <c r="HI19" s="281"/>
      <c r="HJ19" s="281"/>
      <c r="HK19" s="281"/>
      <c r="HL19" s="281"/>
      <c r="HM19" s="281"/>
      <c r="HN19" s="281"/>
      <c r="HO19" s="281"/>
      <c r="HP19" s="281"/>
      <c r="HQ19" s="281"/>
      <c r="HR19" s="281"/>
      <c r="HS19" s="281"/>
      <c r="HT19" s="281"/>
      <c r="HU19" s="281"/>
      <c r="HV19" s="281"/>
      <c r="HW19" s="281"/>
      <c r="HX19" s="281"/>
      <c r="HY19" s="281"/>
      <c r="HZ19" s="281"/>
      <c r="IA19" s="281"/>
      <c r="IB19" s="281"/>
      <c r="IC19" s="281"/>
      <c r="ID19" s="281"/>
      <c r="IE19" s="281"/>
      <c r="IF19" s="281"/>
      <c r="IG19" s="281"/>
      <c r="IH19" s="281"/>
      <c r="II19" s="281"/>
      <c r="IJ19" s="281"/>
      <c r="IK19" s="281"/>
      <c r="IL19" s="281"/>
      <c r="IM19" s="281"/>
      <c r="IN19" s="281"/>
      <c r="IO19" s="281"/>
      <c r="IP19" s="281"/>
    </row>
    <row r="20" ht="23" customHeight="1" spans="1:250">
      <c r="A20" s="285" t="s">
        <v>1398</v>
      </c>
      <c r="B20" s="292"/>
      <c r="C20" s="292"/>
      <c r="D20" s="292"/>
      <c r="E20" s="294"/>
      <c r="F20" s="287"/>
      <c r="G20" s="281"/>
      <c r="H20" s="281"/>
      <c r="I20" s="281"/>
      <c r="J20" s="281"/>
      <c r="K20" s="281"/>
      <c r="L20" s="281"/>
      <c r="M20" s="281"/>
      <c r="N20" s="281"/>
      <c r="O20" s="281"/>
      <c r="P20" s="281"/>
      <c r="Q20" s="281"/>
      <c r="R20" s="281"/>
      <c r="S20" s="281"/>
      <c r="T20" s="281"/>
      <c r="U20" s="281"/>
      <c r="V20" s="281"/>
      <c r="W20" s="281"/>
      <c r="X20" s="281"/>
      <c r="Y20" s="281"/>
      <c r="Z20" s="281"/>
      <c r="AA20" s="281"/>
      <c r="AB20" s="281"/>
      <c r="AC20" s="281"/>
      <c r="AD20" s="281"/>
      <c r="AE20" s="281"/>
      <c r="AF20" s="281"/>
      <c r="AG20" s="281"/>
      <c r="AH20" s="281"/>
      <c r="AI20" s="281"/>
      <c r="AJ20" s="281"/>
      <c r="AK20" s="281"/>
      <c r="AL20" s="281"/>
      <c r="AM20" s="281"/>
      <c r="AN20" s="281"/>
      <c r="AO20" s="281"/>
      <c r="AP20" s="281"/>
      <c r="AQ20" s="281"/>
      <c r="AR20" s="281"/>
      <c r="AS20" s="281"/>
      <c r="AT20" s="281"/>
      <c r="AU20" s="281"/>
      <c r="AV20" s="281"/>
      <c r="AW20" s="281"/>
      <c r="AX20" s="281"/>
      <c r="AY20" s="281"/>
      <c r="AZ20" s="281"/>
      <c r="BA20" s="281"/>
      <c r="BB20" s="281"/>
      <c r="BC20" s="281"/>
      <c r="BD20" s="281"/>
      <c r="BE20" s="281"/>
      <c r="BF20" s="281"/>
      <c r="BG20" s="281"/>
      <c r="BH20" s="281"/>
      <c r="BI20" s="281"/>
      <c r="BJ20" s="281"/>
      <c r="BK20" s="281"/>
      <c r="BL20" s="281"/>
      <c r="BM20" s="281"/>
      <c r="BN20" s="281"/>
      <c r="BO20" s="281"/>
      <c r="BP20" s="281"/>
      <c r="BQ20" s="281"/>
      <c r="BR20" s="281"/>
      <c r="BS20" s="281"/>
      <c r="BT20" s="281"/>
      <c r="BU20" s="281"/>
      <c r="BV20" s="281"/>
      <c r="BW20" s="281"/>
      <c r="BX20" s="281"/>
      <c r="BY20" s="281"/>
      <c r="BZ20" s="281"/>
      <c r="CA20" s="281"/>
      <c r="CB20" s="281"/>
      <c r="CC20" s="281"/>
      <c r="CD20" s="281"/>
      <c r="CE20" s="281"/>
      <c r="CF20" s="281"/>
      <c r="CG20" s="281"/>
      <c r="CH20" s="281"/>
      <c r="CI20" s="281"/>
      <c r="CJ20" s="281"/>
      <c r="CK20" s="281"/>
      <c r="CL20" s="281"/>
      <c r="CM20" s="281"/>
      <c r="CN20" s="281"/>
      <c r="CO20" s="281"/>
      <c r="CP20" s="281"/>
      <c r="CQ20" s="281"/>
      <c r="CR20" s="281"/>
      <c r="CS20" s="281"/>
      <c r="CT20" s="281"/>
      <c r="CU20" s="281"/>
      <c r="CV20" s="281"/>
      <c r="CW20" s="281"/>
      <c r="CX20" s="281"/>
      <c r="CY20" s="281"/>
      <c r="CZ20" s="281"/>
      <c r="DA20" s="281"/>
      <c r="DB20" s="281"/>
      <c r="DC20" s="281"/>
      <c r="DD20" s="281"/>
      <c r="DE20" s="281"/>
      <c r="DF20" s="281"/>
      <c r="DG20" s="281"/>
      <c r="DH20" s="281"/>
      <c r="DI20" s="281"/>
      <c r="DJ20" s="281"/>
      <c r="DK20" s="281"/>
      <c r="DL20" s="281"/>
      <c r="DM20" s="281"/>
      <c r="DN20" s="281"/>
      <c r="DO20" s="281"/>
      <c r="DP20" s="281"/>
      <c r="DQ20" s="281"/>
      <c r="DR20" s="281"/>
      <c r="DS20" s="281"/>
      <c r="DT20" s="281"/>
      <c r="DU20" s="281"/>
      <c r="DV20" s="281"/>
      <c r="DW20" s="281"/>
      <c r="DX20" s="281"/>
      <c r="DY20" s="281"/>
      <c r="DZ20" s="281"/>
      <c r="EA20" s="281"/>
      <c r="EB20" s="281"/>
      <c r="EC20" s="281"/>
      <c r="ED20" s="281"/>
      <c r="EE20" s="281"/>
      <c r="EF20" s="281"/>
      <c r="EG20" s="281"/>
      <c r="EH20" s="281"/>
      <c r="EI20" s="281"/>
      <c r="EJ20" s="281"/>
      <c r="EK20" s="281"/>
      <c r="EL20" s="281"/>
      <c r="EM20" s="281"/>
      <c r="EN20" s="281"/>
      <c r="EO20" s="281"/>
      <c r="EP20" s="281"/>
      <c r="EQ20" s="281"/>
      <c r="ER20" s="281"/>
      <c r="ES20" s="281"/>
      <c r="ET20" s="281"/>
      <c r="EU20" s="281"/>
      <c r="EV20" s="281"/>
      <c r="EW20" s="281"/>
      <c r="EX20" s="281"/>
      <c r="EY20" s="281"/>
      <c r="EZ20" s="281"/>
      <c r="FA20" s="281"/>
      <c r="FB20" s="281"/>
      <c r="FC20" s="281"/>
      <c r="FD20" s="281"/>
      <c r="FE20" s="281"/>
      <c r="FF20" s="281"/>
      <c r="FG20" s="281"/>
      <c r="FH20" s="281"/>
      <c r="FI20" s="281"/>
      <c r="FJ20" s="281"/>
      <c r="FK20" s="281"/>
      <c r="FL20" s="281"/>
      <c r="FM20" s="281"/>
      <c r="FN20" s="281"/>
      <c r="FO20" s="281"/>
      <c r="FP20" s="281"/>
      <c r="FQ20" s="281"/>
      <c r="FR20" s="281"/>
      <c r="FS20" s="281"/>
      <c r="FT20" s="281"/>
      <c r="FU20" s="281"/>
      <c r="FV20" s="281"/>
      <c r="FW20" s="281"/>
      <c r="FX20" s="281"/>
      <c r="FY20" s="281"/>
      <c r="FZ20" s="281"/>
      <c r="GA20" s="281"/>
      <c r="GB20" s="281"/>
      <c r="GC20" s="281"/>
      <c r="GD20" s="281"/>
      <c r="GE20" s="281"/>
      <c r="GF20" s="281"/>
      <c r="GG20" s="281"/>
      <c r="GH20" s="281"/>
      <c r="GI20" s="281"/>
      <c r="GJ20" s="281"/>
      <c r="GK20" s="281"/>
      <c r="GL20" s="281"/>
      <c r="GM20" s="281"/>
      <c r="GN20" s="281"/>
      <c r="GO20" s="281"/>
      <c r="GP20" s="281"/>
      <c r="GQ20" s="281"/>
      <c r="GR20" s="281"/>
      <c r="GS20" s="281"/>
      <c r="GT20" s="281"/>
      <c r="GU20" s="281"/>
      <c r="GV20" s="281"/>
      <c r="GW20" s="281"/>
      <c r="GX20" s="281"/>
      <c r="GY20" s="281"/>
      <c r="GZ20" s="281"/>
      <c r="HA20" s="281"/>
      <c r="HB20" s="281"/>
      <c r="HC20" s="281"/>
      <c r="HD20" s="281"/>
      <c r="HE20" s="281"/>
      <c r="HF20" s="281"/>
      <c r="HG20" s="281"/>
      <c r="HH20" s="281"/>
      <c r="HI20" s="281"/>
      <c r="HJ20" s="281"/>
      <c r="HK20" s="281"/>
      <c r="HL20" s="281"/>
      <c r="HM20" s="281"/>
      <c r="HN20" s="281"/>
      <c r="HO20" s="281"/>
      <c r="HP20" s="281"/>
      <c r="HQ20" s="281"/>
      <c r="HR20" s="281"/>
      <c r="HS20" s="281"/>
      <c r="HT20" s="281"/>
      <c r="HU20" s="281"/>
      <c r="HV20" s="281"/>
      <c r="HW20" s="281"/>
      <c r="HX20" s="281"/>
      <c r="HY20" s="281"/>
      <c r="HZ20" s="281"/>
      <c r="IA20" s="281"/>
      <c r="IB20" s="281"/>
      <c r="IC20" s="281"/>
      <c r="ID20" s="281"/>
      <c r="IE20" s="281"/>
      <c r="IF20" s="281"/>
      <c r="IG20" s="281"/>
      <c r="IH20" s="281"/>
      <c r="II20" s="281"/>
      <c r="IJ20" s="281"/>
      <c r="IK20" s="281"/>
      <c r="IL20" s="281"/>
      <c r="IM20" s="281"/>
      <c r="IN20" s="281"/>
      <c r="IO20" s="281"/>
      <c r="IP20" s="281"/>
    </row>
    <row r="21" ht="23" customHeight="1" spans="1:250">
      <c r="A21" s="288" t="s">
        <v>1399</v>
      </c>
      <c r="B21" s="292"/>
      <c r="C21" s="292"/>
      <c r="D21" s="292"/>
      <c r="E21" s="294"/>
      <c r="F21" s="287"/>
      <c r="G21" s="281"/>
      <c r="H21" s="281"/>
      <c r="I21" s="281"/>
      <c r="J21" s="281"/>
      <c r="K21" s="281"/>
      <c r="L21" s="281"/>
      <c r="M21" s="281"/>
      <c r="N21" s="281"/>
      <c r="O21" s="281"/>
      <c r="P21" s="281"/>
      <c r="Q21" s="281"/>
      <c r="R21" s="281"/>
      <c r="S21" s="281"/>
      <c r="T21" s="281"/>
      <c r="U21" s="281"/>
      <c r="V21" s="281"/>
      <c r="W21" s="281"/>
      <c r="X21" s="281"/>
      <c r="Y21" s="281"/>
      <c r="Z21" s="281"/>
      <c r="AA21" s="281"/>
      <c r="AB21" s="281"/>
      <c r="AC21" s="281"/>
      <c r="AD21" s="281"/>
      <c r="AE21" s="281"/>
      <c r="AF21" s="281"/>
      <c r="AG21" s="281"/>
      <c r="AH21" s="281"/>
      <c r="AI21" s="281"/>
      <c r="AJ21" s="281"/>
      <c r="AK21" s="281"/>
      <c r="AL21" s="281"/>
      <c r="AM21" s="281"/>
      <c r="AN21" s="281"/>
      <c r="AO21" s="281"/>
      <c r="AP21" s="281"/>
      <c r="AQ21" s="281"/>
      <c r="AR21" s="281"/>
      <c r="AS21" s="281"/>
      <c r="AT21" s="281"/>
      <c r="AU21" s="281"/>
      <c r="AV21" s="281"/>
      <c r="AW21" s="281"/>
      <c r="AX21" s="281"/>
      <c r="AY21" s="281"/>
      <c r="AZ21" s="281"/>
      <c r="BA21" s="281"/>
      <c r="BB21" s="281"/>
      <c r="BC21" s="281"/>
      <c r="BD21" s="281"/>
      <c r="BE21" s="281"/>
      <c r="BF21" s="281"/>
      <c r="BG21" s="281"/>
      <c r="BH21" s="281"/>
      <c r="BI21" s="281"/>
      <c r="BJ21" s="281"/>
      <c r="BK21" s="281"/>
      <c r="BL21" s="281"/>
      <c r="BM21" s="281"/>
      <c r="BN21" s="281"/>
      <c r="BO21" s="281"/>
      <c r="BP21" s="281"/>
      <c r="BQ21" s="281"/>
      <c r="BR21" s="281"/>
      <c r="BS21" s="281"/>
      <c r="BT21" s="281"/>
      <c r="BU21" s="281"/>
      <c r="BV21" s="281"/>
      <c r="BW21" s="281"/>
      <c r="BX21" s="281"/>
      <c r="BY21" s="281"/>
      <c r="BZ21" s="281"/>
      <c r="CA21" s="281"/>
      <c r="CB21" s="281"/>
      <c r="CC21" s="281"/>
      <c r="CD21" s="281"/>
      <c r="CE21" s="281"/>
      <c r="CF21" s="281"/>
      <c r="CG21" s="281"/>
      <c r="CH21" s="281"/>
      <c r="CI21" s="281"/>
      <c r="CJ21" s="281"/>
      <c r="CK21" s="281"/>
      <c r="CL21" s="281"/>
      <c r="CM21" s="281"/>
      <c r="CN21" s="281"/>
      <c r="CO21" s="281"/>
      <c r="CP21" s="281"/>
      <c r="CQ21" s="281"/>
      <c r="CR21" s="281"/>
      <c r="CS21" s="281"/>
      <c r="CT21" s="281"/>
      <c r="CU21" s="281"/>
      <c r="CV21" s="281"/>
      <c r="CW21" s="281"/>
      <c r="CX21" s="281"/>
      <c r="CY21" s="281"/>
      <c r="CZ21" s="281"/>
      <c r="DA21" s="281"/>
      <c r="DB21" s="281"/>
      <c r="DC21" s="281"/>
      <c r="DD21" s="281"/>
      <c r="DE21" s="281"/>
      <c r="DF21" s="281"/>
      <c r="DG21" s="281"/>
      <c r="DH21" s="281"/>
      <c r="DI21" s="281"/>
      <c r="DJ21" s="281"/>
      <c r="DK21" s="281"/>
      <c r="DL21" s="281"/>
      <c r="DM21" s="281"/>
      <c r="DN21" s="281"/>
      <c r="DO21" s="281"/>
      <c r="DP21" s="281"/>
      <c r="DQ21" s="281"/>
      <c r="DR21" s="281"/>
      <c r="DS21" s="281"/>
      <c r="DT21" s="281"/>
      <c r="DU21" s="281"/>
      <c r="DV21" s="281"/>
      <c r="DW21" s="281"/>
      <c r="DX21" s="281"/>
      <c r="DY21" s="281"/>
      <c r="DZ21" s="281"/>
      <c r="EA21" s="281"/>
      <c r="EB21" s="281"/>
      <c r="EC21" s="281"/>
      <c r="ED21" s="281"/>
      <c r="EE21" s="281"/>
      <c r="EF21" s="281"/>
      <c r="EG21" s="281"/>
      <c r="EH21" s="281"/>
      <c r="EI21" s="281"/>
      <c r="EJ21" s="281"/>
      <c r="EK21" s="281"/>
      <c r="EL21" s="281"/>
      <c r="EM21" s="281"/>
      <c r="EN21" s="281"/>
      <c r="EO21" s="281"/>
      <c r="EP21" s="281"/>
      <c r="EQ21" s="281"/>
      <c r="ER21" s="281"/>
      <c r="ES21" s="281"/>
      <c r="ET21" s="281"/>
      <c r="EU21" s="281"/>
      <c r="EV21" s="281"/>
      <c r="EW21" s="281"/>
      <c r="EX21" s="281"/>
      <c r="EY21" s="281"/>
      <c r="EZ21" s="281"/>
      <c r="FA21" s="281"/>
      <c r="FB21" s="281"/>
      <c r="FC21" s="281"/>
      <c r="FD21" s="281"/>
      <c r="FE21" s="281"/>
      <c r="FF21" s="281"/>
      <c r="FG21" s="281"/>
      <c r="FH21" s="281"/>
      <c r="FI21" s="281"/>
      <c r="FJ21" s="281"/>
      <c r="FK21" s="281"/>
      <c r="FL21" s="281"/>
      <c r="FM21" s="281"/>
      <c r="FN21" s="281"/>
      <c r="FO21" s="281"/>
      <c r="FP21" s="281"/>
      <c r="FQ21" s="281"/>
      <c r="FR21" s="281"/>
      <c r="FS21" s="281"/>
      <c r="FT21" s="281"/>
      <c r="FU21" s="281"/>
      <c r="FV21" s="281"/>
      <c r="FW21" s="281"/>
      <c r="FX21" s="281"/>
      <c r="FY21" s="281"/>
      <c r="FZ21" s="281"/>
      <c r="GA21" s="281"/>
      <c r="GB21" s="281"/>
      <c r="GC21" s="281"/>
      <c r="GD21" s="281"/>
      <c r="GE21" s="281"/>
      <c r="GF21" s="281"/>
      <c r="GG21" s="281"/>
      <c r="GH21" s="281"/>
      <c r="GI21" s="281"/>
      <c r="GJ21" s="281"/>
      <c r="GK21" s="281"/>
      <c r="GL21" s="281"/>
      <c r="GM21" s="281"/>
      <c r="GN21" s="281"/>
      <c r="GO21" s="281"/>
      <c r="GP21" s="281"/>
      <c r="GQ21" s="281"/>
      <c r="GR21" s="281"/>
      <c r="GS21" s="281"/>
      <c r="GT21" s="281"/>
      <c r="GU21" s="281"/>
      <c r="GV21" s="281"/>
      <c r="GW21" s="281"/>
      <c r="GX21" s="281"/>
      <c r="GY21" s="281"/>
      <c r="GZ21" s="281"/>
      <c r="HA21" s="281"/>
      <c r="HB21" s="281"/>
      <c r="HC21" s="281"/>
      <c r="HD21" s="281"/>
      <c r="HE21" s="281"/>
      <c r="HF21" s="281"/>
      <c r="HG21" s="281"/>
      <c r="HH21" s="281"/>
      <c r="HI21" s="281"/>
      <c r="HJ21" s="281"/>
      <c r="HK21" s="281"/>
      <c r="HL21" s="281"/>
      <c r="HM21" s="281"/>
      <c r="HN21" s="281"/>
      <c r="HO21" s="281"/>
      <c r="HP21" s="281"/>
      <c r="HQ21" s="281"/>
      <c r="HR21" s="281"/>
      <c r="HS21" s="281"/>
      <c r="HT21" s="281"/>
      <c r="HU21" s="281"/>
      <c r="HV21" s="281"/>
      <c r="HW21" s="281"/>
      <c r="HX21" s="281"/>
      <c r="HY21" s="281"/>
      <c r="HZ21" s="281"/>
      <c r="IA21" s="281"/>
      <c r="IB21" s="281"/>
      <c r="IC21" s="281"/>
      <c r="ID21" s="281"/>
      <c r="IE21" s="281"/>
      <c r="IF21" s="281"/>
      <c r="IG21" s="281"/>
      <c r="IH21" s="281"/>
      <c r="II21" s="281"/>
      <c r="IJ21" s="281"/>
      <c r="IK21" s="281"/>
      <c r="IL21" s="281"/>
      <c r="IM21" s="281"/>
      <c r="IN21" s="281"/>
      <c r="IO21" s="281"/>
      <c r="IP21" s="281"/>
    </row>
    <row r="22" ht="23" customHeight="1" spans="1:250">
      <c r="A22" s="288" t="s">
        <v>1400</v>
      </c>
      <c r="B22" s="292"/>
      <c r="C22" s="292"/>
      <c r="D22" s="292"/>
      <c r="E22" s="294"/>
      <c r="F22" s="287"/>
      <c r="G22" s="281"/>
      <c r="H22" s="281"/>
      <c r="I22" s="281"/>
      <c r="J22" s="281"/>
      <c r="K22" s="281"/>
      <c r="L22" s="281"/>
      <c r="M22" s="281"/>
      <c r="N22" s="281"/>
      <c r="O22" s="281"/>
      <c r="P22" s="281"/>
      <c r="Q22" s="281"/>
      <c r="R22" s="281"/>
      <c r="S22" s="281"/>
      <c r="T22" s="281"/>
      <c r="U22" s="281"/>
      <c r="V22" s="281"/>
      <c r="W22" s="281"/>
      <c r="X22" s="281"/>
      <c r="Y22" s="281"/>
      <c r="Z22" s="281"/>
      <c r="AA22" s="281"/>
      <c r="AB22" s="281"/>
      <c r="AC22" s="281"/>
      <c r="AD22" s="281"/>
      <c r="AE22" s="281"/>
      <c r="AF22" s="281"/>
      <c r="AG22" s="281"/>
      <c r="AH22" s="281"/>
      <c r="AI22" s="281"/>
      <c r="AJ22" s="281"/>
      <c r="AK22" s="281"/>
      <c r="AL22" s="281"/>
      <c r="AM22" s="281"/>
      <c r="AN22" s="281"/>
      <c r="AO22" s="281"/>
      <c r="AP22" s="281"/>
      <c r="AQ22" s="281"/>
      <c r="AR22" s="281"/>
      <c r="AS22" s="281"/>
      <c r="AT22" s="281"/>
      <c r="AU22" s="281"/>
      <c r="AV22" s="281"/>
      <c r="AW22" s="281"/>
      <c r="AX22" s="281"/>
      <c r="AY22" s="281"/>
      <c r="AZ22" s="281"/>
      <c r="BA22" s="281"/>
      <c r="BB22" s="281"/>
      <c r="BC22" s="281"/>
      <c r="BD22" s="281"/>
      <c r="BE22" s="281"/>
      <c r="BF22" s="281"/>
      <c r="BG22" s="281"/>
      <c r="BH22" s="281"/>
      <c r="BI22" s="281"/>
      <c r="BJ22" s="281"/>
      <c r="BK22" s="281"/>
      <c r="BL22" s="281"/>
      <c r="BM22" s="281"/>
      <c r="BN22" s="281"/>
      <c r="BO22" s="281"/>
      <c r="BP22" s="281"/>
      <c r="BQ22" s="281"/>
      <c r="BR22" s="281"/>
      <c r="BS22" s="281"/>
      <c r="BT22" s="281"/>
      <c r="BU22" s="281"/>
      <c r="BV22" s="281"/>
      <c r="BW22" s="281"/>
      <c r="BX22" s="281"/>
      <c r="BY22" s="281"/>
      <c r="BZ22" s="281"/>
      <c r="CA22" s="281"/>
      <c r="CB22" s="281"/>
      <c r="CC22" s="281"/>
      <c r="CD22" s="281"/>
      <c r="CE22" s="281"/>
      <c r="CF22" s="281"/>
      <c r="CG22" s="281"/>
      <c r="CH22" s="281"/>
      <c r="CI22" s="281"/>
      <c r="CJ22" s="281"/>
      <c r="CK22" s="281"/>
      <c r="CL22" s="281"/>
      <c r="CM22" s="281"/>
      <c r="CN22" s="281"/>
      <c r="CO22" s="281"/>
      <c r="CP22" s="281"/>
      <c r="CQ22" s="281"/>
      <c r="CR22" s="281"/>
      <c r="CS22" s="281"/>
      <c r="CT22" s="281"/>
      <c r="CU22" s="281"/>
      <c r="CV22" s="281"/>
      <c r="CW22" s="281"/>
      <c r="CX22" s="281"/>
      <c r="CY22" s="281"/>
      <c r="CZ22" s="281"/>
      <c r="DA22" s="281"/>
      <c r="DB22" s="281"/>
      <c r="DC22" s="281"/>
      <c r="DD22" s="281"/>
      <c r="DE22" s="281"/>
      <c r="DF22" s="281"/>
      <c r="DG22" s="281"/>
      <c r="DH22" s="281"/>
      <c r="DI22" s="281"/>
      <c r="DJ22" s="281"/>
      <c r="DK22" s="281"/>
      <c r="DL22" s="281"/>
      <c r="DM22" s="281"/>
      <c r="DN22" s="281"/>
      <c r="DO22" s="281"/>
      <c r="DP22" s="281"/>
      <c r="DQ22" s="281"/>
      <c r="DR22" s="281"/>
      <c r="DS22" s="281"/>
      <c r="DT22" s="281"/>
      <c r="DU22" s="281"/>
      <c r="DV22" s="281"/>
      <c r="DW22" s="281"/>
      <c r="DX22" s="281"/>
      <c r="DY22" s="281"/>
      <c r="DZ22" s="281"/>
      <c r="EA22" s="281"/>
      <c r="EB22" s="281"/>
      <c r="EC22" s="281"/>
      <c r="ED22" s="281"/>
      <c r="EE22" s="281"/>
      <c r="EF22" s="281"/>
      <c r="EG22" s="281"/>
      <c r="EH22" s="281"/>
      <c r="EI22" s="281"/>
      <c r="EJ22" s="281"/>
      <c r="EK22" s="281"/>
      <c r="EL22" s="281"/>
      <c r="EM22" s="281"/>
      <c r="EN22" s="281"/>
      <c r="EO22" s="281"/>
      <c r="EP22" s="281"/>
      <c r="EQ22" s="281"/>
      <c r="ER22" s="281"/>
      <c r="ES22" s="281"/>
      <c r="ET22" s="281"/>
      <c r="EU22" s="281"/>
      <c r="EV22" s="281"/>
      <c r="EW22" s="281"/>
      <c r="EX22" s="281"/>
      <c r="EY22" s="281"/>
      <c r="EZ22" s="281"/>
      <c r="FA22" s="281"/>
      <c r="FB22" s="281"/>
      <c r="FC22" s="281"/>
      <c r="FD22" s="281"/>
      <c r="FE22" s="281"/>
      <c r="FF22" s="281"/>
      <c r="FG22" s="281"/>
      <c r="FH22" s="281"/>
      <c r="FI22" s="281"/>
      <c r="FJ22" s="281"/>
      <c r="FK22" s="281"/>
      <c r="FL22" s="281"/>
      <c r="FM22" s="281"/>
      <c r="FN22" s="281"/>
      <c r="FO22" s="281"/>
      <c r="FP22" s="281"/>
      <c r="FQ22" s="281"/>
      <c r="FR22" s="281"/>
      <c r="FS22" s="281"/>
      <c r="FT22" s="281"/>
      <c r="FU22" s="281"/>
      <c r="FV22" s="281"/>
      <c r="FW22" s="281"/>
      <c r="FX22" s="281"/>
      <c r="FY22" s="281"/>
      <c r="FZ22" s="281"/>
      <c r="GA22" s="281"/>
      <c r="GB22" s="281"/>
      <c r="GC22" s="281"/>
      <c r="GD22" s="281"/>
      <c r="GE22" s="281"/>
      <c r="GF22" s="281"/>
      <c r="GG22" s="281"/>
      <c r="GH22" s="281"/>
      <c r="GI22" s="281"/>
      <c r="GJ22" s="281"/>
      <c r="GK22" s="281"/>
      <c r="GL22" s="281"/>
      <c r="GM22" s="281"/>
      <c r="GN22" s="281"/>
      <c r="GO22" s="281"/>
      <c r="GP22" s="281"/>
      <c r="GQ22" s="281"/>
      <c r="GR22" s="281"/>
      <c r="GS22" s="281"/>
      <c r="GT22" s="281"/>
      <c r="GU22" s="281"/>
      <c r="GV22" s="281"/>
      <c r="GW22" s="281"/>
      <c r="GX22" s="281"/>
      <c r="GY22" s="281"/>
      <c r="GZ22" s="281"/>
      <c r="HA22" s="281"/>
      <c r="HB22" s="281"/>
      <c r="HC22" s="281"/>
      <c r="HD22" s="281"/>
      <c r="HE22" s="281"/>
      <c r="HF22" s="281"/>
      <c r="HG22" s="281"/>
      <c r="HH22" s="281"/>
      <c r="HI22" s="281"/>
      <c r="HJ22" s="281"/>
      <c r="HK22" s="281"/>
      <c r="HL22" s="281"/>
      <c r="HM22" s="281"/>
      <c r="HN22" s="281"/>
      <c r="HO22" s="281"/>
      <c r="HP22" s="281"/>
      <c r="HQ22" s="281"/>
      <c r="HR22" s="281"/>
      <c r="HS22" s="281"/>
      <c r="HT22" s="281"/>
      <c r="HU22" s="281"/>
      <c r="HV22" s="281"/>
      <c r="HW22" s="281"/>
      <c r="HX22" s="281"/>
      <c r="HY22" s="281"/>
      <c r="HZ22" s="281"/>
      <c r="IA22" s="281"/>
      <c r="IB22" s="281"/>
      <c r="IC22" s="281"/>
      <c r="ID22" s="281"/>
      <c r="IE22" s="281"/>
      <c r="IF22" s="281"/>
      <c r="IG22" s="281"/>
      <c r="IH22" s="281"/>
      <c r="II22" s="281"/>
      <c r="IJ22" s="281"/>
      <c r="IK22" s="281"/>
      <c r="IL22" s="281"/>
      <c r="IM22" s="281"/>
      <c r="IN22" s="281"/>
      <c r="IO22" s="281"/>
      <c r="IP22" s="281"/>
    </row>
    <row r="23" ht="23" customHeight="1" spans="1:250">
      <c r="A23" s="288" t="s">
        <v>1401</v>
      </c>
      <c r="B23" s="292"/>
      <c r="C23" s="292"/>
      <c r="D23" s="292"/>
      <c r="E23" s="294"/>
      <c r="F23" s="287"/>
      <c r="G23" s="281"/>
      <c r="H23" s="281"/>
      <c r="I23" s="281"/>
      <c r="J23" s="281"/>
      <c r="K23" s="281"/>
      <c r="L23" s="281"/>
      <c r="M23" s="281"/>
      <c r="N23" s="281"/>
      <c r="O23" s="281"/>
      <c r="P23" s="281"/>
      <c r="Q23" s="281"/>
      <c r="R23" s="281"/>
      <c r="S23" s="281"/>
      <c r="T23" s="281"/>
      <c r="U23" s="281"/>
      <c r="V23" s="281"/>
      <c r="W23" s="281"/>
      <c r="X23" s="281"/>
      <c r="Y23" s="281"/>
      <c r="Z23" s="281"/>
      <c r="AA23" s="281"/>
      <c r="AB23" s="281"/>
      <c r="AC23" s="281"/>
      <c r="AD23" s="281"/>
      <c r="AE23" s="281"/>
      <c r="AF23" s="281"/>
      <c r="AG23" s="281"/>
      <c r="AH23" s="281"/>
      <c r="AI23" s="281"/>
      <c r="AJ23" s="281"/>
      <c r="AK23" s="281"/>
      <c r="AL23" s="281"/>
      <c r="AM23" s="281"/>
      <c r="AN23" s="281"/>
      <c r="AO23" s="281"/>
      <c r="AP23" s="281"/>
      <c r="AQ23" s="281"/>
      <c r="AR23" s="281"/>
      <c r="AS23" s="281"/>
      <c r="AT23" s="281"/>
      <c r="AU23" s="281"/>
      <c r="AV23" s="281"/>
      <c r="AW23" s="281"/>
      <c r="AX23" s="281"/>
      <c r="AY23" s="281"/>
      <c r="AZ23" s="281"/>
      <c r="BA23" s="281"/>
      <c r="BB23" s="281"/>
      <c r="BC23" s="281"/>
      <c r="BD23" s="281"/>
      <c r="BE23" s="281"/>
      <c r="BF23" s="281"/>
      <c r="BG23" s="281"/>
      <c r="BH23" s="281"/>
      <c r="BI23" s="281"/>
      <c r="BJ23" s="281"/>
      <c r="BK23" s="281"/>
      <c r="BL23" s="281"/>
      <c r="BM23" s="281"/>
      <c r="BN23" s="281"/>
      <c r="BO23" s="281"/>
      <c r="BP23" s="281"/>
      <c r="BQ23" s="281"/>
      <c r="BR23" s="281"/>
      <c r="BS23" s="281"/>
      <c r="BT23" s="281"/>
      <c r="BU23" s="281"/>
      <c r="BV23" s="281"/>
      <c r="BW23" s="281"/>
      <c r="BX23" s="281"/>
      <c r="BY23" s="281"/>
      <c r="BZ23" s="281"/>
      <c r="CA23" s="281"/>
      <c r="CB23" s="281"/>
      <c r="CC23" s="281"/>
      <c r="CD23" s="281"/>
      <c r="CE23" s="281"/>
      <c r="CF23" s="281"/>
      <c r="CG23" s="281"/>
      <c r="CH23" s="281"/>
      <c r="CI23" s="281"/>
      <c r="CJ23" s="281"/>
      <c r="CK23" s="281"/>
      <c r="CL23" s="281"/>
      <c r="CM23" s="281"/>
      <c r="CN23" s="281"/>
      <c r="CO23" s="281"/>
      <c r="CP23" s="281"/>
      <c r="CQ23" s="281"/>
      <c r="CR23" s="281"/>
      <c r="CS23" s="281"/>
      <c r="CT23" s="281"/>
      <c r="CU23" s="281"/>
      <c r="CV23" s="281"/>
      <c r="CW23" s="281"/>
      <c r="CX23" s="281"/>
      <c r="CY23" s="281"/>
      <c r="CZ23" s="281"/>
      <c r="DA23" s="281"/>
      <c r="DB23" s="281"/>
      <c r="DC23" s="281"/>
      <c r="DD23" s="281"/>
      <c r="DE23" s="281"/>
      <c r="DF23" s="281"/>
      <c r="DG23" s="281"/>
      <c r="DH23" s="281"/>
      <c r="DI23" s="281"/>
      <c r="DJ23" s="281"/>
      <c r="DK23" s="281"/>
      <c r="DL23" s="281"/>
      <c r="DM23" s="281"/>
      <c r="DN23" s="281"/>
      <c r="DO23" s="281"/>
      <c r="DP23" s="281"/>
      <c r="DQ23" s="281"/>
      <c r="DR23" s="281"/>
      <c r="DS23" s="281"/>
      <c r="DT23" s="281"/>
      <c r="DU23" s="281"/>
      <c r="DV23" s="281"/>
      <c r="DW23" s="281"/>
      <c r="DX23" s="281"/>
      <c r="DY23" s="281"/>
      <c r="DZ23" s="281"/>
      <c r="EA23" s="281"/>
      <c r="EB23" s="281"/>
      <c r="EC23" s="281"/>
      <c r="ED23" s="281"/>
      <c r="EE23" s="281"/>
      <c r="EF23" s="281"/>
      <c r="EG23" s="281"/>
      <c r="EH23" s="281"/>
      <c r="EI23" s="281"/>
      <c r="EJ23" s="281"/>
      <c r="EK23" s="281"/>
      <c r="EL23" s="281"/>
      <c r="EM23" s="281"/>
      <c r="EN23" s="281"/>
      <c r="EO23" s="281"/>
      <c r="EP23" s="281"/>
      <c r="EQ23" s="281"/>
      <c r="ER23" s="281"/>
      <c r="ES23" s="281"/>
      <c r="ET23" s="281"/>
      <c r="EU23" s="281"/>
      <c r="EV23" s="281"/>
      <c r="EW23" s="281"/>
      <c r="EX23" s="281"/>
      <c r="EY23" s="281"/>
      <c r="EZ23" s="281"/>
      <c r="FA23" s="281"/>
      <c r="FB23" s="281"/>
      <c r="FC23" s="281"/>
      <c r="FD23" s="281"/>
      <c r="FE23" s="281"/>
      <c r="FF23" s="281"/>
      <c r="FG23" s="281"/>
      <c r="FH23" s="281"/>
      <c r="FI23" s="281"/>
      <c r="FJ23" s="281"/>
      <c r="FK23" s="281"/>
      <c r="FL23" s="281"/>
      <c r="FM23" s="281"/>
      <c r="FN23" s="281"/>
      <c r="FO23" s="281"/>
      <c r="FP23" s="281"/>
      <c r="FQ23" s="281"/>
      <c r="FR23" s="281"/>
      <c r="FS23" s="281"/>
      <c r="FT23" s="281"/>
      <c r="FU23" s="281"/>
      <c r="FV23" s="281"/>
      <c r="FW23" s="281"/>
      <c r="FX23" s="281"/>
      <c r="FY23" s="281"/>
      <c r="FZ23" s="281"/>
      <c r="GA23" s="281"/>
      <c r="GB23" s="281"/>
      <c r="GC23" s="281"/>
      <c r="GD23" s="281"/>
      <c r="GE23" s="281"/>
      <c r="GF23" s="281"/>
      <c r="GG23" s="281"/>
      <c r="GH23" s="281"/>
      <c r="GI23" s="281"/>
      <c r="GJ23" s="281"/>
      <c r="GK23" s="281"/>
      <c r="GL23" s="281"/>
      <c r="GM23" s="281"/>
      <c r="GN23" s="281"/>
      <c r="GO23" s="281"/>
      <c r="GP23" s="281"/>
      <c r="GQ23" s="281"/>
      <c r="GR23" s="281"/>
      <c r="GS23" s="281"/>
      <c r="GT23" s="281"/>
      <c r="GU23" s="281"/>
      <c r="GV23" s="281"/>
      <c r="GW23" s="281"/>
      <c r="GX23" s="281"/>
      <c r="GY23" s="281"/>
      <c r="GZ23" s="281"/>
      <c r="HA23" s="281"/>
      <c r="HB23" s="281"/>
      <c r="HC23" s="281"/>
      <c r="HD23" s="281"/>
      <c r="HE23" s="281"/>
      <c r="HF23" s="281"/>
      <c r="HG23" s="281"/>
      <c r="HH23" s="281"/>
      <c r="HI23" s="281"/>
      <c r="HJ23" s="281"/>
      <c r="HK23" s="281"/>
      <c r="HL23" s="281"/>
      <c r="HM23" s="281"/>
      <c r="HN23" s="281"/>
      <c r="HO23" s="281"/>
      <c r="HP23" s="281"/>
      <c r="HQ23" s="281"/>
      <c r="HR23" s="281"/>
      <c r="HS23" s="281"/>
      <c r="HT23" s="281"/>
      <c r="HU23" s="281"/>
      <c r="HV23" s="281"/>
      <c r="HW23" s="281"/>
      <c r="HX23" s="281"/>
      <c r="HY23" s="281"/>
      <c r="HZ23" s="281"/>
      <c r="IA23" s="281"/>
      <c r="IB23" s="281"/>
      <c r="IC23" s="281"/>
      <c r="ID23" s="281"/>
      <c r="IE23" s="281"/>
      <c r="IF23" s="281"/>
      <c r="IG23" s="281"/>
      <c r="IH23" s="281"/>
      <c r="II23" s="281"/>
      <c r="IJ23" s="281"/>
      <c r="IK23" s="281"/>
      <c r="IL23" s="281"/>
      <c r="IM23" s="281"/>
      <c r="IN23" s="281"/>
      <c r="IO23" s="281"/>
      <c r="IP23" s="281"/>
    </row>
    <row r="24" ht="23" customHeight="1" spans="1:250">
      <c r="A24" s="288" t="s">
        <v>1402</v>
      </c>
      <c r="B24" s="292"/>
      <c r="C24" s="292"/>
      <c r="D24" s="292"/>
      <c r="E24" s="294"/>
      <c r="F24" s="287"/>
      <c r="G24" s="281"/>
      <c r="H24" s="281"/>
      <c r="I24" s="281"/>
      <c r="J24" s="281"/>
      <c r="K24" s="281"/>
      <c r="L24" s="281"/>
      <c r="M24" s="281"/>
      <c r="N24" s="281"/>
      <c r="O24" s="281"/>
      <c r="P24" s="281"/>
      <c r="Q24" s="281"/>
      <c r="R24" s="281"/>
      <c r="S24" s="281"/>
      <c r="T24" s="281"/>
      <c r="U24" s="281"/>
      <c r="V24" s="281"/>
      <c r="W24" s="281"/>
      <c r="X24" s="281"/>
      <c r="Y24" s="281"/>
      <c r="Z24" s="281"/>
      <c r="AA24" s="281"/>
      <c r="AB24" s="281"/>
      <c r="AC24" s="281"/>
      <c r="AD24" s="281"/>
      <c r="AE24" s="281"/>
      <c r="AF24" s="281"/>
      <c r="AG24" s="281"/>
      <c r="AH24" s="281"/>
      <c r="AI24" s="281"/>
      <c r="AJ24" s="281"/>
      <c r="AK24" s="281"/>
      <c r="AL24" s="281"/>
      <c r="AM24" s="281"/>
      <c r="AN24" s="281"/>
      <c r="AO24" s="281"/>
      <c r="AP24" s="281"/>
      <c r="AQ24" s="281"/>
      <c r="AR24" s="281"/>
      <c r="AS24" s="281"/>
      <c r="AT24" s="281"/>
      <c r="AU24" s="281"/>
      <c r="AV24" s="281"/>
      <c r="AW24" s="281"/>
      <c r="AX24" s="281"/>
      <c r="AY24" s="281"/>
      <c r="AZ24" s="281"/>
      <c r="BA24" s="281"/>
      <c r="BB24" s="281"/>
      <c r="BC24" s="281"/>
      <c r="BD24" s="281"/>
      <c r="BE24" s="281"/>
      <c r="BF24" s="281"/>
      <c r="BG24" s="281"/>
      <c r="BH24" s="281"/>
      <c r="BI24" s="281"/>
      <c r="BJ24" s="281"/>
      <c r="BK24" s="281"/>
      <c r="BL24" s="281"/>
      <c r="BM24" s="281"/>
      <c r="BN24" s="281"/>
      <c r="BO24" s="281"/>
      <c r="BP24" s="281"/>
      <c r="BQ24" s="281"/>
      <c r="BR24" s="281"/>
      <c r="BS24" s="281"/>
      <c r="BT24" s="281"/>
      <c r="BU24" s="281"/>
      <c r="BV24" s="281"/>
      <c r="BW24" s="281"/>
      <c r="BX24" s="281"/>
      <c r="BY24" s="281"/>
      <c r="BZ24" s="281"/>
      <c r="CA24" s="281"/>
      <c r="CB24" s="281"/>
      <c r="CC24" s="281"/>
      <c r="CD24" s="281"/>
      <c r="CE24" s="281"/>
      <c r="CF24" s="281"/>
      <c r="CG24" s="281"/>
      <c r="CH24" s="281"/>
      <c r="CI24" s="281"/>
      <c r="CJ24" s="281"/>
      <c r="CK24" s="281"/>
      <c r="CL24" s="281"/>
      <c r="CM24" s="281"/>
      <c r="CN24" s="281"/>
      <c r="CO24" s="281"/>
      <c r="CP24" s="281"/>
      <c r="CQ24" s="281"/>
      <c r="CR24" s="281"/>
      <c r="CS24" s="281"/>
      <c r="CT24" s="281"/>
      <c r="CU24" s="281"/>
      <c r="CV24" s="281"/>
      <c r="CW24" s="281"/>
      <c r="CX24" s="281"/>
      <c r="CY24" s="281"/>
      <c r="CZ24" s="281"/>
      <c r="DA24" s="281"/>
      <c r="DB24" s="281"/>
      <c r="DC24" s="281"/>
      <c r="DD24" s="281"/>
      <c r="DE24" s="281"/>
      <c r="DF24" s="281"/>
      <c r="DG24" s="281"/>
      <c r="DH24" s="281"/>
      <c r="DI24" s="281"/>
      <c r="DJ24" s="281"/>
      <c r="DK24" s="281"/>
      <c r="DL24" s="281"/>
      <c r="DM24" s="281"/>
      <c r="DN24" s="281"/>
      <c r="DO24" s="281"/>
      <c r="DP24" s="281"/>
      <c r="DQ24" s="281"/>
      <c r="DR24" s="281"/>
      <c r="DS24" s="281"/>
      <c r="DT24" s="281"/>
      <c r="DU24" s="281"/>
      <c r="DV24" s="281"/>
      <c r="DW24" s="281"/>
      <c r="DX24" s="281"/>
      <c r="DY24" s="281"/>
      <c r="DZ24" s="281"/>
      <c r="EA24" s="281"/>
      <c r="EB24" s="281"/>
      <c r="EC24" s="281"/>
      <c r="ED24" s="281"/>
      <c r="EE24" s="281"/>
      <c r="EF24" s="281"/>
      <c r="EG24" s="281"/>
      <c r="EH24" s="281"/>
      <c r="EI24" s="281"/>
      <c r="EJ24" s="281"/>
      <c r="EK24" s="281"/>
      <c r="EL24" s="281"/>
      <c r="EM24" s="281"/>
      <c r="EN24" s="281"/>
      <c r="EO24" s="281"/>
      <c r="EP24" s="281"/>
      <c r="EQ24" s="281"/>
      <c r="ER24" s="281"/>
      <c r="ES24" s="281"/>
      <c r="ET24" s="281"/>
      <c r="EU24" s="281"/>
      <c r="EV24" s="281"/>
      <c r="EW24" s="281"/>
      <c r="EX24" s="281"/>
      <c r="EY24" s="281"/>
      <c r="EZ24" s="281"/>
      <c r="FA24" s="281"/>
      <c r="FB24" s="281"/>
      <c r="FC24" s="281"/>
      <c r="FD24" s="281"/>
      <c r="FE24" s="281"/>
      <c r="FF24" s="281"/>
      <c r="FG24" s="281"/>
      <c r="FH24" s="281"/>
      <c r="FI24" s="281"/>
      <c r="FJ24" s="281"/>
      <c r="FK24" s="281"/>
      <c r="FL24" s="281"/>
      <c r="FM24" s="281"/>
      <c r="FN24" s="281"/>
      <c r="FO24" s="281"/>
      <c r="FP24" s="281"/>
      <c r="FQ24" s="281"/>
      <c r="FR24" s="281"/>
      <c r="FS24" s="281"/>
      <c r="FT24" s="281"/>
      <c r="FU24" s="281"/>
      <c r="FV24" s="281"/>
      <c r="FW24" s="281"/>
      <c r="FX24" s="281"/>
      <c r="FY24" s="281"/>
      <c r="FZ24" s="281"/>
      <c r="GA24" s="281"/>
      <c r="GB24" s="281"/>
      <c r="GC24" s="281"/>
      <c r="GD24" s="281"/>
      <c r="GE24" s="281"/>
      <c r="GF24" s="281"/>
      <c r="GG24" s="281"/>
      <c r="GH24" s="281"/>
      <c r="GI24" s="281"/>
      <c r="GJ24" s="281"/>
      <c r="GK24" s="281"/>
      <c r="GL24" s="281"/>
      <c r="GM24" s="281"/>
      <c r="GN24" s="281"/>
      <c r="GO24" s="281"/>
      <c r="GP24" s="281"/>
      <c r="GQ24" s="281"/>
      <c r="GR24" s="281"/>
      <c r="GS24" s="281"/>
      <c r="GT24" s="281"/>
      <c r="GU24" s="281"/>
      <c r="GV24" s="281"/>
      <c r="GW24" s="281"/>
      <c r="GX24" s="281"/>
      <c r="GY24" s="281"/>
      <c r="GZ24" s="281"/>
      <c r="HA24" s="281"/>
      <c r="HB24" s="281"/>
      <c r="HC24" s="281"/>
      <c r="HD24" s="281"/>
      <c r="HE24" s="281"/>
      <c r="HF24" s="281"/>
      <c r="HG24" s="281"/>
      <c r="HH24" s="281"/>
      <c r="HI24" s="281"/>
      <c r="HJ24" s="281"/>
      <c r="HK24" s="281"/>
      <c r="HL24" s="281"/>
      <c r="HM24" s="281"/>
      <c r="HN24" s="281"/>
      <c r="HO24" s="281"/>
      <c r="HP24" s="281"/>
      <c r="HQ24" s="281"/>
      <c r="HR24" s="281"/>
      <c r="HS24" s="281"/>
      <c r="HT24" s="281"/>
      <c r="HU24" s="281"/>
      <c r="HV24" s="281"/>
      <c r="HW24" s="281"/>
      <c r="HX24" s="281"/>
      <c r="HY24" s="281"/>
      <c r="HZ24" s="281"/>
      <c r="IA24" s="281"/>
      <c r="IB24" s="281"/>
      <c r="IC24" s="281"/>
      <c r="ID24" s="281"/>
      <c r="IE24" s="281"/>
      <c r="IF24" s="281"/>
      <c r="IG24" s="281"/>
      <c r="IH24" s="281"/>
      <c r="II24" s="281"/>
      <c r="IJ24" s="281"/>
      <c r="IK24" s="281"/>
      <c r="IL24" s="281"/>
      <c r="IM24" s="281"/>
      <c r="IN24" s="281"/>
      <c r="IO24" s="281"/>
      <c r="IP24" s="281"/>
    </row>
    <row r="25" ht="23" customHeight="1" spans="1:250">
      <c r="A25" s="288" t="s">
        <v>1403</v>
      </c>
      <c r="B25" s="292"/>
      <c r="C25" s="292"/>
      <c r="D25" s="292"/>
      <c r="E25" s="294"/>
      <c r="F25" s="287"/>
      <c r="G25" s="281"/>
      <c r="H25" s="281"/>
      <c r="I25" s="281"/>
      <c r="J25" s="281"/>
      <c r="K25" s="281"/>
      <c r="L25" s="281"/>
      <c r="M25" s="281"/>
      <c r="N25" s="281"/>
      <c r="O25" s="281"/>
      <c r="P25" s="281"/>
      <c r="Q25" s="281"/>
      <c r="R25" s="281"/>
      <c r="S25" s="281"/>
      <c r="T25" s="281"/>
      <c r="U25" s="281"/>
      <c r="V25" s="281"/>
      <c r="W25" s="281"/>
      <c r="X25" s="281"/>
      <c r="Y25" s="281"/>
      <c r="Z25" s="281"/>
      <c r="AA25" s="281"/>
      <c r="AB25" s="281"/>
      <c r="AC25" s="281"/>
      <c r="AD25" s="281"/>
      <c r="AE25" s="281"/>
      <c r="AF25" s="281"/>
      <c r="AG25" s="281"/>
      <c r="AH25" s="281"/>
      <c r="AI25" s="281"/>
      <c r="AJ25" s="281"/>
      <c r="AK25" s="281"/>
      <c r="AL25" s="281"/>
      <c r="AM25" s="281"/>
      <c r="AN25" s="281"/>
      <c r="AO25" s="281"/>
      <c r="AP25" s="281"/>
      <c r="AQ25" s="281"/>
      <c r="AR25" s="281"/>
      <c r="AS25" s="281"/>
      <c r="AT25" s="281"/>
      <c r="AU25" s="281"/>
      <c r="AV25" s="281"/>
      <c r="AW25" s="281"/>
      <c r="AX25" s="281"/>
      <c r="AY25" s="281"/>
      <c r="AZ25" s="281"/>
      <c r="BA25" s="281"/>
      <c r="BB25" s="281"/>
      <c r="BC25" s="281"/>
      <c r="BD25" s="281"/>
      <c r="BE25" s="281"/>
      <c r="BF25" s="281"/>
      <c r="BG25" s="281"/>
      <c r="BH25" s="281"/>
      <c r="BI25" s="281"/>
      <c r="BJ25" s="281"/>
      <c r="BK25" s="281"/>
      <c r="BL25" s="281"/>
      <c r="BM25" s="281"/>
      <c r="BN25" s="281"/>
      <c r="BO25" s="281"/>
      <c r="BP25" s="281"/>
      <c r="BQ25" s="281"/>
      <c r="BR25" s="281"/>
      <c r="BS25" s="281"/>
      <c r="BT25" s="281"/>
      <c r="BU25" s="281"/>
      <c r="BV25" s="281"/>
      <c r="BW25" s="281"/>
      <c r="BX25" s="281"/>
      <c r="BY25" s="281"/>
      <c r="BZ25" s="281"/>
      <c r="CA25" s="281"/>
      <c r="CB25" s="281"/>
      <c r="CC25" s="281"/>
      <c r="CD25" s="281"/>
      <c r="CE25" s="281"/>
      <c r="CF25" s="281"/>
      <c r="CG25" s="281"/>
      <c r="CH25" s="281"/>
      <c r="CI25" s="281"/>
      <c r="CJ25" s="281"/>
      <c r="CK25" s="281"/>
      <c r="CL25" s="281"/>
      <c r="CM25" s="281"/>
      <c r="CN25" s="281"/>
      <c r="CO25" s="281"/>
      <c r="CP25" s="281"/>
      <c r="CQ25" s="281"/>
      <c r="CR25" s="281"/>
      <c r="CS25" s="281"/>
      <c r="CT25" s="281"/>
      <c r="CU25" s="281"/>
      <c r="CV25" s="281"/>
      <c r="CW25" s="281"/>
      <c r="CX25" s="281"/>
      <c r="CY25" s="281"/>
      <c r="CZ25" s="281"/>
      <c r="DA25" s="281"/>
      <c r="DB25" s="281"/>
      <c r="DC25" s="281"/>
      <c r="DD25" s="281"/>
      <c r="DE25" s="281"/>
      <c r="DF25" s="281"/>
      <c r="DG25" s="281"/>
      <c r="DH25" s="281"/>
      <c r="DI25" s="281"/>
      <c r="DJ25" s="281"/>
      <c r="DK25" s="281"/>
      <c r="DL25" s="281"/>
      <c r="DM25" s="281"/>
      <c r="DN25" s="281"/>
      <c r="DO25" s="281"/>
      <c r="DP25" s="281"/>
      <c r="DQ25" s="281"/>
      <c r="DR25" s="281"/>
      <c r="DS25" s="281"/>
      <c r="DT25" s="281"/>
      <c r="DU25" s="281"/>
      <c r="DV25" s="281"/>
      <c r="DW25" s="281"/>
      <c r="DX25" s="281"/>
      <c r="DY25" s="281"/>
      <c r="DZ25" s="281"/>
      <c r="EA25" s="281"/>
      <c r="EB25" s="281"/>
      <c r="EC25" s="281"/>
      <c r="ED25" s="281"/>
      <c r="EE25" s="281"/>
      <c r="EF25" s="281"/>
      <c r="EG25" s="281"/>
      <c r="EH25" s="281"/>
      <c r="EI25" s="281"/>
      <c r="EJ25" s="281"/>
      <c r="EK25" s="281"/>
      <c r="EL25" s="281"/>
      <c r="EM25" s="281"/>
      <c r="EN25" s="281"/>
      <c r="EO25" s="281"/>
      <c r="EP25" s="281"/>
      <c r="EQ25" s="281"/>
      <c r="ER25" s="281"/>
      <c r="ES25" s="281"/>
      <c r="ET25" s="281"/>
      <c r="EU25" s="281"/>
      <c r="EV25" s="281"/>
      <c r="EW25" s="281"/>
      <c r="EX25" s="281"/>
      <c r="EY25" s="281"/>
      <c r="EZ25" s="281"/>
      <c r="FA25" s="281"/>
      <c r="FB25" s="281"/>
      <c r="FC25" s="281"/>
      <c r="FD25" s="281"/>
      <c r="FE25" s="281"/>
      <c r="FF25" s="281"/>
      <c r="FG25" s="281"/>
      <c r="FH25" s="281"/>
      <c r="FI25" s="281"/>
      <c r="FJ25" s="281"/>
      <c r="FK25" s="281"/>
      <c r="FL25" s="281"/>
      <c r="FM25" s="281"/>
      <c r="FN25" s="281"/>
      <c r="FO25" s="281"/>
      <c r="FP25" s="281"/>
      <c r="FQ25" s="281"/>
      <c r="FR25" s="281"/>
      <c r="FS25" s="281"/>
      <c r="FT25" s="281"/>
      <c r="FU25" s="281"/>
      <c r="FV25" s="281"/>
      <c r="FW25" s="281"/>
      <c r="FX25" s="281"/>
      <c r="FY25" s="281"/>
      <c r="FZ25" s="281"/>
      <c r="GA25" s="281"/>
      <c r="GB25" s="281"/>
      <c r="GC25" s="281"/>
      <c r="GD25" s="281"/>
      <c r="GE25" s="281"/>
      <c r="GF25" s="281"/>
      <c r="GG25" s="281"/>
      <c r="GH25" s="281"/>
      <c r="GI25" s="281"/>
      <c r="GJ25" s="281"/>
      <c r="GK25" s="281"/>
      <c r="GL25" s="281"/>
      <c r="GM25" s="281"/>
      <c r="GN25" s="281"/>
      <c r="GO25" s="281"/>
      <c r="GP25" s="281"/>
      <c r="GQ25" s="281"/>
      <c r="GR25" s="281"/>
      <c r="GS25" s="281"/>
      <c r="GT25" s="281"/>
      <c r="GU25" s="281"/>
      <c r="GV25" s="281"/>
      <c r="GW25" s="281"/>
      <c r="GX25" s="281"/>
      <c r="GY25" s="281"/>
      <c r="GZ25" s="281"/>
      <c r="HA25" s="281"/>
      <c r="HB25" s="281"/>
      <c r="HC25" s="281"/>
      <c r="HD25" s="281"/>
      <c r="HE25" s="281"/>
      <c r="HF25" s="281"/>
      <c r="HG25" s="281"/>
      <c r="HH25" s="281"/>
      <c r="HI25" s="281"/>
      <c r="HJ25" s="281"/>
      <c r="HK25" s="281"/>
      <c r="HL25" s="281"/>
      <c r="HM25" s="281"/>
      <c r="HN25" s="281"/>
      <c r="HO25" s="281"/>
      <c r="HP25" s="281"/>
      <c r="HQ25" s="281"/>
      <c r="HR25" s="281"/>
      <c r="HS25" s="281"/>
      <c r="HT25" s="281"/>
      <c r="HU25" s="281"/>
      <c r="HV25" s="281"/>
      <c r="HW25" s="281"/>
      <c r="HX25" s="281"/>
      <c r="HY25" s="281"/>
      <c r="HZ25" s="281"/>
      <c r="IA25" s="281"/>
      <c r="IB25" s="281"/>
      <c r="IC25" s="281"/>
      <c r="ID25" s="281"/>
      <c r="IE25" s="281"/>
      <c r="IF25" s="281"/>
      <c r="IG25" s="281"/>
      <c r="IH25" s="281"/>
      <c r="II25" s="281"/>
      <c r="IJ25" s="281"/>
      <c r="IK25" s="281"/>
      <c r="IL25" s="281"/>
      <c r="IM25" s="281"/>
      <c r="IN25" s="281"/>
      <c r="IO25" s="281"/>
      <c r="IP25" s="281"/>
    </row>
    <row r="26" ht="23" customHeight="1" spans="1:250">
      <c r="A26" s="285" t="s">
        <v>1404</v>
      </c>
      <c r="B26" s="292"/>
      <c r="C26" s="292"/>
      <c r="D26" s="292"/>
      <c r="E26" s="294"/>
      <c r="F26" s="287"/>
      <c r="G26" s="281"/>
      <c r="H26" s="281"/>
      <c r="I26" s="281"/>
      <c r="J26" s="281"/>
      <c r="K26" s="281"/>
      <c r="L26" s="281"/>
      <c r="M26" s="281"/>
      <c r="N26" s="281"/>
      <c r="O26" s="281"/>
      <c r="P26" s="281"/>
      <c r="Q26" s="281"/>
      <c r="R26" s="281"/>
      <c r="S26" s="281"/>
      <c r="T26" s="281"/>
      <c r="U26" s="281"/>
      <c r="V26" s="281"/>
      <c r="W26" s="281"/>
      <c r="X26" s="281"/>
      <c r="Y26" s="281"/>
      <c r="Z26" s="281"/>
      <c r="AA26" s="281"/>
      <c r="AB26" s="281"/>
      <c r="AC26" s="281"/>
      <c r="AD26" s="281"/>
      <c r="AE26" s="281"/>
      <c r="AF26" s="281"/>
      <c r="AG26" s="281"/>
      <c r="AH26" s="281"/>
      <c r="AI26" s="281"/>
      <c r="AJ26" s="281"/>
      <c r="AK26" s="281"/>
      <c r="AL26" s="281"/>
      <c r="AM26" s="281"/>
      <c r="AN26" s="281"/>
      <c r="AO26" s="281"/>
      <c r="AP26" s="281"/>
      <c r="AQ26" s="281"/>
      <c r="AR26" s="281"/>
      <c r="AS26" s="281"/>
      <c r="AT26" s="281"/>
      <c r="AU26" s="281"/>
      <c r="AV26" s="281"/>
      <c r="AW26" s="281"/>
      <c r="AX26" s="281"/>
      <c r="AY26" s="281"/>
      <c r="AZ26" s="281"/>
      <c r="BA26" s="281"/>
      <c r="BB26" s="281"/>
      <c r="BC26" s="281"/>
      <c r="BD26" s="281"/>
      <c r="BE26" s="281"/>
      <c r="BF26" s="281"/>
      <c r="BG26" s="281"/>
      <c r="BH26" s="281"/>
      <c r="BI26" s="281"/>
      <c r="BJ26" s="281"/>
      <c r="BK26" s="281"/>
      <c r="BL26" s="281"/>
      <c r="BM26" s="281"/>
      <c r="BN26" s="281"/>
      <c r="BO26" s="281"/>
      <c r="BP26" s="281"/>
      <c r="BQ26" s="281"/>
      <c r="BR26" s="281"/>
      <c r="BS26" s="281"/>
      <c r="BT26" s="281"/>
      <c r="BU26" s="281"/>
      <c r="BV26" s="281"/>
      <c r="BW26" s="281"/>
      <c r="BX26" s="281"/>
      <c r="BY26" s="281"/>
      <c r="BZ26" s="281"/>
      <c r="CA26" s="281"/>
      <c r="CB26" s="281"/>
      <c r="CC26" s="281"/>
      <c r="CD26" s="281"/>
      <c r="CE26" s="281"/>
      <c r="CF26" s="281"/>
      <c r="CG26" s="281"/>
      <c r="CH26" s="281"/>
      <c r="CI26" s="281"/>
      <c r="CJ26" s="281"/>
      <c r="CK26" s="281"/>
      <c r="CL26" s="281"/>
      <c r="CM26" s="281"/>
      <c r="CN26" s="281"/>
      <c r="CO26" s="281"/>
      <c r="CP26" s="281"/>
      <c r="CQ26" s="281"/>
      <c r="CR26" s="281"/>
      <c r="CS26" s="281"/>
      <c r="CT26" s="281"/>
      <c r="CU26" s="281"/>
      <c r="CV26" s="281"/>
      <c r="CW26" s="281"/>
      <c r="CX26" s="281"/>
      <c r="CY26" s="281"/>
      <c r="CZ26" s="281"/>
      <c r="DA26" s="281"/>
      <c r="DB26" s="281"/>
      <c r="DC26" s="281"/>
      <c r="DD26" s="281"/>
      <c r="DE26" s="281"/>
      <c r="DF26" s="281"/>
      <c r="DG26" s="281"/>
      <c r="DH26" s="281"/>
      <c r="DI26" s="281"/>
      <c r="DJ26" s="281"/>
      <c r="DK26" s="281"/>
      <c r="DL26" s="281"/>
      <c r="DM26" s="281"/>
      <c r="DN26" s="281"/>
      <c r="DO26" s="281"/>
      <c r="DP26" s="281"/>
      <c r="DQ26" s="281"/>
      <c r="DR26" s="281"/>
      <c r="DS26" s="281"/>
      <c r="DT26" s="281"/>
      <c r="DU26" s="281"/>
      <c r="DV26" s="281"/>
      <c r="DW26" s="281"/>
      <c r="DX26" s="281"/>
      <c r="DY26" s="281"/>
      <c r="DZ26" s="281"/>
      <c r="EA26" s="281"/>
      <c r="EB26" s="281"/>
      <c r="EC26" s="281"/>
      <c r="ED26" s="281"/>
      <c r="EE26" s="281"/>
      <c r="EF26" s="281"/>
      <c r="EG26" s="281"/>
      <c r="EH26" s="281"/>
      <c r="EI26" s="281"/>
      <c r="EJ26" s="281"/>
      <c r="EK26" s="281"/>
      <c r="EL26" s="281"/>
      <c r="EM26" s="281"/>
      <c r="EN26" s="281"/>
      <c r="EO26" s="281"/>
      <c r="EP26" s="281"/>
      <c r="EQ26" s="281"/>
      <c r="ER26" s="281"/>
      <c r="ES26" s="281"/>
      <c r="ET26" s="281"/>
      <c r="EU26" s="281"/>
      <c r="EV26" s="281"/>
      <c r="EW26" s="281"/>
      <c r="EX26" s="281"/>
      <c r="EY26" s="281"/>
      <c r="EZ26" s="281"/>
      <c r="FA26" s="281"/>
      <c r="FB26" s="281"/>
      <c r="FC26" s="281"/>
      <c r="FD26" s="281"/>
      <c r="FE26" s="281"/>
      <c r="FF26" s="281"/>
      <c r="FG26" s="281"/>
      <c r="FH26" s="281"/>
      <c r="FI26" s="281"/>
      <c r="FJ26" s="281"/>
      <c r="FK26" s="281"/>
      <c r="FL26" s="281"/>
      <c r="FM26" s="281"/>
      <c r="FN26" s="281"/>
      <c r="FO26" s="281"/>
      <c r="FP26" s="281"/>
      <c r="FQ26" s="281"/>
      <c r="FR26" s="281"/>
      <c r="FS26" s="281"/>
      <c r="FT26" s="281"/>
      <c r="FU26" s="281"/>
      <c r="FV26" s="281"/>
      <c r="FW26" s="281"/>
      <c r="FX26" s="281"/>
      <c r="FY26" s="281"/>
      <c r="FZ26" s="281"/>
      <c r="GA26" s="281"/>
      <c r="GB26" s="281"/>
      <c r="GC26" s="281"/>
      <c r="GD26" s="281"/>
      <c r="GE26" s="281"/>
      <c r="GF26" s="281"/>
      <c r="GG26" s="281"/>
      <c r="GH26" s="281"/>
      <c r="GI26" s="281"/>
      <c r="GJ26" s="281"/>
      <c r="GK26" s="281"/>
      <c r="GL26" s="281"/>
      <c r="GM26" s="281"/>
      <c r="GN26" s="281"/>
      <c r="GO26" s="281"/>
      <c r="GP26" s="281"/>
      <c r="GQ26" s="281"/>
      <c r="GR26" s="281"/>
      <c r="GS26" s="281"/>
      <c r="GT26" s="281"/>
      <c r="GU26" s="281"/>
      <c r="GV26" s="281"/>
      <c r="GW26" s="281"/>
      <c r="GX26" s="281"/>
      <c r="GY26" s="281"/>
      <c r="GZ26" s="281"/>
      <c r="HA26" s="281"/>
      <c r="HB26" s="281"/>
      <c r="HC26" s="281"/>
      <c r="HD26" s="281"/>
      <c r="HE26" s="281"/>
      <c r="HF26" s="281"/>
      <c r="HG26" s="281"/>
      <c r="HH26" s="281"/>
      <c r="HI26" s="281"/>
      <c r="HJ26" s="281"/>
      <c r="HK26" s="281"/>
      <c r="HL26" s="281"/>
      <c r="HM26" s="281"/>
      <c r="HN26" s="281"/>
      <c r="HO26" s="281"/>
      <c r="HP26" s="281"/>
      <c r="HQ26" s="281"/>
      <c r="HR26" s="281"/>
      <c r="HS26" s="281"/>
      <c r="HT26" s="281"/>
      <c r="HU26" s="281"/>
      <c r="HV26" s="281"/>
      <c r="HW26" s="281"/>
      <c r="HX26" s="281"/>
      <c r="HY26" s="281"/>
      <c r="HZ26" s="281"/>
      <c r="IA26" s="281"/>
      <c r="IB26" s="281"/>
      <c r="IC26" s="281"/>
      <c r="ID26" s="281"/>
      <c r="IE26" s="281"/>
      <c r="IF26" s="281"/>
      <c r="IG26" s="281"/>
      <c r="IH26" s="281"/>
      <c r="II26" s="281"/>
      <c r="IJ26" s="281"/>
      <c r="IK26" s="281"/>
      <c r="IL26" s="281"/>
      <c r="IM26" s="281"/>
      <c r="IN26" s="281"/>
      <c r="IO26" s="281"/>
      <c r="IP26" s="281"/>
    </row>
    <row r="27" ht="23" customHeight="1" spans="1:250">
      <c r="A27" s="288" t="s">
        <v>1405</v>
      </c>
      <c r="B27" s="292"/>
      <c r="C27" s="292"/>
      <c r="D27" s="292"/>
      <c r="E27" s="294"/>
      <c r="F27" s="287"/>
      <c r="G27" s="281"/>
      <c r="H27" s="281"/>
      <c r="I27" s="281"/>
      <c r="J27" s="281"/>
      <c r="K27" s="281"/>
      <c r="L27" s="281"/>
      <c r="M27" s="281"/>
      <c r="N27" s="281"/>
      <c r="O27" s="281"/>
      <c r="P27" s="281"/>
      <c r="Q27" s="281"/>
      <c r="R27" s="281"/>
      <c r="S27" s="281"/>
      <c r="T27" s="281"/>
      <c r="U27" s="281"/>
      <c r="V27" s="281"/>
      <c r="W27" s="281"/>
      <c r="X27" s="281"/>
      <c r="Y27" s="281"/>
      <c r="Z27" s="281"/>
      <c r="AA27" s="281"/>
      <c r="AB27" s="281"/>
      <c r="AC27" s="281"/>
      <c r="AD27" s="281"/>
      <c r="AE27" s="281"/>
      <c r="AF27" s="281"/>
      <c r="AG27" s="281"/>
      <c r="AH27" s="281"/>
      <c r="AI27" s="281"/>
      <c r="AJ27" s="281"/>
      <c r="AK27" s="281"/>
      <c r="AL27" s="281"/>
      <c r="AM27" s="281"/>
      <c r="AN27" s="281"/>
      <c r="AO27" s="281"/>
      <c r="AP27" s="281"/>
      <c r="AQ27" s="281"/>
      <c r="AR27" s="281"/>
      <c r="AS27" s="281"/>
      <c r="AT27" s="281"/>
      <c r="AU27" s="281"/>
      <c r="AV27" s="281"/>
      <c r="AW27" s="281"/>
      <c r="AX27" s="281"/>
      <c r="AY27" s="281"/>
      <c r="AZ27" s="281"/>
      <c r="BA27" s="281"/>
      <c r="BB27" s="281"/>
      <c r="BC27" s="281"/>
      <c r="BD27" s="281"/>
      <c r="BE27" s="281"/>
      <c r="BF27" s="281"/>
      <c r="BG27" s="281"/>
      <c r="BH27" s="281"/>
      <c r="BI27" s="281"/>
      <c r="BJ27" s="281"/>
      <c r="BK27" s="281"/>
      <c r="BL27" s="281"/>
      <c r="BM27" s="281"/>
      <c r="BN27" s="281"/>
      <c r="BO27" s="281"/>
      <c r="BP27" s="281"/>
      <c r="BQ27" s="281"/>
      <c r="BR27" s="281"/>
      <c r="BS27" s="281"/>
      <c r="BT27" s="281"/>
      <c r="BU27" s="281"/>
      <c r="BV27" s="281"/>
      <c r="BW27" s="281"/>
      <c r="BX27" s="281"/>
      <c r="BY27" s="281"/>
      <c r="BZ27" s="281"/>
      <c r="CA27" s="281"/>
      <c r="CB27" s="281"/>
      <c r="CC27" s="281"/>
      <c r="CD27" s="281"/>
      <c r="CE27" s="281"/>
      <c r="CF27" s="281"/>
      <c r="CG27" s="281"/>
      <c r="CH27" s="281"/>
      <c r="CI27" s="281"/>
      <c r="CJ27" s="281"/>
      <c r="CK27" s="281"/>
      <c r="CL27" s="281"/>
      <c r="CM27" s="281"/>
      <c r="CN27" s="281"/>
      <c r="CO27" s="281"/>
      <c r="CP27" s="281"/>
      <c r="CQ27" s="281"/>
      <c r="CR27" s="281"/>
      <c r="CS27" s="281"/>
      <c r="CT27" s="281"/>
      <c r="CU27" s="281"/>
      <c r="CV27" s="281"/>
      <c r="CW27" s="281"/>
      <c r="CX27" s="281"/>
      <c r="CY27" s="281"/>
      <c r="CZ27" s="281"/>
      <c r="DA27" s="281"/>
      <c r="DB27" s="281"/>
      <c r="DC27" s="281"/>
      <c r="DD27" s="281"/>
      <c r="DE27" s="281"/>
      <c r="DF27" s="281"/>
      <c r="DG27" s="281"/>
      <c r="DH27" s="281"/>
      <c r="DI27" s="281"/>
      <c r="DJ27" s="281"/>
      <c r="DK27" s="281"/>
      <c r="DL27" s="281"/>
      <c r="DM27" s="281"/>
      <c r="DN27" s="281"/>
      <c r="DO27" s="281"/>
      <c r="DP27" s="281"/>
      <c r="DQ27" s="281"/>
      <c r="DR27" s="281"/>
      <c r="DS27" s="281"/>
      <c r="DT27" s="281"/>
      <c r="DU27" s="281"/>
      <c r="DV27" s="281"/>
      <c r="DW27" s="281"/>
      <c r="DX27" s="281"/>
      <c r="DY27" s="281"/>
      <c r="DZ27" s="281"/>
      <c r="EA27" s="281"/>
      <c r="EB27" s="281"/>
      <c r="EC27" s="281"/>
      <c r="ED27" s="281"/>
      <c r="EE27" s="281"/>
      <c r="EF27" s="281"/>
      <c r="EG27" s="281"/>
      <c r="EH27" s="281"/>
      <c r="EI27" s="281"/>
      <c r="EJ27" s="281"/>
      <c r="EK27" s="281"/>
      <c r="EL27" s="281"/>
      <c r="EM27" s="281"/>
      <c r="EN27" s="281"/>
      <c r="EO27" s="281"/>
      <c r="EP27" s="281"/>
      <c r="EQ27" s="281"/>
      <c r="ER27" s="281"/>
      <c r="ES27" s="281"/>
      <c r="ET27" s="281"/>
      <c r="EU27" s="281"/>
      <c r="EV27" s="281"/>
      <c r="EW27" s="281"/>
      <c r="EX27" s="281"/>
      <c r="EY27" s="281"/>
      <c r="EZ27" s="281"/>
      <c r="FA27" s="281"/>
      <c r="FB27" s="281"/>
      <c r="FC27" s="281"/>
      <c r="FD27" s="281"/>
      <c r="FE27" s="281"/>
      <c r="FF27" s="281"/>
      <c r="FG27" s="281"/>
      <c r="FH27" s="281"/>
      <c r="FI27" s="281"/>
      <c r="FJ27" s="281"/>
      <c r="FK27" s="281"/>
      <c r="FL27" s="281"/>
      <c r="FM27" s="281"/>
      <c r="FN27" s="281"/>
      <c r="FO27" s="281"/>
      <c r="FP27" s="281"/>
      <c r="FQ27" s="281"/>
      <c r="FR27" s="281"/>
      <c r="FS27" s="281"/>
      <c r="FT27" s="281"/>
      <c r="FU27" s="281"/>
      <c r="FV27" s="281"/>
      <c r="FW27" s="281"/>
      <c r="FX27" s="281"/>
      <c r="FY27" s="281"/>
      <c r="FZ27" s="281"/>
      <c r="GA27" s="281"/>
      <c r="GB27" s="281"/>
      <c r="GC27" s="281"/>
      <c r="GD27" s="281"/>
      <c r="GE27" s="281"/>
      <c r="GF27" s="281"/>
      <c r="GG27" s="281"/>
      <c r="GH27" s="281"/>
      <c r="GI27" s="281"/>
      <c r="GJ27" s="281"/>
      <c r="GK27" s="281"/>
      <c r="GL27" s="281"/>
      <c r="GM27" s="281"/>
      <c r="GN27" s="281"/>
      <c r="GO27" s="281"/>
      <c r="GP27" s="281"/>
      <c r="GQ27" s="281"/>
      <c r="GR27" s="281"/>
      <c r="GS27" s="281"/>
      <c r="GT27" s="281"/>
      <c r="GU27" s="281"/>
      <c r="GV27" s="281"/>
      <c r="GW27" s="281"/>
      <c r="GX27" s="281"/>
      <c r="GY27" s="281"/>
      <c r="GZ27" s="281"/>
      <c r="HA27" s="281"/>
      <c r="HB27" s="281"/>
      <c r="HC27" s="281"/>
      <c r="HD27" s="281"/>
      <c r="HE27" s="281"/>
      <c r="HF27" s="281"/>
      <c r="HG27" s="281"/>
      <c r="HH27" s="281"/>
      <c r="HI27" s="281"/>
      <c r="HJ27" s="281"/>
      <c r="HK27" s="281"/>
      <c r="HL27" s="281"/>
      <c r="HM27" s="281"/>
      <c r="HN27" s="281"/>
      <c r="HO27" s="281"/>
      <c r="HP27" s="281"/>
      <c r="HQ27" s="281"/>
      <c r="HR27" s="281"/>
      <c r="HS27" s="281"/>
      <c r="HT27" s="281"/>
      <c r="HU27" s="281"/>
      <c r="HV27" s="281"/>
      <c r="HW27" s="281"/>
      <c r="HX27" s="281"/>
      <c r="HY27" s="281"/>
      <c r="HZ27" s="281"/>
      <c r="IA27" s="281"/>
      <c r="IB27" s="281"/>
      <c r="IC27" s="281"/>
      <c r="ID27" s="281"/>
      <c r="IE27" s="281"/>
      <c r="IF27" s="281"/>
      <c r="IG27" s="281"/>
      <c r="IH27" s="281"/>
      <c r="II27" s="281"/>
      <c r="IJ27" s="281"/>
      <c r="IK27" s="281"/>
      <c r="IL27" s="281"/>
      <c r="IM27" s="281"/>
      <c r="IN27" s="281"/>
      <c r="IO27" s="281"/>
      <c r="IP27" s="281"/>
    </row>
    <row r="28" ht="23" customHeight="1" spans="1:250">
      <c r="A28" s="288" t="s">
        <v>1406</v>
      </c>
      <c r="B28" s="292"/>
      <c r="C28" s="292"/>
      <c r="D28" s="292"/>
      <c r="E28" s="294"/>
      <c r="F28" s="287"/>
      <c r="G28" s="281"/>
      <c r="H28" s="281"/>
      <c r="I28" s="281"/>
      <c r="J28" s="281"/>
      <c r="K28" s="281"/>
      <c r="L28" s="281"/>
      <c r="M28" s="281"/>
      <c r="N28" s="281"/>
      <c r="O28" s="281"/>
      <c r="P28" s="281"/>
      <c r="Q28" s="281"/>
      <c r="R28" s="281"/>
      <c r="S28" s="281"/>
      <c r="T28" s="281"/>
      <c r="U28" s="281"/>
      <c r="V28" s="281"/>
      <c r="W28" s="281"/>
      <c r="X28" s="281"/>
      <c r="Y28" s="281"/>
      <c r="Z28" s="281"/>
      <c r="AA28" s="281"/>
      <c r="AB28" s="281"/>
      <c r="AC28" s="281"/>
      <c r="AD28" s="281"/>
      <c r="AE28" s="281"/>
      <c r="AF28" s="281"/>
      <c r="AG28" s="281"/>
      <c r="AH28" s="281"/>
      <c r="AI28" s="281"/>
      <c r="AJ28" s="281"/>
      <c r="AK28" s="281"/>
      <c r="AL28" s="281"/>
      <c r="AM28" s="281"/>
      <c r="AN28" s="281"/>
      <c r="AO28" s="281"/>
      <c r="AP28" s="281"/>
      <c r="AQ28" s="281"/>
      <c r="AR28" s="281"/>
      <c r="AS28" s="281"/>
      <c r="AT28" s="281"/>
      <c r="AU28" s="281"/>
      <c r="AV28" s="281"/>
      <c r="AW28" s="281"/>
      <c r="AX28" s="281"/>
      <c r="AY28" s="281"/>
      <c r="AZ28" s="281"/>
      <c r="BA28" s="281"/>
      <c r="BB28" s="281"/>
      <c r="BC28" s="281"/>
      <c r="BD28" s="281"/>
      <c r="BE28" s="281"/>
      <c r="BF28" s="281"/>
      <c r="BG28" s="281"/>
      <c r="BH28" s="281"/>
      <c r="BI28" s="281"/>
      <c r="BJ28" s="281"/>
      <c r="BK28" s="281"/>
      <c r="BL28" s="281"/>
      <c r="BM28" s="281"/>
      <c r="BN28" s="281"/>
      <c r="BO28" s="281"/>
      <c r="BP28" s="281"/>
      <c r="BQ28" s="281"/>
      <c r="BR28" s="281"/>
      <c r="BS28" s="281"/>
      <c r="BT28" s="281"/>
      <c r="BU28" s="281"/>
      <c r="BV28" s="281"/>
      <c r="BW28" s="281"/>
      <c r="BX28" s="281"/>
      <c r="BY28" s="281"/>
      <c r="BZ28" s="281"/>
      <c r="CA28" s="281"/>
      <c r="CB28" s="281"/>
      <c r="CC28" s="281"/>
      <c r="CD28" s="281"/>
      <c r="CE28" s="281"/>
      <c r="CF28" s="281"/>
      <c r="CG28" s="281"/>
      <c r="CH28" s="281"/>
      <c r="CI28" s="281"/>
      <c r="CJ28" s="281"/>
      <c r="CK28" s="281"/>
      <c r="CL28" s="281"/>
      <c r="CM28" s="281"/>
      <c r="CN28" s="281"/>
      <c r="CO28" s="281"/>
      <c r="CP28" s="281"/>
      <c r="CQ28" s="281"/>
      <c r="CR28" s="281"/>
      <c r="CS28" s="281"/>
      <c r="CT28" s="281"/>
      <c r="CU28" s="281"/>
      <c r="CV28" s="281"/>
      <c r="CW28" s="281"/>
      <c r="CX28" s="281"/>
      <c r="CY28" s="281"/>
      <c r="CZ28" s="281"/>
      <c r="DA28" s="281"/>
      <c r="DB28" s="281"/>
      <c r="DC28" s="281"/>
      <c r="DD28" s="281"/>
      <c r="DE28" s="281"/>
      <c r="DF28" s="281"/>
      <c r="DG28" s="281"/>
      <c r="DH28" s="281"/>
      <c r="DI28" s="281"/>
      <c r="DJ28" s="281"/>
      <c r="DK28" s="281"/>
      <c r="DL28" s="281"/>
      <c r="DM28" s="281"/>
      <c r="DN28" s="281"/>
      <c r="DO28" s="281"/>
      <c r="DP28" s="281"/>
      <c r="DQ28" s="281"/>
      <c r="DR28" s="281"/>
      <c r="DS28" s="281"/>
      <c r="DT28" s="281"/>
      <c r="DU28" s="281"/>
      <c r="DV28" s="281"/>
      <c r="DW28" s="281"/>
      <c r="DX28" s="281"/>
      <c r="DY28" s="281"/>
      <c r="DZ28" s="281"/>
      <c r="EA28" s="281"/>
      <c r="EB28" s="281"/>
      <c r="EC28" s="281"/>
      <c r="ED28" s="281"/>
      <c r="EE28" s="281"/>
      <c r="EF28" s="281"/>
      <c r="EG28" s="281"/>
      <c r="EH28" s="281"/>
      <c r="EI28" s="281"/>
      <c r="EJ28" s="281"/>
      <c r="EK28" s="281"/>
      <c r="EL28" s="281"/>
      <c r="EM28" s="281"/>
      <c r="EN28" s="281"/>
      <c r="EO28" s="281"/>
      <c r="EP28" s="281"/>
      <c r="EQ28" s="281"/>
      <c r="ER28" s="281"/>
      <c r="ES28" s="281"/>
      <c r="ET28" s="281"/>
      <c r="EU28" s="281"/>
      <c r="EV28" s="281"/>
      <c r="EW28" s="281"/>
      <c r="EX28" s="281"/>
      <c r="EY28" s="281"/>
      <c r="EZ28" s="281"/>
      <c r="FA28" s="281"/>
      <c r="FB28" s="281"/>
      <c r="FC28" s="281"/>
      <c r="FD28" s="281"/>
      <c r="FE28" s="281"/>
      <c r="FF28" s="281"/>
      <c r="FG28" s="281"/>
      <c r="FH28" s="281"/>
      <c r="FI28" s="281"/>
      <c r="FJ28" s="281"/>
      <c r="FK28" s="281"/>
      <c r="FL28" s="281"/>
      <c r="FM28" s="281"/>
      <c r="FN28" s="281"/>
      <c r="FO28" s="281"/>
      <c r="FP28" s="281"/>
      <c r="FQ28" s="281"/>
      <c r="FR28" s="281"/>
      <c r="FS28" s="281"/>
      <c r="FT28" s="281"/>
      <c r="FU28" s="281"/>
      <c r="FV28" s="281"/>
      <c r="FW28" s="281"/>
      <c r="FX28" s="281"/>
      <c r="FY28" s="281"/>
      <c r="FZ28" s="281"/>
      <c r="GA28" s="281"/>
      <c r="GB28" s="281"/>
      <c r="GC28" s="281"/>
      <c r="GD28" s="281"/>
      <c r="GE28" s="281"/>
      <c r="GF28" s="281"/>
      <c r="GG28" s="281"/>
      <c r="GH28" s="281"/>
      <c r="GI28" s="281"/>
      <c r="GJ28" s="281"/>
      <c r="GK28" s="281"/>
      <c r="GL28" s="281"/>
      <c r="GM28" s="281"/>
      <c r="GN28" s="281"/>
      <c r="GO28" s="281"/>
      <c r="GP28" s="281"/>
      <c r="GQ28" s="281"/>
      <c r="GR28" s="281"/>
      <c r="GS28" s="281"/>
      <c r="GT28" s="281"/>
      <c r="GU28" s="281"/>
      <c r="GV28" s="281"/>
      <c r="GW28" s="281"/>
      <c r="GX28" s="281"/>
      <c r="GY28" s="281"/>
      <c r="GZ28" s="281"/>
      <c r="HA28" s="281"/>
      <c r="HB28" s="281"/>
      <c r="HC28" s="281"/>
      <c r="HD28" s="281"/>
      <c r="HE28" s="281"/>
      <c r="HF28" s="281"/>
      <c r="HG28" s="281"/>
      <c r="HH28" s="281"/>
      <c r="HI28" s="281"/>
      <c r="HJ28" s="281"/>
      <c r="HK28" s="281"/>
      <c r="HL28" s="281"/>
      <c r="HM28" s="281"/>
      <c r="HN28" s="281"/>
      <c r="HO28" s="281"/>
      <c r="HP28" s="281"/>
      <c r="HQ28" s="281"/>
      <c r="HR28" s="281"/>
      <c r="HS28" s="281"/>
      <c r="HT28" s="281"/>
      <c r="HU28" s="281"/>
      <c r="HV28" s="281"/>
      <c r="HW28" s="281"/>
      <c r="HX28" s="281"/>
      <c r="HY28" s="281"/>
      <c r="HZ28" s="281"/>
      <c r="IA28" s="281"/>
      <c r="IB28" s="281"/>
      <c r="IC28" s="281"/>
      <c r="ID28" s="281"/>
      <c r="IE28" s="281"/>
      <c r="IF28" s="281"/>
      <c r="IG28" s="281"/>
      <c r="IH28" s="281"/>
      <c r="II28" s="281"/>
      <c r="IJ28" s="281"/>
      <c r="IK28" s="281"/>
      <c r="IL28" s="281"/>
      <c r="IM28" s="281"/>
      <c r="IN28" s="281"/>
      <c r="IO28" s="281"/>
      <c r="IP28" s="281"/>
    </row>
    <row r="29" ht="23" customHeight="1" spans="1:250">
      <c r="A29" s="282" t="s">
        <v>1407</v>
      </c>
      <c r="B29" s="292">
        <f>SUM(B30,B34,B38)</f>
        <v>0</v>
      </c>
      <c r="C29" s="292">
        <f>SUM(C30,C34,C38)</f>
        <v>13194</v>
      </c>
      <c r="D29" s="292">
        <v>13194</v>
      </c>
      <c r="E29" s="287">
        <v>100</v>
      </c>
      <c r="F29" s="287">
        <v>46.8</v>
      </c>
      <c r="G29" s="281"/>
      <c r="H29" s="281"/>
      <c r="I29" s="281"/>
      <c r="J29" s="281"/>
      <c r="K29" s="281"/>
      <c r="L29" s="281"/>
      <c r="M29" s="281"/>
      <c r="N29" s="281"/>
      <c r="O29" s="281"/>
      <c r="P29" s="281"/>
      <c r="Q29" s="281"/>
      <c r="R29" s="281"/>
      <c r="S29" s="281"/>
      <c r="T29" s="281"/>
      <c r="U29" s="281"/>
      <c r="V29" s="281"/>
      <c r="W29" s="281"/>
      <c r="X29" s="281"/>
      <c r="Y29" s="281"/>
      <c r="Z29" s="281"/>
      <c r="AA29" s="281"/>
      <c r="AB29" s="281"/>
      <c r="AC29" s="281"/>
      <c r="AD29" s="281"/>
      <c r="AE29" s="281"/>
      <c r="AF29" s="281"/>
      <c r="AG29" s="281"/>
      <c r="AH29" s="281"/>
      <c r="AI29" s="281"/>
      <c r="AJ29" s="281"/>
      <c r="AK29" s="281"/>
      <c r="AL29" s="281"/>
      <c r="AM29" s="281"/>
      <c r="AN29" s="281"/>
      <c r="AO29" s="281"/>
      <c r="AP29" s="281"/>
      <c r="AQ29" s="281"/>
      <c r="AR29" s="281"/>
      <c r="AS29" s="281"/>
      <c r="AT29" s="281"/>
      <c r="AU29" s="281"/>
      <c r="AV29" s="281"/>
      <c r="AW29" s="281"/>
      <c r="AX29" s="281"/>
      <c r="AY29" s="281"/>
      <c r="AZ29" s="281"/>
      <c r="BA29" s="281"/>
      <c r="BB29" s="281"/>
      <c r="BC29" s="281"/>
      <c r="BD29" s="281"/>
      <c r="BE29" s="281"/>
      <c r="BF29" s="281"/>
      <c r="BG29" s="281"/>
      <c r="BH29" s="281"/>
      <c r="BI29" s="281"/>
      <c r="BJ29" s="281"/>
      <c r="BK29" s="281"/>
      <c r="BL29" s="281"/>
      <c r="BM29" s="281"/>
      <c r="BN29" s="281"/>
      <c r="BO29" s="281"/>
      <c r="BP29" s="281"/>
      <c r="BQ29" s="281"/>
      <c r="BR29" s="281"/>
      <c r="BS29" s="281"/>
      <c r="BT29" s="281"/>
      <c r="BU29" s="281"/>
      <c r="BV29" s="281"/>
      <c r="BW29" s="281"/>
      <c r="BX29" s="281"/>
      <c r="BY29" s="281"/>
      <c r="BZ29" s="281"/>
      <c r="CA29" s="281"/>
      <c r="CB29" s="281"/>
      <c r="CC29" s="281"/>
      <c r="CD29" s="281"/>
      <c r="CE29" s="281"/>
      <c r="CF29" s="281"/>
      <c r="CG29" s="281"/>
      <c r="CH29" s="281"/>
      <c r="CI29" s="281"/>
      <c r="CJ29" s="281"/>
      <c r="CK29" s="281"/>
      <c r="CL29" s="281"/>
      <c r="CM29" s="281"/>
      <c r="CN29" s="281"/>
      <c r="CO29" s="281"/>
      <c r="CP29" s="281"/>
      <c r="CQ29" s="281"/>
      <c r="CR29" s="281"/>
      <c r="CS29" s="281"/>
      <c r="CT29" s="281"/>
      <c r="CU29" s="281"/>
      <c r="CV29" s="281"/>
      <c r="CW29" s="281"/>
      <c r="CX29" s="281"/>
      <c r="CY29" s="281"/>
      <c r="CZ29" s="281"/>
      <c r="DA29" s="281"/>
      <c r="DB29" s="281"/>
      <c r="DC29" s="281"/>
      <c r="DD29" s="281"/>
      <c r="DE29" s="281"/>
      <c r="DF29" s="281"/>
      <c r="DG29" s="281"/>
      <c r="DH29" s="281"/>
      <c r="DI29" s="281"/>
      <c r="DJ29" s="281"/>
      <c r="DK29" s="281"/>
      <c r="DL29" s="281"/>
      <c r="DM29" s="281"/>
      <c r="DN29" s="281"/>
      <c r="DO29" s="281"/>
      <c r="DP29" s="281"/>
      <c r="DQ29" s="281"/>
      <c r="DR29" s="281"/>
      <c r="DS29" s="281"/>
      <c r="DT29" s="281"/>
      <c r="DU29" s="281"/>
      <c r="DV29" s="281"/>
      <c r="DW29" s="281"/>
      <c r="DX29" s="281"/>
      <c r="DY29" s="281"/>
      <c r="DZ29" s="281"/>
      <c r="EA29" s="281"/>
      <c r="EB29" s="281"/>
      <c r="EC29" s="281"/>
      <c r="ED29" s="281"/>
      <c r="EE29" s="281"/>
      <c r="EF29" s="281"/>
      <c r="EG29" s="281"/>
      <c r="EH29" s="281"/>
      <c r="EI29" s="281"/>
      <c r="EJ29" s="281"/>
      <c r="EK29" s="281"/>
      <c r="EL29" s="281"/>
      <c r="EM29" s="281"/>
      <c r="EN29" s="281"/>
      <c r="EO29" s="281"/>
      <c r="EP29" s="281"/>
      <c r="EQ29" s="281"/>
      <c r="ER29" s="281"/>
      <c r="ES29" s="281"/>
      <c r="ET29" s="281"/>
      <c r="EU29" s="281"/>
      <c r="EV29" s="281"/>
      <c r="EW29" s="281"/>
      <c r="EX29" s="281"/>
      <c r="EY29" s="281"/>
      <c r="EZ29" s="281"/>
      <c r="FA29" s="281"/>
      <c r="FB29" s="281"/>
      <c r="FC29" s="281"/>
      <c r="FD29" s="281"/>
      <c r="FE29" s="281"/>
      <c r="FF29" s="281"/>
      <c r="FG29" s="281"/>
      <c r="FH29" s="281"/>
      <c r="FI29" s="281"/>
      <c r="FJ29" s="281"/>
      <c r="FK29" s="281"/>
      <c r="FL29" s="281"/>
      <c r="FM29" s="281"/>
      <c r="FN29" s="281"/>
      <c r="FO29" s="281"/>
      <c r="FP29" s="281"/>
      <c r="FQ29" s="281"/>
      <c r="FR29" s="281"/>
      <c r="FS29" s="281"/>
      <c r="FT29" s="281"/>
      <c r="FU29" s="281"/>
      <c r="FV29" s="281"/>
      <c r="FW29" s="281"/>
      <c r="FX29" s="281"/>
      <c r="FY29" s="281"/>
      <c r="FZ29" s="281"/>
      <c r="GA29" s="281"/>
      <c r="GB29" s="281"/>
      <c r="GC29" s="281"/>
      <c r="GD29" s="281"/>
      <c r="GE29" s="281"/>
      <c r="GF29" s="281"/>
      <c r="GG29" s="281"/>
      <c r="GH29" s="281"/>
      <c r="GI29" s="281"/>
      <c r="GJ29" s="281"/>
      <c r="GK29" s="281"/>
      <c r="GL29" s="281"/>
      <c r="GM29" s="281"/>
      <c r="GN29" s="281"/>
      <c r="GO29" s="281"/>
      <c r="GP29" s="281"/>
      <c r="GQ29" s="281"/>
      <c r="GR29" s="281"/>
      <c r="GS29" s="281"/>
      <c r="GT29" s="281"/>
      <c r="GU29" s="281"/>
      <c r="GV29" s="281"/>
      <c r="GW29" s="281"/>
      <c r="GX29" s="281"/>
      <c r="GY29" s="281"/>
      <c r="GZ29" s="281"/>
      <c r="HA29" s="281"/>
      <c r="HB29" s="281"/>
      <c r="HC29" s="281"/>
      <c r="HD29" s="281"/>
      <c r="HE29" s="281"/>
      <c r="HF29" s="281"/>
      <c r="HG29" s="281"/>
      <c r="HH29" s="281"/>
      <c r="HI29" s="281"/>
      <c r="HJ29" s="281"/>
      <c r="HK29" s="281"/>
      <c r="HL29" s="281"/>
      <c r="HM29" s="281"/>
      <c r="HN29" s="281"/>
      <c r="HO29" s="281"/>
      <c r="HP29" s="281"/>
      <c r="HQ29" s="281"/>
      <c r="HR29" s="281"/>
      <c r="HS29" s="281"/>
      <c r="HT29" s="281"/>
      <c r="HU29" s="281"/>
      <c r="HV29" s="281"/>
      <c r="HW29" s="281"/>
      <c r="HX29" s="281"/>
      <c r="HY29" s="281"/>
      <c r="HZ29" s="281"/>
      <c r="IA29" s="281"/>
      <c r="IB29" s="281"/>
      <c r="IC29" s="281"/>
      <c r="ID29" s="281"/>
      <c r="IE29" s="281"/>
      <c r="IF29" s="281"/>
      <c r="IG29" s="281"/>
      <c r="IH29" s="281"/>
      <c r="II29" s="281"/>
      <c r="IJ29" s="281"/>
      <c r="IK29" s="281"/>
      <c r="IL29" s="281"/>
      <c r="IM29" s="281"/>
      <c r="IN29" s="281"/>
      <c r="IO29" s="281"/>
      <c r="IP29" s="281"/>
    </row>
    <row r="30" ht="23" customHeight="1" spans="1:250">
      <c r="A30" s="285" t="s">
        <v>1408</v>
      </c>
      <c r="B30" s="292">
        <f>SUM(B31:B33)</f>
        <v>0</v>
      </c>
      <c r="C30" s="292">
        <f>SUM(C31:C33)</f>
        <v>13194</v>
      </c>
      <c r="D30" s="292">
        <v>13194</v>
      </c>
      <c r="E30" s="287">
        <v>100</v>
      </c>
      <c r="F30" s="287">
        <v>46.8</v>
      </c>
      <c r="G30" s="281"/>
      <c r="H30" s="281"/>
      <c r="I30" s="281"/>
      <c r="J30" s="281"/>
      <c r="K30" s="281"/>
      <c r="L30" s="281"/>
      <c r="M30" s="281"/>
      <c r="N30" s="281"/>
      <c r="O30" s="281"/>
      <c r="P30" s="281"/>
      <c r="Q30" s="281"/>
      <c r="R30" s="281"/>
      <c r="S30" s="281"/>
      <c r="T30" s="281"/>
      <c r="U30" s="281"/>
      <c r="V30" s="281"/>
      <c r="W30" s="281"/>
      <c r="X30" s="281"/>
      <c r="Y30" s="281"/>
      <c r="Z30" s="281"/>
      <c r="AA30" s="281"/>
      <c r="AB30" s="281"/>
      <c r="AC30" s="281"/>
      <c r="AD30" s="281"/>
      <c r="AE30" s="281"/>
      <c r="AF30" s="281"/>
      <c r="AG30" s="281"/>
      <c r="AH30" s="281"/>
      <c r="AI30" s="281"/>
      <c r="AJ30" s="281"/>
      <c r="AK30" s="281"/>
      <c r="AL30" s="281"/>
      <c r="AM30" s="281"/>
      <c r="AN30" s="281"/>
      <c r="AO30" s="281"/>
      <c r="AP30" s="281"/>
      <c r="AQ30" s="281"/>
      <c r="AR30" s="281"/>
      <c r="AS30" s="281"/>
      <c r="AT30" s="281"/>
      <c r="AU30" s="281"/>
      <c r="AV30" s="281"/>
      <c r="AW30" s="281"/>
      <c r="AX30" s="281"/>
      <c r="AY30" s="281"/>
      <c r="AZ30" s="281"/>
      <c r="BA30" s="281"/>
      <c r="BB30" s="281"/>
      <c r="BC30" s="281"/>
      <c r="BD30" s="281"/>
      <c r="BE30" s="281"/>
      <c r="BF30" s="281"/>
      <c r="BG30" s="281"/>
      <c r="BH30" s="281"/>
      <c r="BI30" s="281"/>
      <c r="BJ30" s="281"/>
      <c r="BK30" s="281"/>
      <c r="BL30" s="281"/>
      <c r="BM30" s="281"/>
      <c r="BN30" s="281"/>
      <c r="BO30" s="281"/>
      <c r="BP30" s="281"/>
      <c r="BQ30" s="281"/>
      <c r="BR30" s="281"/>
      <c r="BS30" s="281"/>
      <c r="BT30" s="281"/>
      <c r="BU30" s="281"/>
      <c r="BV30" s="281"/>
      <c r="BW30" s="281"/>
      <c r="BX30" s="281"/>
      <c r="BY30" s="281"/>
      <c r="BZ30" s="281"/>
      <c r="CA30" s="281"/>
      <c r="CB30" s="281"/>
      <c r="CC30" s="281"/>
      <c r="CD30" s="281"/>
      <c r="CE30" s="281"/>
      <c r="CF30" s="281"/>
      <c r="CG30" s="281"/>
      <c r="CH30" s="281"/>
      <c r="CI30" s="281"/>
      <c r="CJ30" s="281"/>
      <c r="CK30" s="281"/>
      <c r="CL30" s="281"/>
      <c r="CM30" s="281"/>
      <c r="CN30" s="281"/>
      <c r="CO30" s="281"/>
      <c r="CP30" s="281"/>
      <c r="CQ30" s="281"/>
      <c r="CR30" s="281"/>
      <c r="CS30" s="281"/>
      <c r="CT30" s="281"/>
      <c r="CU30" s="281"/>
      <c r="CV30" s="281"/>
      <c r="CW30" s="281"/>
      <c r="CX30" s="281"/>
      <c r="CY30" s="281"/>
      <c r="CZ30" s="281"/>
      <c r="DA30" s="281"/>
      <c r="DB30" s="281"/>
      <c r="DC30" s="281"/>
      <c r="DD30" s="281"/>
      <c r="DE30" s="281"/>
      <c r="DF30" s="281"/>
      <c r="DG30" s="281"/>
      <c r="DH30" s="281"/>
      <c r="DI30" s="281"/>
      <c r="DJ30" s="281"/>
      <c r="DK30" s="281"/>
      <c r="DL30" s="281"/>
      <c r="DM30" s="281"/>
      <c r="DN30" s="281"/>
      <c r="DO30" s="281"/>
      <c r="DP30" s="281"/>
      <c r="DQ30" s="281"/>
      <c r="DR30" s="281"/>
      <c r="DS30" s="281"/>
      <c r="DT30" s="281"/>
      <c r="DU30" s="281"/>
      <c r="DV30" s="281"/>
      <c r="DW30" s="281"/>
      <c r="DX30" s="281"/>
      <c r="DY30" s="281"/>
      <c r="DZ30" s="281"/>
      <c r="EA30" s="281"/>
      <c r="EB30" s="281"/>
      <c r="EC30" s="281"/>
      <c r="ED30" s="281"/>
      <c r="EE30" s="281"/>
      <c r="EF30" s="281"/>
      <c r="EG30" s="281"/>
      <c r="EH30" s="281"/>
      <c r="EI30" s="281"/>
      <c r="EJ30" s="281"/>
      <c r="EK30" s="281"/>
      <c r="EL30" s="281"/>
      <c r="EM30" s="281"/>
      <c r="EN30" s="281"/>
      <c r="EO30" s="281"/>
      <c r="EP30" s="281"/>
      <c r="EQ30" s="281"/>
      <c r="ER30" s="281"/>
      <c r="ES30" s="281"/>
      <c r="ET30" s="281"/>
      <c r="EU30" s="281"/>
      <c r="EV30" s="281"/>
      <c r="EW30" s="281"/>
      <c r="EX30" s="281"/>
      <c r="EY30" s="281"/>
      <c r="EZ30" s="281"/>
      <c r="FA30" s="281"/>
      <c r="FB30" s="281"/>
      <c r="FC30" s="281"/>
      <c r="FD30" s="281"/>
      <c r="FE30" s="281"/>
      <c r="FF30" s="281"/>
      <c r="FG30" s="281"/>
      <c r="FH30" s="281"/>
      <c r="FI30" s="281"/>
      <c r="FJ30" s="281"/>
      <c r="FK30" s="281"/>
      <c r="FL30" s="281"/>
      <c r="FM30" s="281"/>
      <c r="FN30" s="281"/>
      <c r="FO30" s="281"/>
      <c r="FP30" s="281"/>
      <c r="FQ30" s="281"/>
      <c r="FR30" s="281"/>
      <c r="FS30" s="281"/>
      <c r="FT30" s="281"/>
      <c r="FU30" s="281"/>
      <c r="FV30" s="281"/>
      <c r="FW30" s="281"/>
      <c r="FX30" s="281"/>
      <c r="FY30" s="281"/>
      <c r="FZ30" s="281"/>
      <c r="GA30" s="281"/>
      <c r="GB30" s="281"/>
      <c r="GC30" s="281"/>
      <c r="GD30" s="281"/>
      <c r="GE30" s="281"/>
      <c r="GF30" s="281"/>
      <c r="GG30" s="281"/>
      <c r="GH30" s="281"/>
      <c r="GI30" s="281"/>
      <c r="GJ30" s="281"/>
      <c r="GK30" s="281"/>
      <c r="GL30" s="281"/>
      <c r="GM30" s="281"/>
      <c r="GN30" s="281"/>
      <c r="GO30" s="281"/>
      <c r="GP30" s="281"/>
      <c r="GQ30" s="281"/>
      <c r="GR30" s="281"/>
      <c r="GS30" s="281"/>
      <c r="GT30" s="281"/>
      <c r="GU30" s="281"/>
      <c r="GV30" s="281"/>
      <c r="GW30" s="281"/>
      <c r="GX30" s="281"/>
      <c r="GY30" s="281"/>
      <c r="GZ30" s="281"/>
      <c r="HA30" s="281"/>
      <c r="HB30" s="281"/>
      <c r="HC30" s="281"/>
      <c r="HD30" s="281"/>
      <c r="HE30" s="281"/>
      <c r="HF30" s="281"/>
      <c r="HG30" s="281"/>
      <c r="HH30" s="281"/>
      <c r="HI30" s="281"/>
      <c r="HJ30" s="281"/>
      <c r="HK30" s="281"/>
      <c r="HL30" s="281"/>
      <c r="HM30" s="281"/>
      <c r="HN30" s="281"/>
      <c r="HO30" s="281"/>
      <c r="HP30" s="281"/>
      <c r="HQ30" s="281"/>
      <c r="HR30" s="281"/>
      <c r="HS30" s="281"/>
      <c r="HT30" s="281"/>
      <c r="HU30" s="281"/>
      <c r="HV30" s="281"/>
      <c r="HW30" s="281"/>
      <c r="HX30" s="281"/>
      <c r="HY30" s="281"/>
      <c r="HZ30" s="281"/>
      <c r="IA30" s="281"/>
      <c r="IB30" s="281"/>
      <c r="IC30" s="281"/>
      <c r="ID30" s="281"/>
      <c r="IE30" s="281"/>
      <c r="IF30" s="281"/>
      <c r="IG30" s="281"/>
      <c r="IH30" s="281"/>
      <c r="II30" s="281"/>
      <c r="IJ30" s="281"/>
      <c r="IK30" s="281"/>
      <c r="IL30" s="281"/>
      <c r="IM30" s="281"/>
      <c r="IN30" s="281"/>
      <c r="IO30" s="281"/>
      <c r="IP30" s="281"/>
    </row>
    <row r="31" ht="23" customHeight="1" spans="1:250">
      <c r="A31" s="288" t="s">
        <v>1409</v>
      </c>
      <c r="B31" s="292"/>
      <c r="C31" s="289">
        <v>4387</v>
      </c>
      <c r="D31" s="64">
        <v>4387</v>
      </c>
      <c r="E31" s="287">
        <v>100</v>
      </c>
      <c r="F31" s="287">
        <v>13.18</v>
      </c>
      <c r="G31" s="281"/>
      <c r="H31" s="281"/>
      <c r="I31" s="281"/>
      <c r="J31" s="281"/>
      <c r="K31" s="281"/>
      <c r="L31" s="281"/>
      <c r="M31" s="281"/>
      <c r="N31" s="281"/>
      <c r="O31" s="281"/>
      <c r="P31" s="281"/>
      <c r="Q31" s="281"/>
      <c r="R31" s="281"/>
      <c r="S31" s="281"/>
      <c r="T31" s="281"/>
      <c r="U31" s="281"/>
      <c r="V31" s="281"/>
      <c r="W31" s="281"/>
      <c r="X31" s="281"/>
      <c r="Y31" s="281"/>
      <c r="Z31" s="281"/>
      <c r="AA31" s="281"/>
      <c r="AB31" s="281"/>
      <c r="AC31" s="281"/>
      <c r="AD31" s="281"/>
      <c r="AE31" s="281"/>
      <c r="AF31" s="281"/>
      <c r="AG31" s="281"/>
      <c r="AH31" s="281"/>
      <c r="AI31" s="281"/>
      <c r="AJ31" s="281"/>
      <c r="AK31" s="281"/>
      <c r="AL31" s="281"/>
      <c r="AM31" s="281"/>
      <c r="AN31" s="281"/>
      <c r="AO31" s="281"/>
      <c r="AP31" s="281"/>
      <c r="AQ31" s="281"/>
      <c r="AR31" s="281"/>
      <c r="AS31" s="281"/>
      <c r="AT31" s="281"/>
      <c r="AU31" s="281"/>
      <c r="AV31" s="281"/>
      <c r="AW31" s="281"/>
      <c r="AX31" s="281"/>
      <c r="AY31" s="281"/>
      <c r="AZ31" s="281"/>
      <c r="BA31" s="281"/>
      <c r="BB31" s="281"/>
      <c r="BC31" s="281"/>
      <c r="BD31" s="281"/>
      <c r="BE31" s="281"/>
      <c r="BF31" s="281"/>
      <c r="BG31" s="281"/>
      <c r="BH31" s="281"/>
      <c r="BI31" s="281"/>
      <c r="BJ31" s="281"/>
      <c r="BK31" s="281"/>
      <c r="BL31" s="281"/>
      <c r="BM31" s="281"/>
      <c r="BN31" s="281"/>
      <c r="BO31" s="281"/>
      <c r="BP31" s="281"/>
      <c r="BQ31" s="281"/>
      <c r="BR31" s="281"/>
      <c r="BS31" s="281"/>
      <c r="BT31" s="281"/>
      <c r="BU31" s="281"/>
      <c r="BV31" s="281"/>
      <c r="BW31" s="281"/>
      <c r="BX31" s="281"/>
      <c r="BY31" s="281"/>
      <c r="BZ31" s="281"/>
      <c r="CA31" s="281"/>
      <c r="CB31" s="281"/>
      <c r="CC31" s="281"/>
      <c r="CD31" s="281"/>
      <c r="CE31" s="281"/>
      <c r="CF31" s="281"/>
      <c r="CG31" s="281"/>
      <c r="CH31" s="281"/>
      <c r="CI31" s="281"/>
      <c r="CJ31" s="281"/>
      <c r="CK31" s="281"/>
      <c r="CL31" s="281"/>
      <c r="CM31" s="281"/>
      <c r="CN31" s="281"/>
      <c r="CO31" s="281"/>
      <c r="CP31" s="281"/>
      <c r="CQ31" s="281"/>
      <c r="CR31" s="281"/>
      <c r="CS31" s="281"/>
      <c r="CT31" s="281"/>
      <c r="CU31" s="281"/>
      <c r="CV31" s="281"/>
      <c r="CW31" s="281"/>
      <c r="CX31" s="281"/>
      <c r="CY31" s="281"/>
      <c r="CZ31" s="281"/>
      <c r="DA31" s="281"/>
      <c r="DB31" s="281"/>
      <c r="DC31" s="281"/>
      <c r="DD31" s="281"/>
      <c r="DE31" s="281"/>
      <c r="DF31" s="281"/>
      <c r="DG31" s="281"/>
      <c r="DH31" s="281"/>
      <c r="DI31" s="281"/>
      <c r="DJ31" s="281"/>
      <c r="DK31" s="281"/>
      <c r="DL31" s="281"/>
      <c r="DM31" s="281"/>
      <c r="DN31" s="281"/>
      <c r="DO31" s="281"/>
      <c r="DP31" s="281"/>
      <c r="DQ31" s="281"/>
      <c r="DR31" s="281"/>
      <c r="DS31" s="281"/>
      <c r="DT31" s="281"/>
      <c r="DU31" s="281"/>
      <c r="DV31" s="281"/>
      <c r="DW31" s="281"/>
      <c r="DX31" s="281"/>
      <c r="DY31" s="281"/>
      <c r="DZ31" s="281"/>
      <c r="EA31" s="281"/>
      <c r="EB31" s="281"/>
      <c r="EC31" s="281"/>
      <c r="ED31" s="281"/>
      <c r="EE31" s="281"/>
      <c r="EF31" s="281"/>
      <c r="EG31" s="281"/>
      <c r="EH31" s="281"/>
      <c r="EI31" s="281"/>
      <c r="EJ31" s="281"/>
      <c r="EK31" s="281"/>
      <c r="EL31" s="281"/>
      <c r="EM31" s="281"/>
      <c r="EN31" s="281"/>
      <c r="EO31" s="281"/>
      <c r="EP31" s="281"/>
      <c r="EQ31" s="281"/>
      <c r="ER31" s="281"/>
      <c r="ES31" s="281"/>
      <c r="ET31" s="281"/>
      <c r="EU31" s="281"/>
      <c r="EV31" s="281"/>
      <c r="EW31" s="281"/>
      <c r="EX31" s="281"/>
      <c r="EY31" s="281"/>
      <c r="EZ31" s="281"/>
      <c r="FA31" s="281"/>
      <c r="FB31" s="281"/>
      <c r="FC31" s="281"/>
      <c r="FD31" s="281"/>
      <c r="FE31" s="281"/>
      <c r="FF31" s="281"/>
      <c r="FG31" s="281"/>
      <c r="FH31" s="281"/>
      <c r="FI31" s="281"/>
      <c r="FJ31" s="281"/>
      <c r="FK31" s="281"/>
      <c r="FL31" s="281"/>
      <c r="FM31" s="281"/>
      <c r="FN31" s="281"/>
      <c r="FO31" s="281"/>
      <c r="FP31" s="281"/>
      <c r="FQ31" s="281"/>
      <c r="FR31" s="281"/>
      <c r="FS31" s="281"/>
      <c r="FT31" s="281"/>
      <c r="FU31" s="281"/>
      <c r="FV31" s="281"/>
      <c r="FW31" s="281"/>
      <c r="FX31" s="281"/>
      <c r="FY31" s="281"/>
      <c r="FZ31" s="281"/>
      <c r="GA31" s="281"/>
      <c r="GB31" s="281"/>
      <c r="GC31" s="281"/>
      <c r="GD31" s="281"/>
      <c r="GE31" s="281"/>
      <c r="GF31" s="281"/>
      <c r="GG31" s="281"/>
      <c r="GH31" s="281"/>
      <c r="GI31" s="281"/>
      <c r="GJ31" s="281"/>
      <c r="GK31" s="281"/>
      <c r="GL31" s="281"/>
      <c r="GM31" s="281"/>
      <c r="GN31" s="281"/>
      <c r="GO31" s="281"/>
      <c r="GP31" s="281"/>
      <c r="GQ31" s="281"/>
      <c r="GR31" s="281"/>
      <c r="GS31" s="281"/>
      <c r="GT31" s="281"/>
      <c r="GU31" s="281"/>
      <c r="GV31" s="281"/>
      <c r="GW31" s="281"/>
      <c r="GX31" s="281"/>
      <c r="GY31" s="281"/>
      <c r="GZ31" s="281"/>
      <c r="HA31" s="281"/>
      <c r="HB31" s="281"/>
      <c r="HC31" s="281"/>
      <c r="HD31" s="281"/>
      <c r="HE31" s="281"/>
      <c r="HF31" s="281"/>
      <c r="HG31" s="281"/>
      <c r="HH31" s="281"/>
      <c r="HI31" s="281"/>
      <c r="HJ31" s="281"/>
      <c r="HK31" s="281"/>
      <c r="HL31" s="281"/>
      <c r="HM31" s="281"/>
      <c r="HN31" s="281"/>
      <c r="HO31" s="281"/>
      <c r="HP31" s="281"/>
      <c r="HQ31" s="281"/>
      <c r="HR31" s="281"/>
      <c r="HS31" s="281"/>
      <c r="HT31" s="281"/>
      <c r="HU31" s="281"/>
      <c r="HV31" s="281"/>
      <c r="HW31" s="281"/>
      <c r="HX31" s="281"/>
      <c r="HY31" s="281"/>
      <c r="HZ31" s="281"/>
      <c r="IA31" s="281"/>
      <c r="IB31" s="281"/>
      <c r="IC31" s="281"/>
      <c r="ID31" s="281"/>
      <c r="IE31" s="281"/>
      <c r="IF31" s="281"/>
      <c r="IG31" s="281"/>
      <c r="IH31" s="281"/>
      <c r="II31" s="281"/>
      <c r="IJ31" s="281"/>
      <c r="IK31" s="281"/>
      <c r="IL31" s="281"/>
      <c r="IM31" s="281"/>
      <c r="IN31" s="281"/>
      <c r="IO31" s="281"/>
      <c r="IP31" s="281"/>
    </row>
    <row r="32" ht="23" customHeight="1" spans="1:250">
      <c r="A32" s="288" t="s">
        <v>1410</v>
      </c>
      <c r="B32" s="292"/>
      <c r="C32" s="289">
        <v>8807</v>
      </c>
      <c r="D32" s="64">
        <v>8807</v>
      </c>
      <c r="E32" s="287">
        <v>100</v>
      </c>
      <c r="F32" s="287">
        <v>72.28</v>
      </c>
      <c r="G32" s="281"/>
      <c r="H32" s="281"/>
      <c r="I32" s="281"/>
      <c r="J32" s="281"/>
      <c r="K32" s="281"/>
      <c r="L32" s="281"/>
      <c r="M32" s="281"/>
      <c r="N32" s="281"/>
      <c r="O32" s="281"/>
      <c r="P32" s="281"/>
      <c r="Q32" s="281"/>
      <c r="R32" s="281"/>
      <c r="S32" s="281"/>
      <c r="T32" s="281"/>
      <c r="U32" s="281"/>
      <c r="V32" s="281"/>
      <c r="W32" s="281"/>
      <c r="X32" s="281"/>
      <c r="Y32" s="281"/>
      <c r="Z32" s="281"/>
      <c r="AA32" s="281"/>
      <c r="AB32" s="281"/>
      <c r="AC32" s="281"/>
      <c r="AD32" s="281"/>
      <c r="AE32" s="281"/>
      <c r="AF32" s="281"/>
      <c r="AG32" s="281"/>
      <c r="AH32" s="281"/>
      <c r="AI32" s="281"/>
      <c r="AJ32" s="281"/>
      <c r="AK32" s="281"/>
      <c r="AL32" s="281"/>
      <c r="AM32" s="281"/>
      <c r="AN32" s="281"/>
      <c r="AO32" s="281"/>
      <c r="AP32" s="281"/>
      <c r="AQ32" s="281"/>
      <c r="AR32" s="281"/>
      <c r="AS32" s="281"/>
      <c r="AT32" s="281"/>
      <c r="AU32" s="281"/>
      <c r="AV32" s="281"/>
      <c r="AW32" s="281"/>
      <c r="AX32" s="281"/>
      <c r="AY32" s="281"/>
      <c r="AZ32" s="281"/>
      <c r="BA32" s="281"/>
      <c r="BB32" s="281"/>
      <c r="BC32" s="281"/>
      <c r="BD32" s="281"/>
      <c r="BE32" s="281"/>
      <c r="BF32" s="281"/>
      <c r="BG32" s="281"/>
      <c r="BH32" s="281"/>
      <c r="BI32" s="281"/>
      <c r="BJ32" s="281"/>
      <c r="BK32" s="281"/>
      <c r="BL32" s="281"/>
      <c r="BM32" s="281"/>
      <c r="BN32" s="281"/>
      <c r="BO32" s="281"/>
      <c r="BP32" s="281"/>
      <c r="BQ32" s="281"/>
      <c r="BR32" s="281"/>
      <c r="BS32" s="281"/>
      <c r="BT32" s="281"/>
      <c r="BU32" s="281"/>
      <c r="BV32" s="281"/>
      <c r="BW32" s="281"/>
      <c r="BX32" s="281"/>
      <c r="BY32" s="281"/>
      <c r="BZ32" s="281"/>
      <c r="CA32" s="281"/>
      <c r="CB32" s="281"/>
      <c r="CC32" s="281"/>
      <c r="CD32" s="281"/>
      <c r="CE32" s="281"/>
      <c r="CF32" s="281"/>
      <c r="CG32" s="281"/>
      <c r="CH32" s="281"/>
      <c r="CI32" s="281"/>
      <c r="CJ32" s="281"/>
      <c r="CK32" s="281"/>
      <c r="CL32" s="281"/>
      <c r="CM32" s="281"/>
      <c r="CN32" s="281"/>
      <c r="CO32" s="281"/>
      <c r="CP32" s="281"/>
      <c r="CQ32" s="281"/>
      <c r="CR32" s="281"/>
      <c r="CS32" s="281"/>
      <c r="CT32" s="281"/>
      <c r="CU32" s="281"/>
      <c r="CV32" s="281"/>
      <c r="CW32" s="281"/>
      <c r="CX32" s="281"/>
      <c r="CY32" s="281"/>
      <c r="CZ32" s="281"/>
      <c r="DA32" s="281"/>
      <c r="DB32" s="281"/>
      <c r="DC32" s="281"/>
      <c r="DD32" s="281"/>
      <c r="DE32" s="281"/>
      <c r="DF32" s="281"/>
      <c r="DG32" s="281"/>
      <c r="DH32" s="281"/>
      <c r="DI32" s="281"/>
      <c r="DJ32" s="281"/>
      <c r="DK32" s="281"/>
      <c r="DL32" s="281"/>
      <c r="DM32" s="281"/>
      <c r="DN32" s="281"/>
      <c r="DO32" s="281"/>
      <c r="DP32" s="281"/>
      <c r="DQ32" s="281"/>
      <c r="DR32" s="281"/>
      <c r="DS32" s="281"/>
      <c r="DT32" s="281"/>
      <c r="DU32" s="281"/>
      <c r="DV32" s="281"/>
      <c r="DW32" s="281"/>
      <c r="DX32" s="281"/>
      <c r="DY32" s="281"/>
      <c r="DZ32" s="281"/>
      <c r="EA32" s="281"/>
      <c r="EB32" s="281"/>
      <c r="EC32" s="281"/>
      <c r="ED32" s="281"/>
      <c r="EE32" s="281"/>
      <c r="EF32" s="281"/>
      <c r="EG32" s="281"/>
      <c r="EH32" s="281"/>
      <c r="EI32" s="281"/>
      <c r="EJ32" s="281"/>
      <c r="EK32" s="281"/>
      <c r="EL32" s="281"/>
      <c r="EM32" s="281"/>
      <c r="EN32" s="281"/>
      <c r="EO32" s="281"/>
      <c r="EP32" s="281"/>
      <c r="EQ32" s="281"/>
      <c r="ER32" s="281"/>
      <c r="ES32" s="281"/>
      <c r="ET32" s="281"/>
      <c r="EU32" s="281"/>
      <c r="EV32" s="281"/>
      <c r="EW32" s="281"/>
      <c r="EX32" s="281"/>
      <c r="EY32" s="281"/>
      <c r="EZ32" s="281"/>
      <c r="FA32" s="281"/>
      <c r="FB32" s="281"/>
      <c r="FC32" s="281"/>
      <c r="FD32" s="281"/>
      <c r="FE32" s="281"/>
      <c r="FF32" s="281"/>
      <c r="FG32" s="281"/>
      <c r="FH32" s="281"/>
      <c r="FI32" s="281"/>
      <c r="FJ32" s="281"/>
      <c r="FK32" s="281"/>
      <c r="FL32" s="281"/>
      <c r="FM32" s="281"/>
      <c r="FN32" s="281"/>
      <c r="FO32" s="281"/>
      <c r="FP32" s="281"/>
      <c r="FQ32" s="281"/>
      <c r="FR32" s="281"/>
      <c r="FS32" s="281"/>
      <c r="FT32" s="281"/>
      <c r="FU32" s="281"/>
      <c r="FV32" s="281"/>
      <c r="FW32" s="281"/>
      <c r="FX32" s="281"/>
      <c r="FY32" s="281"/>
      <c r="FZ32" s="281"/>
      <c r="GA32" s="281"/>
      <c r="GB32" s="281"/>
      <c r="GC32" s="281"/>
      <c r="GD32" s="281"/>
      <c r="GE32" s="281"/>
      <c r="GF32" s="281"/>
      <c r="GG32" s="281"/>
      <c r="GH32" s="281"/>
      <c r="GI32" s="281"/>
      <c r="GJ32" s="281"/>
      <c r="GK32" s="281"/>
      <c r="GL32" s="281"/>
      <c r="GM32" s="281"/>
      <c r="GN32" s="281"/>
      <c r="GO32" s="281"/>
      <c r="GP32" s="281"/>
      <c r="GQ32" s="281"/>
      <c r="GR32" s="281"/>
      <c r="GS32" s="281"/>
      <c r="GT32" s="281"/>
      <c r="GU32" s="281"/>
      <c r="GV32" s="281"/>
      <c r="GW32" s="281"/>
      <c r="GX32" s="281"/>
      <c r="GY32" s="281"/>
      <c r="GZ32" s="281"/>
      <c r="HA32" s="281"/>
      <c r="HB32" s="281"/>
      <c r="HC32" s="281"/>
      <c r="HD32" s="281"/>
      <c r="HE32" s="281"/>
      <c r="HF32" s="281"/>
      <c r="HG32" s="281"/>
      <c r="HH32" s="281"/>
      <c r="HI32" s="281"/>
      <c r="HJ32" s="281"/>
      <c r="HK32" s="281"/>
      <c r="HL32" s="281"/>
      <c r="HM32" s="281"/>
      <c r="HN32" s="281"/>
      <c r="HO32" s="281"/>
      <c r="HP32" s="281"/>
      <c r="HQ32" s="281"/>
      <c r="HR32" s="281"/>
      <c r="HS32" s="281"/>
      <c r="HT32" s="281"/>
      <c r="HU32" s="281"/>
      <c r="HV32" s="281"/>
      <c r="HW32" s="281"/>
      <c r="HX32" s="281"/>
      <c r="HY32" s="281"/>
      <c r="HZ32" s="281"/>
      <c r="IA32" s="281"/>
      <c r="IB32" s="281"/>
      <c r="IC32" s="281"/>
      <c r="ID32" s="281"/>
      <c r="IE32" s="281"/>
      <c r="IF32" s="281"/>
      <c r="IG32" s="281"/>
      <c r="IH32" s="281"/>
      <c r="II32" s="281"/>
      <c r="IJ32" s="281"/>
      <c r="IK32" s="281"/>
      <c r="IL32" s="281"/>
      <c r="IM32" s="281"/>
      <c r="IN32" s="281"/>
      <c r="IO32" s="281"/>
      <c r="IP32" s="281"/>
    </row>
    <row r="33" ht="23" customHeight="1" spans="1:250">
      <c r="A33" s="288" t="s">
        <v>1411</v>
      </c>
      <c r="B33" s="292"/>
      <c r="C33" s="292"/>
      <c r="D33" s="292"/>
      <c r="E33" s="294"/>
      <c r="F33" s="287"/>
      <c r="G33" s="281"/>
      <c r="H33" s="281"/>
      <c r="I33" s="281"/>
      <c r="J33" s="281"/>
      <c r="K33" s="281"/>
      <c r="L33" s="281"/>
      <c r="M33" s="281"/>
      <c r="N33" s="281"/>
      <c r="O33" s="281"/>
      <c r="P33" s="281"/>
      <c r="Q33" s="281"/>
      <c r="R33" s="281"/>
      <c r="S33" s="281"/>
      <c r="T33" s="281"/>
      <c r="U33" s="281"/>
      <c r="V33" s="281"/>
      <c r="W33" s="281"/>
      <c r="X33" s="281"/>
      <c r="Y33" s="281"/>
      <c r="Z33" s="281"/>
      <c r="AA33" s="281"/>
      <c r="AB33" s="281"/>
      <c r="AC33" s="281"/>
      <c r="AD33" s="281"/>
      <c r="AE33" s="281"/>
      <c r="AF33" s="281"/>
      <c r="AG33" s="281"/>
      <c r="AH33" s="281"/>
      <c r="AI33" s="281"/>
      <c r="AJ33" s="281"/>
      <c r="AK33" s="281"/>
      <c r="AL33" s="281"/>
      <c r="AM33" s="281"/>
      <c r="AN33" s="281"/>
      <c r="AO33" s="281"/>
      <c r="AP33" s="281"/>
      <c r="AQ33" s="281"/>
      <c r="AR33" s="281"/>
      <c r="AS33" s="281"/>
      <c r="AT33" s="281"/>
      <c r="AU33" s="281"/>
      <c r="AV33" s="281"/>
      <c r="AW33" s="281"/>
      <c r="AX33" s="281"/>
      <c r="AY33" s="281"/>
      <c r="AZ33" s="281"/>
      <c r="BA33" s="281"/>
      <c r="BB33" s="281"/>
      <c r="BC33" s="281"/>
      <c r="BD33" s="281"/>
      <c r="BE33" s="281"/>
      <c r="BF33" s="281"/>
      <c r="BG33" s="281"/>
      <c r="BH33" s="281"/>
      <c r="BI33" s="281"/>
      <c r="BJ33" s="281"/>
      <c r="BK33" s="281"/>
      <c r="BL33" s="281"/>
      <c r="BM33" s="281"/>
      <c r="BN33" s="281"/>
      <c r="BO33" s="281"/>
      <c r="BP33" s="281"/>
      <c r="BQ33" s="281"/>
      <c r="BR33" s="281"/>
      <c r="BS33" s="281"/>
      <c r="BT33" s="281"/>
      <c r="BU33" s="281"/>
      <c r="BV33" s="281"/>
      <c r="BW33" s="281"/>
      <c r="BX33" s="281"/>
      <c r="BY33" s="281"/>
      <c r="BZ33" s="281"/>
      <c r="CA33" s="281"/>
      <c r="CB33" s="281"/>
      <c r="CC33" s="281"/>
      <c r="CD33" s="281"/>
      <c r="CE33" s="281"/>
      <c r="CF33" s="281"/>
      <c r="CG33" s="281"/>
      <c r="CH33" s="281"/>
      <c r="CI33" s="281"/>
      <c r="CJ33" s="281"/>
      <c r="CK33" s="281"/>
      <c r="CL33" s="281"/>
      <c r="CM33" s="281"/>
      <c r="CN33" s="281"/>
      <c r="CO33" s="281"/>
      <c r="CP33" s="281"/>
      <c r="CQ33" s="281"/>
      <c r="CR33" s="281"/>
      <c r="CS33" s="281"/>
      <c r="CT33" s="281"/>
      <c r="CU33" s="281"/>
      <c r="CV33" s="281"/>
      <c r="CW33" s="281"/>
      <c r="CX33" s="281"/>
      <c r="CY33" s="281"/>
      <c r="CZ33" s="281"/>
      <c r="DA33" s="281"/>
      <c r="DB33" s="281"/>
      <c r="DC33" s="281"/>
      <c r="DD33" s="281"/>
      <c r="DE33" s="281"/>
      <c r="DF33" s="281"/>
      <c r="DG33" s="281"/>
      <c r="DH33" s="281"/>
      <c r="DI33" s="281"/>
      <c r="DJ33" s="281"/>
      <c r="DK33" s="281"/>
      <c r="DL33" s="281"/>
      <c r="DM33" s="281"/>
      <c r="DN33" s="281"/>
      <c r="DO33" s="281"/>
      <c r="DP33" s="281"/>
      <c r="DQ33" s="281"/>
      <c r="DR33" s="281"/>
      <c r="DS33" s="281"/>
      <c r="DT33" s="281"/>
      <c r="DU33" s="281"/>
      <c r="DV33" s="281"/>
      <c r="DW33" s="281"/>
      <c r="DX33" s="281"/>
      <c r="DY33" s="281"/>
      <c r="DZ33" s="281"/>
      <c r="EA33" s="281"/>
      <c r="EB33" s="281"/>
      <c r="EC33" s="281"/>
      <c r="ED33" s="281"/>
      <c r="EE33" s="281"/>
      <c r="EF33" s="281"/>
      <c r="EG33" s="281"/>
      <c r="EH33" s="281"/>
      <c r="EI33" s="281"/>
      <c r="EJ33" s="281"/>
      <c r="EK33" s="281"/>
      <c r="EL33" s="281"/>
      <c r="EM33" s="281"/>
      <c r="EN33" s="281"/>
      <c r="EO33" s="281"/>
      <c r="EP33" s="281"/>
      <c r="EQ33" s="281"/>
      <c r="ER33" s="281"/>
      <c r="ES33" s="281"/>
      <c r="ET33" s="281"/>
      <c r="EU33" s="281"/>
      <c r="EV33" s="281"/>
      <c r="EW33" s="281"/>
      <c r="EX33" s="281"/>
      <c r="EY33" s="281"/>
      <c r="EZ33" s="281"/>
      <c r="FA33" s="281"/>
      <c r="FB33" s="281"/>
      <c r="FC33" s="281"/>
      <c r="FD33" s="281"/>
      <c r="FE33" s="281"/>
      <c r="FF33" s="281"/>
      <c r="FG33" s="281"/>
      <c r="FH33" s="281"/>
      <c r="FI33" s="281"/>
      <c r="FJ33" s="281"/>
      <c r="FK33" s="281"/>
      <c r="FL33" s="281"/>
      <c r="FM33" s="281"/>
      <c r="FN33" s="281"/>
      <c r="FO33" s="281"/>
      <c r="FP33" s="281"/>
      <c r="FQ33" s="281"/>
      <c r="FR33" s="281"/>
      <c r="FS33" s="281"/>
      <c r="FT33" s="281"/>
      <c r="FU33" s="281"/>
      <c r="FV33" s="281"/>
      <c r="FW33" s="281"/>
      <c r="FX33" s="281"/>
      <c r="FY33" s="281"/>
      <c r="FZ33" s="281"/>
      <c r="GA33" s="281"/>
      <c r="GB33" s="281"/>
      <c r="GC33" s="281"/>
      <c r="GD33" s="281"/>
      <c r="GE33" s="281"/>
      <c r="GF33" s="281"/>
      <c r="GG33" s="281"/>
      <c r="GH33" s="281"/>
      <c r="GI33" s="281"/>
      <c r="GJ33" s="281"/>
      <c r="GK33" s="281"/>
      <c r="GL33" s="281"/>
      <c r="GM33" s="281"/>
      <c r="GN33" s="281"/>
      <c r="GO33" s="281"/>
      <c r="GP33" s="281"/>
      <c r="GQ33" s="281"/>
      <c r="GR33" s="281"/>
      <c r="GS33" s="281"/>
      <c r="GT33" s="281"/>
      <c r="GU33" s="281"/>
      <c r="GV33" s="281"/>
      <c r="GW33" s="281"/>
      <c r="GX33" s="281"/>
      <c r="GY33" s="281"/>
      <c r="GZ33" s="281"/>
      <c r="HA33" s="281"/>
      <c r="HB33" s="281"/>
      <c r="HC33" s="281"/>
      <c r="HD33" s="281"/>
      <c r="HE33" s="281"/>
      <c r="HF33" s="281"/>
      <c r="HG33" s="281"/>
      <c r="HH33" s="281"/>
      <c r="HI33" s="281"/>
      <c r="HJ33" s="281"/>
      <c r="HK33" s="281"/>
      <c r="HL33" s="281"/>
      <c r="HM33" s="281"/>
      <c r="HN33" s="281"/>
      <c r="HO33" s="281"/>
      <c r="HP33" s="281"/>
      <c r="HQ33" s="281"/>
      <c r="HR33" s="281"/>
      <c r="HS33" s="281"/>
      <c r="HT33" s="281"/>
      <c r="HU33" s="281"/>
      <c r="HV33" s="281"/>
      <c r="HW33" s="281"/>
      <c r="HX33" s="281"/>
      <c r="HY33" s="281"/>
      <c r="HZ33" s="281"/>
      <c r="IA33" s="281"/>
      <c r="IB33" s="281"/>
      <c r="IC33" s="281"/>
      <c r="ID33" s="281"/>
      <c r="IE33" s="281"/>
      <c r="IF33" s="281"/>
      <c r="IG33" s="281"/>
      <c r="IH33" s="281"/>
      <c r="II33" s="281"/>
      <c r="IJ33" s="281"/>
      <c r="IK33" s="281"/>
      <c r="IL33" s="281"/>
      <c r="IM33" s="281"/>
      <c r="IN33" s="281"/>
      <c r="IO33" s="281"/>
      <c r="IP33" s="281"/>
    </row>
    <row r="34" ht="23" customHeight="1" spans="1:250">
      <c r="A34" s="285" t="s">
        <v>1412</v>
      </c>
      <c r="B34" s="292"/>
      <c r="C34" s="292"/>
      <c r="D34" s="292"/>
      <c r="E34" s="294"/>
      <c r="F34" s="287"/>
      <c r="G34" s="281"/>
      <c r="H34" s="281"/>
      <c r="I34" s="281"/>
      <c r="J34" s="281"/>
      <c r="K34" s="281"/>
      <c r="L34" s="281"/>
      <c r="M34" s="281"/>
      <c r="N34" s="281"/>
      <c r="O34" s="281"/>
      <c r="P34" s="281"/>
      <c r="Q34" s="281"/>
      <c r="R34" s="281"/>
      <c r="S34" s="281"/>
      <c r="T34" s="281"/>
      <c r="U34" s="281"/>
      <c r="V34" s="281"/>
      <c r="W34" s="281"/>
      <c r="X34" s="281"/>
      <c r="Y34" s="281"/>
      <c r="Z34" s="281"/>
      <c r="AA34" s="281"/>
      <c r="AB34" s="281"/>
      <c r="AC34" s="281"/>
      <c r="AD34" s="281"/>
      <c r="AE34" s="281"/>
      <c r="AF34" s="281"/>
      <c r="AG34" s="281"/>
      <c r="AH34" s="281"/>
      <c r="AI34" s="281"/>
      <c r="AJ34" s="281"/>
      <c r="AK34" s="281"/>
      <c r="AL34" s="281"/>
      <c r="AM34" s="281"/>
      <c r="AN34" s="281"/>
      <c r="AO34" s="281"/>
      <c r="AP34" s="281"/>
      <c r="AQ34" s="281"/>
      <c r="AR34" s="281"/>
      <c r="AS34" s="281"/>
      <c r="AT34" s="281"/>
      <c r="AU34" s="281"/>
      <c r="AV34" s="281"/>
      <c r="AW34" s="281"/>
      <c r="AX34" s="281"/>
      <c r="AY34" s="281"/>
      <c r="AZ34" s="281"/>
      <c r="BA34" s="281"/>
      <c r="BB34" s="281"/>
      <c r="BC34" s="281"/>
      <c r="BD34" s="281"/>
      <c r="BE34" s="281"/>
      <c r="BF34" s="281"/>
      <c r="BG34" s="281"/>
      <c r="BH34" s="281"/>
      <c r="BI34" s="281"/>
      <c r="BJ34" s="281"/>
      <c r="BK34" s="281"/>
      <c r="BL34" s="281"/>
      <c r="BM34" s="281"/>
      <c r="BN34" s="281"/>
      <c r="BO34" s="281"/>
      <c r="BP34" s="281"/>
      <c r="BQ34" s="281"/>
      <c r="BR34" s="281"/>
      <c r="BS34" s="281"/>
      <c r="BT34" s="281"/>
      <c r="BU34" s="281"/>
      <c r="BV34" s="281"/>
      <c r="BW34" s="281"/>
      <c r="BX34" s="281"/>
      <c r="BY34" s="281"/>
      <c r="BZ34" s="281"/>
      <c r="CA34" s="281"/>
      <c r="CB34" s="281"/>
      <c r="CC34" s="281"/>
      <c r="CD34" s="281"/>
      <c r="CE34" s="281"/>
      <c r="CF34" s="281"/>
      <c r="CG34" s="281"/>
      <c r="CH34" s="281"/>
      <c r="CI34" s="281"/>
      <c r="CJ34" s="281"/>
      <c r="CK34" s="281"/>
      <c r="CL34" s="281"/>
      <c r="CM34" s="281"/>
      <c r="CN34" s="281"/>
      <c r="CO34" s="281"/>
      <c r="CP34" s="281"/>
      <c r="CQ34" s="281"/>
      <c r="CR34" s="281"/>
      <c r="CS34" s="281"/>
      <c r="CT34" s="281"/>
      <c r="CU34" s="281"/>
      <c r="CV34" s="281"/>
      <c r="CW34" s="281"/>
      <c r="CX34" s="281"/>
      <c r="CY34" s="281"/>
      <c r="CZ34" s="281"/>
      <c r="DA34" s="281"/>
      <c r="DB34" s="281"/>
      <c r="DC34" s="281"/>
      <c r="DD34" s="281"/>
      <c r="DE34" s="281"/>
      <c r="DF34" s="281"/>
      <c r="DG34" s="281"/>
      <c r="DH34" s="281"/>
      <c r="DI34" s="281"/>
      <c r="DJ34" s="281"/>
      <c r="DK34" s="281"/>
      <c r="DL34" s="281"/>
      <c r="DM34" s="281"/>
      <c r="DN34" s="281"/>
      <c r="DO34" s="281"/>
      <c r="DP34" s="281"/>
      <c r="DQ34" s="281"/>
      <c r="DR34" s="281"/>
      <c r="DS34" s="281"/>
      <c r="DT34" s="281"/>
      <c r="DU34" s="281"/>
      <c r="DV34" s="281"/>
      <c r="DW34" s="281"/>
      <c r="DX34" s="281"/>
      <c r="DY34" s="281"/>
      <c r="DZ34" s="281"/>
      <c r="EA34" s="281"/>
      <c r="EB34" s="281"/>
      <c r="EC34" s="281"/>
      <c r="ED34" s="281"/>
      <c r="EE34" s="281"/>
      <c r="EF34" s="281"/>
      <c r="EG34" s="281"/>
      <c r="EH34" s="281"/>
      <c r="EI34" s="281"/>
      <c r="EJ34" s="281"/>
      <c r="EK34" s="281"/>
      <c r="EL34" s="281"/>
      <c r="EM34" s="281"/>
      <c r="EN34" s="281"/>
      <c r="EO34" s="281"/>
      <c r="EP34" s="281"/>
      <c r="EQ34" s="281"/>
      <c r="ER34" s="281"/>
      <c r="ES34" s="281"/>
      <c r="ET34" s="281"/>
      <c r="EU34" s="281"/>
      <c r="EV34" s="281"/>
      <c r="EW34" s="281"/>
      <c r="EX34" s="281"/>
      <c r="EY34" s="281"/>
      <c r="EZ34" s="281"/>
      <c r="FA34" s="281"/>
      <c r="FB34" s="281"/>
      <c r="FC34" s="281"/>
      <c r="FD34" s="281"/>
      <c r="FE34" s="281"/>
      <c r="FF34" s="281"/>
      <c r="FG34" s="281"/>
      <c r="FH34" s="281"/>
      <c r="FI34" s="281"/>
      <c r="FJ34" s="281"/>
      <c r="FK34" s="281"/>
      <c r="FL34" s="281"/>
      <c r="FM34" s="281"/>
      <c r="FN34" s="281"/>
      <c r="FO34" s="281"/>
      <c r="FP34" s="281"/>
      <c r="FQ34" s="281"/>
      <c r="FR34" s="281"/>
      <c r="FS34" s="281"/>
      <c r="FT34" s="281"/>
      <c r="FU34" s="281"/>
      <c r="FV34" s="281"/>
      <c r="FW34" s="281"/>
      <c r="FX34" s="281"/>
      <c r="FY34" s="281"/>
      <c r="FZ34" s="281"/>
      <c r="GA34" s="281"/>
      <c r="GB34" s="281"/>
      <c r="GC34" s="281"/>
      <c r="GD34" s="281"/>
      <c r="GE34" s="281"/>
      <c r="GF34" s="281"/>
      <c r="GG34" s="281"/>
      <c r="GH34" s="281"/>
      <c r="GI34" s="281"/>
      <c r="GJ34" s="281"/>
      <c r="GK34" s="281"/>
      <c r="GL34" s="281"/>
      <c r="GM34" s="281"/>
      <c r="GN34" s="281"/>
      <c r="GO34" s="281"/>
      <c r="GP34" s="281"/>
      <c r="GQ34" s="281"/>
      <c r="GR34" s="281"/>
      <c r="GS34" s="281"/>
      <c r="GT34" s="281"/>
      <c r="GU34" s="281"/>
      <c r="GV34" s="281"/>
      <c r="GW34" s="281"/>
      <c r="GX34" s="281"/>
      <c r="GY34" s="281"/>
      <c r="GZ34" s="281"/>
      <c r="HA34" s="281"/>
      <c r="HB34" s="281"/>
      <c r="HC34" s="281"/>
      <c r="HD34" s="281"/>
      <c r="HE34" s="281"/>
      <c r="HF34" s="281"/>
      <c r="HG34" s="281"/>
      <c r="HH34" s="281"/>
      <c r="HI34" s="281"/>
      <c r="HJ34" s="281"/>
      <c r="HK34" s="281"/>
      <c r="HL34" s="281"/>
      <c r="HM34" s="281"/>
      <c r="HN34" s="281"/>
      <c r="HO34" s="281"/>
      <c r="HP34" s="281"/>
      <c r="HQ34" s="281"/>
      <c r="HR34" s="281"/>
      <c r="HS34" s="281"/>
      <c r="HT34" s="281"/>
      <c r="HU34" s="281"/>
      <c r="HV34" s="281"/>
      <c r="HW34" s="281"/>
      <c r="HX34" s="281"/>
      <c r="HY34" s="281"/>
      <c r="HZ34" s="281"/>
      <c r="IA34" s="281"/>
      <c r="IB34" s="281"/>
      <c r="IC34" s="281"/>
      <c r="ID34" s="281"/>
      <c r="IE34" s="281"/>
      <c r="IF34" s="281"/>
      <c r="IG34" s="281"/>
      <c r="IH34" s="281"/>
      <c r="II34" s="281"/>
      <c r="IJ34" s="281"/>
      <c r="IK34" s="281"/>
      <c r="IL34" s="281"/>
      <c r="IM34" s="281"/>
      <c r="IN34" s="281"/>
      <c r="IO34" s="281"/>
      <c r="IP34" s="281"/>
    </row>
    <row r="35" ht="23" customHeight="1" spans="1:250">
      <c r="A35" s="288" t="s">
        <v>1409</v>
      </c>
      <c r="B35" s="292"/>
      <c r="C35" s="292"/>
      <c r="D35" s="292"/>
      <c r="E35" s="294"/>
      <c r="F35" s="287"/>
      <c r="G35" s="281"/>
      <c r="H35" s="281"/>
      <c r="I35" s="281"/>
      <c r="J35" s="281"/>
      <c r="K35" s="281"/>
      <c r="L35" s="281"/>
      <c r="M35" s="281"/>
      <c r="N35" s="281"/>
      <c r="O35" s="281"/>
      <c r="P35" s="281"/>
      <c r="Q35" s="281"/>
      <c r="R35" s="281"/>
      <c r="S35" s="281"/>
      <c r="T35" s="281"/>
      <c r="U35" s="281"/>
      <c r="V35" s="281"/>
      <c r="W35" s="281"/>
      <c r="X35" s="281"/>
      <c r="Y35" s="281"/>
      <c r="Z35" s="281"/>
      <c r="AA35" s="281"/>
      <c r="AB35" s="281"/>
      <c r="AC35" s="281"/>
      <c r="AD35" s="281"/>
      <c r="AE35" s="281"/>
      <c r="AF35" s="281"/>
      <c r="AG35" s="281"/>
      <c r="AH35" s="281"/>
      <c r="AI35" s="281"/>
      <c r="AJ35" s="281"/>
      <c r="AK35" s="281"/>
      <c r="AL35" s="281"/>
      <c r="AM35" s="281"/>
      <c r="AN35" s="281"/>
      <c r="AO35" s="281"/>
      <c r="AP35" s="281"/>
      <c r="AQ35" s="281"/>
      <c r="AR35" s="281"/>
      <c r="AS35" s="281"/>
      <c r="AT35" s="281"/>
      <c r="AU35" s="281"/>
      <c r="AV35" s="281"/>
      <c r="AW35" s="281"/>
      <c r="AX35" s="281"/>
      <c r="AY35" s="281"/>
      <c r="AZ35" s="281"/>
      <c r="BA35" s="281"/>
      <c r="BB35" s="281"/>
      <c r="BC35" s="281"/>
      <c r="BD35" s="281"/>
      <c r="BE35" s="281"/>
      <c r="BF35" s="281"/>
      <c r="BG35" s="281"/>
      <c r="BH35" s="281"/>
      <c r="BI35" s="281"/>
      <c r="BJ35" s="281"/>
      <c r="BK35" s="281"/>
      <c r="BL35" s="281"/>
      <c r="BM35" s="281"/>
      <c r="BN35" s="281"/>
      <c r="BO35" s="281"/>
      <c r="BP35" s="281"/>
      <c r="BQ35" s="281"/>
      <c r="BR35" s="281"/>
      <c r="BS35" s="281"/>
      <c r="BT35" s="281"/>
      <c r="BU35" s="281"/>
      <c r="BV35" s="281"/>
      <c r="BW35" s="281"/>
      <c r="BX35" s="281"/>
      <c r="BY35" s="281"/>
      <c r="BZ35" s="281"/>
      <c r="CA35" s="281"/>
      <c r="CB35" s="281"/>
      <c r="CC35" s="281"/>
      <c r="CD35" s="281"/>
      <c r="CE35" s="281"/>
      <c r="CF35" s="281"/>
      <c r="CG35" s="281"/>
      <c r="CH35" s="281"/>
      <c r="CI35" s="281"/>
      <c r="CJ35" s="281"/>
      <c r="CK35" s="281"/>
      <c r="CL35" s="281"/>
      <c r="CM35" s="281"/>
      <c r="CN35" s="281"/>
      <c r="CO35" s="281"/>
      <c r="CP35" s="281"/>
      <c r="CQ35" s="281"/>
      <c r="CR35" s="281"/>
      <c r="CS35" s="281"/>
      <c r="CT35" s="281"/>
      <c r="CU35" s="281"/>
      <c r="CV35" s="281"/>
      <c r="CW35" s="281"/>
      <c r="CX35" s="281"/>
      <c r="CY35" s="281"/>
      <c r="CZ35" s="281"/>
      <c r="DA35" s="281"/>
      <c r="DB35" s="281"/>
      <c r="DC35" s="281"/>
      <c r="DD35" s="281"/>
      <c r="DE35" s="281"/>
      <c r="DF35" s="281"/>
      <c r="DG35" s="281"/>
      <c r="DH35" s="281"/>
      <c r="DI35" s="281"/>
      <c r="DJ35" s="281"/>
      <c r="DK35" s="281"/>
      <c r="DL35" s="281"/>
      <c r="DM35" s="281"/>
      <c r="DN35" s="281"/>
      <c r="DO35" s="281"/>
      <c r="DP35" s="281"/>
      <c r="DQ35" s="281"/>
      <c r="DR35" s="281"/>
      <c r="DS35" s="281"/>
      <c r="DT35" s="281"/>
      <c r="DU35" s="281"/>
      <c r="DV35" s="281"/>
      <c r="DW35" s="281"/>
      <c r="DX35" s="281"/>
      <c r="DY35" s="281"/>
      <c r="DZ35" s="281"/>
      <c r="EA35" s="281"/>
      <c r="EB35" s="281"/>
      <c r="EC35" s="281"/>
      <c r="ED35" s="281"/>
      <c r="EE35" s="281"/>
      <c r="EF35" s="281"/>
      <c r="EG35" s="281"/>
      <c r="EH35" s="281"/>
      <c r="EI35" s="281"/>
      <c r="EJ35" s="281"/>
      <c r="EK35" s="281"/>
      <c r="EL35" s="281"/>
      <c r="EM35" s="281"/>
      <c r="EN35" s="281"/>
      <c r="EO35" s="281"/>
      <c r="EP35" s="281"/>
      <c r="EQ35" s="281"/>
      <c r="ER35" s="281"/>
      <c r="ES35" s="281"/>
      <c r="ET35" s="281"/>
      <c r="EU35" s="281"/>
      <c r="EV35" s="281"/>
      <c r="EW35" s="281"/>
      <c r="EX35" s="281"/>
      <c r="EY35" s="281"/>
      <c r="EZ35" s="281"/>
      <c r="FA35" s="281"/>
      <c r="FB35" s="281"/>
      <c r="FC35" s="281"/>
      <c r="FD35" s="281"/>
      <c r="FE35" s="281"/>
      <c r="FF35" s="281"/>
      <c r="FG35" s="281"/>
      <c r="FH35" s="281"/>
      <c r="FI35" s="281"/>
      <c r="FJ35" s="281"/>
      <c r="FK35" s="281"/>
      <c r="FL35" s="281"/>
      <c r="FM35" s="281"/>
      <c r="FN35" s="281"/>
      <c r="FO35" s="281"/>
      <c r="FP35" s="281"/>
      <c r="FQ35" s="281"/>
      <c r="FR35" s="281"/>
      <c r="FS35" s="281"/>
      <c r="FT35" s="281"/>
      <c r="FU35" s="281"/>
      <c r="FV35" s="281"/>
      <c r="FW35" s="281"/>
      <c r="FX35" s="281"/>
      <c r="FY35" s="281"/>
      <c r="FZ35" s="281"/>
      <c r="GA35" s="281"/>
      <c r="GB35" s="281"/>
      <c r="GC35" s="281"/>
      <c r="GD35" s="281"/>
      <c r="GE35" s="281"/>
      <c r="GF35" s="281"/>
      <c r="GG35" s="281"/>
      <c r="GH35" s="281"/>
      <c r="GI35" s="281"/>
      <c r="GJ35" s="281"/>
      <c r="GK35" s="281"/>
      <c r="GL35" s="281"/>
      <c r="GM35" s="281"/>
      <c r="GN35" s="281"/>
      <c r="GO35" s="281"/>
      <c r="GP35" s="281"/>
      <c r="GQ35" s="281"/>
      <c r="GR35" s="281"/>
      <c r="GS35" s="281"/>
      <c r="GT35" s="281"/>
      <c r="GU35" s="281"/>
      <c r="GV35" s="281"/>
      <c r="GW35" s="281"/>
      <c r="GX35" s="281"/>
      <c r="GY35" s="281"/>
      <c r="GZ35" s="281"/>
      <c r="HA35" s="281"/>
      <c r="HB35" s="281"/>
      <c r="HC35" s="281"/>
      <c r="HD35" s="281"/>
      <c r="HE35" s="281"/>
      <c r="HF35" s="281"/>
      <c r="HG35" s="281"/>
      <c r="HH35" s="281"/>
      <c r="HI35" s="281"/>
      <c r="HJ35" s="281"/>
      <c r="HK35" s="281"/>
      <c r="HL35" s="281"/>
      <c r="HM35" s="281"/>
      <c r="HN35" s="281"/>
      <c r="HO35" s="281"/>
      <c r="HP35" s="281"/>
      <c r="HQ35" s="281"/>
      <c r="HR35" s="281"/>
      <c r="HS35" s="281"/>
      <c r="HT35" s="281"/>
      <c r="HU35" s="281"/>
      <c r="HV35" s="281"/>
      <c r="HW35" s="281"/>
      <c r="HX35" s="281"/>
      <c r="HY35" s="281"/>
      <c r="HZ35" s="281"/>
      <c r="IA35" s="281"/>
      <c r="IB35" s="281"/>
      <c r="IC35" s="281"/>
      <c r="ID35" s="281"/>
      <c r="IE35" s="281"/>
      <c r="IF35" s="281"/>
      <c r="IG35" s="281"/>
      <c r="IH35" s="281"/>
      <c r="II35" s="281"/>
      <c r="IJ35" s="281"/>
      <c r="IK35" s="281"/>
      <c r="IL35" s="281"/>
      <c r="IM35" s="281"/>
      <c r="IN35" s="281"/>
      <c r="IO35" s="281"/>
      <c r="IP35" s="281"/>
    </row>
    <row r="36" ht="23" customHeight="1" spans="1:250">
      <c r="A36" s="288" t="s">
        <v>1410</v>
      </c>
      <c r="B36" s="292"/>
      <c r="C36" s="292"/>
      <c r="D36" s="292"/>
      <c r="E36" s="294"/>
      <c r="F36" s="287"/>
      <c r="G36" s="281"/>
      <c r="H36" s="281"/>
      <c r="I36" s="281"/>
      <c r="J36" s="281"/>
      <c r="K36" s="281"/>
      <c r="L36" s="281"/>
      <c r="M36" s="281"/>
      <c r="N36" s="281"/>
      <c r="O36" s="281"/>
      <c r="P36" s="281"/>
      <c r="Q36" s="281"/>
      <c r="R36" s="281"/>
      <c r="S36" s="281"/>
      <c r="T36" s="281"/>
      <c r="U36" s="281"/>
      <c r="V36" s="281"/>
      <c r="W36" s="281"/>
      <c r="X36" s="281"/>
      <c r="Y36" s="281"/>
      <c r="Z36" s="281"/>
      <c r="AA36" s="281"/>
      <c r="AB36" s="281"/>
      <c r="AC36" s="281"/>
      <c r="AD36" s="281"/>
      <c r="AE36" s="281"/>
      <c r="AF36" s="281"/>
      <c r="AG36" s="281"/>
      <c r="AH36" s="281"/>
      <c r="AI36" s="281"/>
      <c r="AJ36" s="281"/>
      <c r="AK36" s="281"/>
      <c r="AL36" s="281"/>
      <c r="AM36" s="281"/>
      <c r="AN36" s="281"/>
      <c r="AO36" s="281"/>
      <c r="AP36" s="281"/>
      <c r="AQ36" s="281"/>
      <c r="AR36" s="281"/>
      <c r="AS36" s="281"/>
      <c r="AT36" s="281"/>
      <c r="AU36" s="281"/>
      <c r="AV36" s="281"/>
      <c r="AW36" s="281"/>
      <c r="AX36" s="281"/>
      <c r="AY36" s="281"/>
      <c r="AZ36" s="281"/>
      <c r="BA36" s="281"/>
      <c r="BB36" s="281"/>
      <c r="BC36" s="281"/>
      <c r="BD36" s="281"/>
      <c r="BE36" s="281"/>
      <c r="BF36" s="281"/>
      <c r="BG36" s="281"/>
      <c r="BH36" s="281"/>
      <c r="BI36" s="281"/>
      <c r="BJ36" s="281"/>
      <c r="BK36" s="281"/>
      <c r="BL36" s="281"/>
      <c r="BM36" s="281"/>
      <c r="BN36" s="281"/>
      <c r="BO36" s="281"/>
      <c r="BP36" s="281"/>
      <c r="BQ36" s="281"/>
      <c r="BR36" s="281"/>
      <c r="BS36" s="281"/>
      <c r="BT36" s="281"/>
      <c r="BU36" s="281"/>
      <c r="BV36" s="281"/>
      <c r="BW36" s="281"/>
      <c r="BX36" s="281"/>
      <c r="BY36" s="281"/>
      <c r="BZ36" s="281"/>
      <c r="CA36" s="281"/>
      <c r="CB36" s="281"/>
      <c r="CC36" s="281"/>
      <c r="CD36" s="281"/>
      <c r="CE36" s="281"/>
      <c r="CF36" s="281"/>
      <c r="CG36" s="281"/>
      <c r="CH36" s="281"/>
      <c r="CI36" s="281"/>
      <c r="CJ36" s="281"/>
      <c r="CK36" s="281"/>
      <c r="CL36" s="281"/>
      <c r="CM36" s="281"/>
      <c r="CN36" s="281"/>
      <c r="CO36" s="281"/>
      <c r="CP36" s="281"/>
      <c r="CQ36" s="281"/>
      <c r="CR36" s="281"/>
      <c r="CS36" s="281"/>
      <c r="CT36" s="281"/>
      <c r="CU36" s="281"/>
      <c r="CV36" s="281"/>
      <c r="CW36" s="281"/>
      <c r="CX36" s="281"/>
      <c r="CY36" s="281"/>
      <c r="CZ36" s="281"/>
      <c r="DA36" s="281"/>
      <c r="DB36" s="281"/>
      <c r="DC36" s="281"/>
      <c r="DD36" s="281"/>
      <c r="DE36" s="281"/>
      <c r="DF36" s="281"/>
      <c r="DG36" s="281"/>
      <c r="DH36" s="281"/>
      <c r="DI36" s="281"/>
      <c r="DJ36" s="281"/>
      <c r="DK36" s="281"/>
      <c r="DL36" s="281"/>
      <c r="DM36" s="281"/>
      <c r="DN36" s="281"/>
      <c r="DO36" s="281"/>
      <c r="DP36" s="281"/>
      <c r="DQ36" s="281"/>
      <c r="DR36" s="281"/>
      <c r="DS36" s="281"/>
      <c r="DT36" s="281"/>
      <c r="DU36" s="281"/>
      <c r="DV36" s="281"/>
      <c r="DW36" s="281"/>
      <c r="DX36" s="281"/>
      <c r="DY36" s="281"/>
      <c r="DZ36" s="281"/>
      <c r="EA36" s="281"/>
      <c r="EB36" s="281"/>
      <c r="EC36" s="281"/>
      <c r="ED36" s="281"/>
      <c r="EE36" s="281"/>
      <c r="EF36" s="281"/>
      <c r="EG36" s="281"/>
      <c r="EH36" s="281"/>
      <c r="EI36" s="281"/>
      <c r="EJ36" s="281"/>
      <c r="EK36" s="281"/>
      <c r="EL36" s="281"/>
      <c r="EM36" s="281"/>
      <c r="EN36" s="281"/>
      <c r="EO36" s="281"/>
      <c r="EP36" s="281"/>
      <c r="EQ36" s="281"/>
      <c r="ER36" s="281"/>
      <c r="ES36" s="281"/>
      <c r="ET36" s="281"/>
      <c r="EU36" s="281"/>
      <c r="EV36" s="281"/>
      <c r="EW36" s="281"/>
      <c r="EX36" s="281"/>
      <c r="EY36" s="281"/>
      <c r="EZ36" s="281"/>
      <c r="FA36" s="281"/>
      <c r="FB36" s="281"/>
      <c r="FC36" s="281"/>
      <c r="FD36" s="281"/>
      <c r="FE36" s="281"/>
      <c r="FF36" s="281"/>
      <c r="FG36" s="281"/>
      <c r="FH36" s="281"/>
      <c r="FI36" s="281"/>
      <c r="FJ36" s="281"/>
      <c r="FK36" s="281"/>
      <c r="FL36" s="281"/>
      <c r="FM36" s="281"/>
      <c r="FN36" s="281"/>
      <c r="FO36" s="281"/>
      <c r="FP36" s="281"/>
      <c r="FQ36" s="281"/>
      <c r="FR36" s="281"/>
      <c r="FS36" s="281"/>
      <c r="FT36" s="281"/>
      <c r="FU36" s="281"/>
      <c r="FV36" s="281"/>
      <c r="FW36" s="281"/>
      <c r="FX36" s="281"/>
      <c r="FY36" s="281"/>
      <c r="FZ36" s="281"/>
      <c r="GA36" s="281"/>
      <c r="GB36" s="281"/>
      <c r="GC36" s="281"/>
      <c r="GD36" s="281"/>
      <c r="GE36" s="281"/>
      <c r="GF36" s="281"/>
      <c r="GG36" s="281"/>
      <c r="GH36" s="281"/>
      <c r="GI36" s="281"/>
      <c r="GJ36" s="281"/>
      <c r="GK36" s="281"/>
      <c r="GL36" s="281"/>
      <c r="GM36" s="281"/>
      <c r="GN36" s="281"/>
      <c r="GO36" s="281"/>
      <c r="GP36" s="281"/>
      <c r="GQ36" s="281"/>
      <c r="GR36" s="281"/>
      <c r="GS36" s="281"/>
      <c r="GT36" s="281"/>
      <c r="GU36" s="281"/>
      <c r="GV36" s="281"/>
      <c r="GW36" s="281"/>
      <c r="GX36" s="281"/>
      <c r="GY36" s="281"/>
      <c r="GZ36" s="281"/>
      <c r="HA36" s="281"/>
      <c r="HB36" s="281"/>
      <c r="HC36" s="281"/>
      <c r="HD36" s="281"/>
      <c r="HE36" s="281"/>
      <c r="HF36" s="281"/>
      <c r="HG36" s="281"/>
      <c r="HH36" s="281"/>
      <c r="HI36" s="281"/>
      <c r="HJ36" s="281"/>
      <c r="HK36" s="281"/>
      <c r="HL36" s="281"/>
      <c r="HM36" s="281"/>
      <c r="HN36" s="281"/>
      <c r="HO36" s="281"/>
      <c r="HP36" s="281"/>
      <c r="HQ36" s="281"/>
      <c r="HR36" s="281"/>
      <c r="HS36" s="281"/>
      <c r="HT36" s="281"/>
      <c r="HU36" s="281"/>
      <c r="HV36" s="281"/>
      <c r="HW36" s="281"/>
      <c r="HX36" s="281"/>
      <c r="HY36" s="281"/>
      <c r="HZ36" s="281"/>
      <c r="IA36" s="281"/>
      <c r="IB36" s="281"/>
      <c r="IC36" s="281"/>
      <c r="ID36" s="281"/>
      <c r="IE36" s="281"/>
      <c r="IF36" s="281"/>
      <c r="IG36" s="281"/>
      <c r="IH36" s="281"/>
      <c r="II36" s="281"/>
      <c r="IJ36" s="281"/>
      <c r="IK36" s="281"/>
      <c r="IL36" s="281"/>
      <c r="IM36" s="281"/>
      <c r="IN36" s="281"/>
      <c r="IO36" s="281"/>
      <c r="IP36" s="281"/>
    </row>
    <row r="37" ht="23" customHeight="1" spans="1:250">
      <c r="A37" s="288" t="s">
        <v>1413</v>
      </c>
      <c r="B37" s="292"/>
      <c r="C37" s="292"/>
      <c r="D37" s="292"/>
      <c r="E37" s="294"/>
      <c r="F37" s="287"/>
      <c r="G37" s="281"/>
      <c r="H37" s="281"/>
      <c r="I37" s="281"/>
      <c r="J37" s="281"/>
      <c r="K37" s="281"/>
      <c r="L37" s="281"/>
      <c r="M37" s="281"/>
      <c r="N37" s="281"/>
      <c r="O37" s="281"/>
      <c r="P37" s="281"/>
      <c r="Q37" s="281"/>
      <c r="R37" s="281"/>
      <c r="S37" s="281"/>
      <c r="T37" s="281"/>
      <c r="U37" s="281"/>
      <c r="V37" s="281"/>
      <c r="W37" s="281"/>
      <c r="X37" s="281"/>
      <c r="Y37" s="281"/>
      <c r="Z37" s="281"/>
      <c r="AA37" s="281"/>
      <c r="AB37" s="281"/>
      <c r="AC37" s="281"/>
      <c r="AD37" s="281"/>
      <c r="AE37" s="281"/>
      <c r="AF37" s="281"/>
      <c r="AG37" s="281"/>
      <c r="AH37" s="281"/>
      <c r="AI37" s="281"/>
      <c r="AJ37" s="281"/>
      <c r="AK37" s="281"/>
      <c r="AL37" s="281"/>
      <c r="AM37" s="281"/>
      <c r="AN37" s="281"/>
      <c r="AO37" s="281"/>
      <c r="AP37" s="281"/>
      <c r="AQ37" s="281"/>
      <c r="AR37" s="281"/>
      <c r="AS37" s="281"/>
      <c r="AT37" s="281"/>
      <c r="AU37" s="281"/>
      <c r="AV37" s="281"/>
      <c r="AW37" s="281"/>
      <c r="AX37" s="281"/>
      <c r="AY37" s="281"/>
      <c r="AZ37" s="281"/>
      <c r="BA37" s="281"/>
      <c r="BB37" s="281"/>
      <c r="BC37" s="281"/>
      <c r="BD37" s="281"/>
      <c r="BE37" s="281"/>
      <c r="BF37" s="281"/>
      <c r="BG37" s="281"/>
      <c r="BH37" s="281"/>
      <c r="BI37" s="281"/>
      <c r="BJ37" s="281"/>
      <c r="BK37" s="281"/>
      <c r="BL37" s="281"/>
      <c r="BM37" s="281"/>
      <c r="BN37" s="281"/>
      <c r="BO37" s="281"/>
      <c r="BP37" s="281"/>
      <c r="BQ37" s="281"/>
      <c r="BR37" s="281"/>
      <c r="BS37" s="281"/>
      <c r="BT37" s="281"/>
      <c r="BU37" s="281"/>
      <c r="BV37" s="281"/>
      <c r="BW37" s="281"/>
      <c r="BX37" s="281"/>
      <c r="BY37" s="281"/>
      <c r="BZ37" s="281"/>
      <c r="CA37" s="281"/>
      <c r="CB37" s="281"/>
      <c r="CC37" s="281"/>
      <c r="CD37" s="281"/>
      <c r="CE37" s="281"/>
      <c r="CF37" s="281"/>
      <c r="CG37" s="281"/>
      <c r="CH37" s="281"/>
      <c r="CI37" s="281"/>
      <c r="CJ37" s="281"/>
      <c r="CK37" s="281"/>
      <c r="CL37" s="281"/>
      <c r="CM37" s="281"/>
      <c r="CN37" s="281"/>
      <c r="CO37" s="281"/>
      <c r="CP37" s="281"/>
      <c r="CQ37" s="281"/>
      <c r="CR37" s="281"/>
      <c r="CS37" s="281"/>
      <c r="CT37" s="281"/>
      <c r="CU37" s="281"/>
      <c r="CV37" s="281"/>
      <c r="CW37" s="281"/>
      <c r="CX37" s="281"/>
      <c r="CY37" s="281"/>
      <c r="CZ37" s="281"/>
      <c r="DA37" s="281"/>
      <c r="DB37" s="281"/>
      <c r="DC37" s="281"/>
      <c r="DD37" s="281"/>
      <c r="DE37" s="281"/>
      <c r="DF37" s="281"/>
      <c r="DG37" s="281"/>
      <c r="DH37" s="281"/>
      <c r="DI37" s="281"/>
      <c r="DJ37" s="281"/>
      <c r="DK37" s="281"/>
      <c r="DL37" s="281"/>
      <c r="DM37" s="281"/>
      <c r="DN37" s="281"/>
      <c r="DO37" s="281"/>
      <c r="DP37" s="281"/>
      <c r="DQ37" s="281"/>
      <c r="DR37" s="281"/>
      <c r="DS37" s="281"/>
      <c r="DT37" s="281"/>
      <c r="DU37" s="281"/>
      <c r="DV37" s="281"/>
      <c r="DW37" s="281"/>
      <c r="DX37" s="281"/>
      <c r="DY37" s="281"/>
      <c r="DZ37" s="281"/>
      <c r="EA37" s="281"/>
      <c r="EB37" s="281"/>
      <c r="EC37" s="281"/>
      <c r="ED37" s="281"/>
      <c r="EE37" s="281"/>
      <c r="EF37" s="281"/>
      <c r="EG37" s="281"/>
      <c r="EH37" s="281"/>
      <c r="EI37" s="281"/>
      <c r="EJ37" s="281"/>
      <c r="EK37" s="281"/>
      <c r="EL37" s="281"/>
      <c r="EM37" s="281"/>
      <c r="EN37" s="281"/>
      <c r="EO37" s="281"/>
      <c r="EP37" s="281"/>
      <c r="EQ37" s="281"/>
      <c r="ER37" s="281"/>
      <c r="ES37" s="281"/>
      <c r="ET37" s="281"/>
      <c r="EU37" s="281"/>
      <c r="EV37" s="281"/>
      <c r="EW37" s="281"/>
      <c r="EX37" s="281"/>
      <c r="EY37" s="281"/>
      <c r="EZ37" s="281"/>
      <c r="FA37" s="281"/>
      <c r="FB37" s="281"/>
      <c r="FC37" s="281"/>
      <c r="FD37" s="281"/>
      <c r="FE37" s="281"/>
      <c r="FF37" s="281"/>
      <c r="FG37" s="281"/>
      <c r="FH37" s="281"/>
      <c r="FI37" s="281"/>
      <c r="FJ37" s="281"/>
      <c r="FK37" s="281"/>
      <c r="FL37" s="281"/>
      <c r="FM37" s="281"/>
      <c r="FN37" s="281"/>
      <c r="FO37" s="281"/>
      <c r="FP37" s="281"/>
      <c r="FQ37" s="281"/>
      <c r="FR37" s="281"/>
      <c r="FS37" s="281"/>
      <c r="FT37" s="281"/>
      <c r="FU37" s="281"/>
      <c r="FV37" s="281"/>
      <c r="FW37" s="281"/>
      <c r="FX37" s="281"/>
      <c r="FY37" s="281"/>
      <c r="FZ37" s="281"/>
      <c r="GA37" s="281"/>
      <c r="GB37" s="281"/>
      <c r="GC37" s="281"/>
      <c r="GD37" s="281"/>
      <c r="GE37" s="281"/>
      <c r="GF37" s="281"/>
      <c r="GG37" s="281"/>
      <c r="GH37" s="281"/>
      <c r="GI37" s="281"/>
      <c r="GJ37" s="281"/>
      <c r="GK37" s="281"/>
      <c r="GL37" s="281"/>
      <c r="GM37" s="281"/>
      <c r="GN37" s="281"/>
      <c r="GO37" s="281"/>
      <c r="GP37" s="281"/>
      <c r="GQ37" s="281"/>
      <c r="GR37" s="281"/>
      <c r="GS37" s="281"/>
      <c r="GT37" s="281"/>
      <c r="GU37" s="281"/>
      <c r="GV37" s="281"/>
      <c r="GW37" s="281"/>
      <c r="GX37" s="281"/>
      <c r="GY37" s="281"/>
      <c r="GZ37" s="281"/>
      <c r="HA37" s="281"/>
      <c r="HB37" s="281"/>
      <c r="HC37" s="281"/>
      <c r="HD37" s="281"/>
      <c r="HE37" s="281"/>
      <c r="HF37" s="281"/>
      <c r="HG37" s="281"/>
      <c r="HH37" s="281"/>
      <c r="HI37" s="281"/>
      <c r="HJ37" s="281"/>
      <c r="HK37" s="281"/>
      <c r="HL37" s="281"/>
      <c r="HM37" s="281"/>
      <c r="HN37" s="281"/>
      <c r="HO37" s="281"/>
      <c r="HP37" s="281"/>
      <c r="HQ37" s="281"/>
      <c r="HR37" s="281"/>
      <c r="HS37" s="281"/>
      <c r="HT37" s="281"/>
      <c r="HU37" s="281"/>
      <c r="HV37" s="281"/>
      <c r="HW37" s="281"/>
      <c r="HX37" s="281"/>
      <c r="HY37" s="281"/>
      <c r="HZ37" s="281"/>
      <c r="IA37" s="281"/>
      <c r="IB37" s="281"/>
      <c r="IC37" s="281"/>
      <c r="ID37" s="281"/>
      <c r="IE37" s="281"/>
      <c r="IF37" s="281"/>
      <c r="IG37" s="281"/>
      <c r="IH37" s="281"/>
      <c r="II37" s="281"/>
      <c r="IJ37" s="281"/>
      <c r="IK37" s="281"/>
      <c r="IL37" s="281"/>
      <c r="IM37" s="281"/>
      <c r="IN37" s="281"/>
      <c r="IO37" s="281"/>
      <c r="IP37" s="281"/>
    </row>
    <row r="38" ht="23" customHeight="1" spans="1:250">
      <c r="A38" s="285" t="s">
        <v>1414</v>
      </c>
      <c r="B38" s="292"/>
      <c r="C38" s="292"/>
      <c r="D38" s="292"/>
      <c r="E38" s="294"/>
      <c r="F38" s="287"/>
      <c r="G38" s="281"/>
      <c r="H38" s="281"/>
      <c r="I38" s="281"/>
      <c r="J38" s="281"/>
      <c r="K38" s="281"/>
      <c r="L38" s="281"/>
      <c r="M38" s="281"/>
      <c r="N38" s="281"/>
      <c r="O38" s="281"/>
      <c r="P38" s="281"/>
      <c r="Q38" s="281"/>
      <c r="R38" s="281"/>
      <c r="S38" s="281"/>
      <c r="T38" s="281"/>
      <c r="U38" s="281"/>
      <c r="V38" s="281"/>
      <c r="W38" s="281"/>
      <c r="X38" s="281"/>
      <c r="Y38" s="281"/>
      <c r="Z38" s="281"/>
      <c r="AA38" s="281"/>
      <c r="AB38" s="281"/>
      <c r="AC38" s="281"/>
      <c r="AD38" s="281"/>
      <c r="AE38" s="281"/>
      <c r="AF38" s="281"/>
      <c r="AG38" s="281"/>
      <c r="AH38" s="281"/>
      <c r="AI38" s="281"/>
      <c r="AJ38" s="281"/>
      <c r="AK38" s="281"/>
      <c r="AL38" s="281"/>
      <c r="AM38" s="281"/>
      <c r="AN38" s="281"/>
      <c r="AO38" s="281"/>
      <c r="AP38" s="281"/>
      <c r="AQ38" s="281"/>
      <c r="AR38" s="281"/>
      <c r="AS38" s="281"/>
      <c r="AT38" s="281"/>
      <c r="AU38" s="281"/>
      <c r="AV38" s="281"/>
      <c r="AW38" s="281"/>
      <c r="AX38" s="281"/>
      <c r="AY38" s="281"/>
      <c r="AZ38" s="281"/>
      <c r="BA38" s="281"/>
      <c r="BB38" s="281"/>
      <c r="BC38" s="281"/>
      <c r="BD38" s="281"/>
      <c r="BE38" s="281"/>
      <c r="BF38" s="281"/>
      <c r="BG38" s="281"/>
      <c r="BH38" s="281"/>
      <c r="BI38" s="281"/>
      <c r="BJ38" s="281"/>
      <c r="BK38" s="281"/>
      <c r="BL38" s="281"/>
      <c r="BM38" s="281"/>
      <c r="BN38" s="281"/>
      <c r="BO38" s="281"/>
      <c r="BP38" s="281"/>
      <c r="BQ38" s="281"/>
      <c r="BR38" s="281"/>
      <c r="BS38" s="281"/>
      <c r="BT38" s="281"/>
      <c r="BU38" s="281"/>
      <c r="BV38" s="281"/>
      <c r="BW38" s="281"/>
      <c r="BX38" s="281"/>
      <c r="BY38" s="281"/>
      <c r="BZ38" s="281"/>
      <c r="CA38" s="281"/>
      <c r="CB38" s="281"/>
      <c r="CC38" s="281"/>
      <c r="CD38" s="281"/>
      <c r="CE38" s="281"/>
      <c r="CF38" s="281"/>
      <c r="CG38" s="281"/>
      <c r="CH38" s="281"/>
      <c r="CI38" s="281"/>
      <c r="CJ38" s="281"/>
      <c r="CK38" s="281"/>
      <c r="CL38" s="281"/>
      <c r="CM38" s="281"/>
      <c r="CN38" s="281"/>
      <c r="CO38" s="281"/>
      <c r="CP38" s="281"/>
      <c r="CQ38" s="281"/>
      <c r="CR38" s="281"/>
      <c r="CS38" s="281"/>
      <c r="CT38" s="281"/>
      <c r="CU38" s="281"/>
      <c r="CV38" s="281"/>
      <c r="CW38" s="281"/>
      <c r="CX38" s="281"/>
      <c r="CY38" s="281"/>
      <c r="CZ38" s="281"/>
      <c r="DA38" s="281"/>
      <c r="DB38" s="281"/>
      <c r="DC38" s="281"/>
      <c r="DD38" s="281"/>
      <c r="DE38" s="281"/>
      <c r="DF38" s="281"/>
      <c r="DG38" s="281"/>
      <c r="DH38" s="281"/>
      <c r="DI38" s="281"/>
      <c r="DJ38" s="281"/>
      <c r="DK38" s="281"/>
      <c r="DL38" s="281"/>
      <c r="DM38" s="281"/>
      <c r="DN38" s="281"/>
      <c r="DO38" s="281"/>
      <c r="DP38" s="281"/>
      <c r="DQ38" s="281"/>
      <c r="DR38" s="281"/>
      <c r="DS38" s="281"/>
      <c r="DT38" s="281"/>
      <c r="DU38" s="281"/>
      <c r="DV38" s="281"/>
      <c r="DW38" s="281"/>
      <c r="DX38" s="281"/>
      <c r="DY38" s="281"/>
      <c r="DZ38" s="281"/>
      <c r="EA38" s="281"/>
      <c r="EB38" s="281"/>
      <c r="EC38" s="281"/>
      <c r="ED38" s="281"/>
      <c r="EE38" s="281"/>
      <c r="EF38" s="281"/>
      <c r="EG38" s="281"/>
      <c r="EH38" s="281"/>
      <c r="EI38" s="281"/>
      <c r="EJ38" s="281"/>
      <c r="EK38" s="281"/>
      <c r="EL38" s="281"/>
      <c r="EM38" s="281"/>
      <c r="EN38" s="281"/>
      <c r="EO38" s="281"/>
      <c r="EP38" s="281"/>
      <c r="EQ38" s="281"/>
      <c r="ER38" s="281"/>
      <c r="ES38" s="281"/>
      <c r="ET38" s="281"/>
      <c r="EU38" s="281"/>
      <c r="EV38" s="281"/>
      <c r="EW38" s="281"/>
      <c r="EX38" s="281"/>
      <c r="EY38" s="281"/>
      <c r="EZ38" s="281"/>
      <c r="FA38" s="281"/>
      <c r="FB38" s="281"/>
      <c r="FC38" s="281"/>
      <c r="FD38" s="281"/>
      <c r="FE38" s="281"/>
      <c r="FF38" s="281"/>
      <c r="FG38" s="281"/>
      <c r="FH38" s="281"/>
      <c r="FI38" s="281"/>
      <c r="FJ38" s="281"/>
      <c r="FK38" s="281"/>
      <c r="FL38" s="281"/>
      <c r="FM38" s="281"/>
      <c r="FN38" s="281"/>
      <c r="FO38" s="281"/>
      <c r="FP38" s="281"/>
      <c r="FQ38" s="281"/>
      <c r="FR38" s="281"/>
      <c r="FS38" s="281"/>
      <c r="FT38" s="281"/>
      <c r="FU38" s="281"/>
      <c r="FV38" s="281"/>
      <c r="FW38" s="281"/>
      <c r="FX38" s="281"/>
      <c r="FY38" s="281"/>
      <c r="FZ38" s="281"/>
      <c r="GA38" s="281"/>
      <c r="GB38" s="281"/>
      <c r="GC38" s="281"/>
      <c r="GD38" s="281"/>
      <c r="GE38" s="281"/>
      <c r="GF38" s="281"/>
      <c r="GG38" s="281"/>
      <c r="GH38" s="281"/>
      <c r="GI38" s="281"/>
      <c r="GJ38" s="281"/>
      <c r="GK38" s="281"/>
      <c r="GL38" s="281"/>
      <c r="GM38" s="281"/>
      <c r="GN38" s="281"/>
      <c r="GO38" s="281"/>
      <c r="GP38" s="281"/>
      <c r="GQ38" s="281"/>
      <c r="GR38" s="281"/>
      <c r="GS38" s="281"/>
      <c r="GT38" s="281"/>
      <c r="GU38" s="281"/>
      <c r="GV38" s="281"/>
      <c r="GW38" s="281"/>
      <c r="GX38" s="281"/>
      <c r="GY38" s="281"/>
      <c r="GZ38" s="281"/>
      <c r="HA38" s="281"/>
      <c r="HB38" s="281"/>
      <c r="HC38" s="281"/>
      <c r="HD38" s="281"/>
      <c r="HE38" s="281"/>
      <c r="HF38" s="281"/>
      <c r="HG38" s="281"/>
      <c r="HH38" s="281"/>
      <c r="HI38" s="281"/>
      <c r="HJ38" s="281"/>
      <c r="HK38" s="281"/>
      <c r="HL38" s="281"/>
      <c r="HM38" s="281"/>
      <c r="HN38" s="281"/>
      <c r="HO38" s="281"/>
      <c r="HP38" s="281"/>
      <c r="HQ38" s="281"/>
      <c r="HR38" s="281"/>
      <c r="HS38" s="281"/>
      <c r="HT38" s="281"/>
      <c r="HU38" s="281"/>
      <c r="HV38" s="281"/>
      <c r="HW38" s="281"/>
      <c r="HX38" s="281"/>
      <c r="HY38" s="281"/>
      <c r="HZ38" s="281"/>
      <c r="IA38" s="281"/>
      <c r="IB38" s="281"/>
      <c r="IC38" s="281"/>
      <c r="ID38" s="281"/>
      <c r="IE38" s="281"/>
      <c r="IF38" s="281"/>
      <c r="IG38" s="281"/>
      <c r="IH38" s="281"/>
      <c r="II38" s="281"/>
      <c r="IJ38" s="281"/>
      <c r="IK38" s="281"/>
      <c r="IL38" s="281"/>
      <c r="IM38" s="281"/>
      <c r="IN38" s="281"/>
      <c r="IO38" s="281"/>
      <c r="IP38" s="281"/>
    </row>
    <row r="39" ht="23" customHeight="1" spans="1:250">
      <c r="A39" s="288" t="s">
        <v>1410</v>
      </c>
      <c r="B39" s="292"/>
      <c r="C39" s="292"/>
      <c r="D39" s="292"/>
      <c r="E39" s="294"/>
      <c r="F39" s="287"/>
      <c r="G39" s="281"/>
      <c r="H39" s="281"/>
      <c r="I39" s="281"/>
      <c r="J39" s="281"/>
      <c r="K39" s="281"/>
      <c r="L39" s="281"/>
      <c r="M39" s="281"/>
      <c r="N39" s="281"/>
      <c r="O39" s="281"/>
      <c r="P39" s="281"/>
      <c r="Q39" s="281"/>
      <c r="R39" s="281"/>
      <c r="S39" s="281"/>
      <c r="T39" s="281"/>
      <c r="U39" s="281"/>
      <c r="V39" s="281"/>
      <c r="W39" s="281"/>
      <c r="X39" s="281"/>
      <c r="Y39" s="281"/>
      <c r="Z39" s="281"/>
      <c r="AA39" s="281"/>
      <c r="AB39" s="281"/>
      <c r="AC39" s="281"/>
      <c r="AD39" s="281"/>
      <c r="AE39" s="281"/>
      <c r="AF39" s="281"/>
      <c r="AG39" s="281"/>
      <c r="AH39" s="281"/>
      <c r="AI39" s="281"/>
      <c r="AJ39" s="281"/>
      <c r="AK39" s="281"/>
      <c r="AL39" s="281"/>
      <c r="AM39" s="281"/>
      <c r="AN39" s="281"/>
      <c r="AO39" s="281"/>
      <c r="AP39" s="281"/>
      <c r="AQ39" s="281"/>
      <c r="AR39" s="281"/>
      <c r="AS39" s="281"/>
      <c r="AT39" s="281"/>
      <c r="AU39" s="281"/>
      <c r="AV39" s="281"/>
      <c r="AW39" s="281"/>
      <c r="AX39" s="281"/>
      <c r="AY39" s="281"/>
      <c r="AZ39" s="281"/>
      <c r="BA39" s="281"/>
      <c r="BB39" s="281"/>
      <c r="BC39" s="281"/>
      <c r="BD39" s="281"/>
      <c r="BE39" s="281"/>
      <c r="BF39" s="281"/>
      <c r="BG39" s="281"/>
      <c r="BH39" s="281"/>
      <c r="BI39" s="281"/>
      <c r="BJ39" s="281"/>
      <c r="BK39" s="281"/>
      <c r="BL39" s="281"/>
      <c r="BM39" s="281"/>
      <c r="BN39" s="281"/>
      <c r="BO39" s="281"/>
      <c r="BP39" s="281"/>
      <c r="BQ39" s="281"/>
      <c r="BR39" s="281"/>
      <c r="BS39" s="281"/>
      <c r="BT39" s="281"/>
      <c r="BU39" s="281"/>
      <c r="BV39" s="281"/>
      <c r="BW39" s="281"/>
      <c r="BX39" s="281"/>
      <c r="BY39" s="281"/>
      <c r="BZ39" s="281"/>
      <c r="CA39" s="281"/>
      <c r="CB39" s="281"/>
      <c r="CC39" s="281"/>
      <c r="CD39" s="281"/>
      <c r="CE39" s="281"/>
      <c r="CF39" s="281"/>
      <c r="CG39" s="281"/>
      <c r="CH39" s="281"/>
      <c r="CI39" s="281"/>
      <c r="CJ39" s="281"/>
      <c r="CK39" s="281"/>
      <c r="CL39" s="281"/>
      <c r="CM39" s="281"/>
      <c r="CN39" s="281"/>
      <c r="CO39" s="281"/>
      <c r="CP39" s="281"/>
      <c r="CQ39" s="281"/>
      <c r="CR39" s="281"/>
      <c r="CS39" s="281"/>
      <c r="CT39" s="281"/>
      <c r="CU39" s="281"/>
      <c r="CV39" s="281"/>
      <c r="CW39" s="281"/>
      <c r="CX39" s="281"/>
      <c r="CY39" s="281"/>
      <c r="CZ39" s="281"/>
      <c r="DA39" s="281"/>
      <c r="DB39" s="281"/>
      <c r="DC39" s="281"/>
      <c r="DD39" s="281"/>
      <c r="DE39" s="281"/>
      <c r="DF39" s="281"/>
      <c r="DG39" s="281"/>
      <c r="DH39" s="281"/>
      <c r="DI39" s="281"/>
      <c r="DJ39" s="281"/>
      <c r="DK39" s="281"/>
      <c r="DL39" s="281"/>
      <c r="DM39" s="281"/>
      <c r="DN39" s="281"/>
      <c r="DO39" s="281"/>
      <c r="DP39" s="281"/>
      <c r="DQ39" s="281"/>
      <c r="DR39" s="281"/>
      <c r="DS39" s="281"/>
      <c r="DT39" s="281"/>
      <c r="DU39" s="281"/>
      <c r="DV39" s="281"/>
      <c r="DW39" s="281"/>
      <c r="DX39" s="281"/>
      <c r="DY39" s="281"/>
      <c r="DZ39" s="281"/>
      <c r="EA39" s="281"/>
      <c r="EB39" s="281"/>
      <c r="EC39" s="281"/>
      <c r="ED39" s="281"/>
      <c r="EE39" s="281"/>
      <c r="EF39" s="281"/>
      <c r="EG39" s="281"/>
      <c r="EH39" s="281"/>
      <c r="EI39" s="281"/>
      <c r="EJ39" s="281"/>
      <c r="EK39" s="281"/>
      <c r="EL39" s="281"/>
      <c r="EM39" s="281"/>
      <c r="EN39" s="281"/>
      <c r="EO39" s="281"/>
      <c r="EP39" s="281"/>
      <c r="EQ39" s="281"/>
      <c r="ER39" s="281"/>
      <c r="ES39" s="281"/>
      <c r="ET39" s="281"/>
      <c r="EU39" s="281"/>
      <c r="EV39" s="281"/>
      <c r="EW39" s="281"/>
      <c r="EX39" s="281"/>
      <c r="EY39" s="281"/>
      <c r="EZ39" s="281"/>
      <c r="FA39" s="281"/>
      <c r="FB39" s="281"/>
      <c r="FC39" s="281"/>
      <c r="FD39" s="281"/>
      <c r="FE39" s="281"/>
      <c r="FF39" s="281"/>
      <c r="FG39" s="281"/>
      <c r="FH39" s="281"/>
      <c r="FI39" s="281"/>
      <c r="FJ39" s="281"/>
      <c r="FK39" s="281"/>
      <c r="FL39" s="281"/>
      <c r="FM39" s="281"/>
      <c r="FN39" s="281"/>
      <c r="FO39" s="281"/>
      <c r="FP39" s="281"/>
      <c r="FQ39" s="281"/>
      <c r="FR39" s="281"/>
      <c r="FS39" s="281"/>
      <c r="FT39" s="281"/>
      <c r="FU39" s="281"/>
      <c r="FV39" s="281"/>
      <c r="FW39" s="281"/>
      <c r="FX39" s="281"/>
      <c r="FY39" s="281"/>
      <c r="FZ39" s="281"/>
      <c r="GA39" s="281"/>
      <c r="GB39" s="281"/>
      <c r="GC39" s="281"/>
      <c r="GD39" s="281"/>
      <c r="GE39" s="281"/>
      <c r="GF39" s="281"/>
      <c r="GG39" s="281"/>
      <c r="GH39" s="281"/>
      <c r="GI39" s="281"/>
      <c r="GJ39" s="281"/>
      <c r="GK39" s="281"/>
      <c r="GL39" s="281"/>
      <c r="GM39" s="281"/>
      <c r="GN39" s="281"/>
      <c r="GO39" s="281"/>
      <c r="GP39" s="281"/>
      <c r="GQ39" s="281"/>
      <c r="GR39" s="281"/>
      <c r="GS39" s="281"/>
      <c r="GT39" s="281"/>
      <c r="GU39" s="281"/>
      <c r="GV39" s="281"/>
      <c r="GW39" s="281"/>
      <c r="GX39" s="281"/>
      <c r="GY39" s="281"/>
      <c r="GZ39" s="281"/>
      <c r="HA39" s="281"/>
      <c r="HB39" s="281"/>
      <c r="HC39" s="281"/>
      <c r="HD39" s="281"/>
      <c r="HE39" s="281"/>
      <c r="HF39" s="281"/>
      <c r="HG39" s="281"/>
      <c r="HH39" s="281"/>
      <c r="HI39" s="281"/>
      <c r="HJ39" s="281"/>
      <c r="HK39" s="281"/>
      <c r="HL39" s="281"/>
      <c r="HM39" s="281"/>
      <c r="HN39" s="281"/>
      <c r="HO39" s="281"/>
      <c r="HP39" s="281"/>
      <c r="HQ39" s="281"/>
      <c r="HR39" s="281"/>
      <c r="HS39" s="281"/>
      <c r="HT39" s="281"/>
      <c r="HU39" s="281"/>
      <c r="HV39" s="281"/>
      <c r="HW39" s="281"/>
      <c r="HX39" s="281"/>
      <c r="HY39" s="281"/>
      <c r="HZ39" s="281"/>
      <c r="IA39" s="281"/>
      <c r="IB39" s="281"/>
      <c r="IC39" s="281"/>
      <c r="ID39" s="281"/>
      <c r="IE39" s="281"/>
      <c r="IF39" s="281"/>
      <c r="IG39" s="281"/>
      <c r="IH39" s="281"/>
      <c r="II39" s="281"/>
      <c r="IJ39" s="281"/>
      <c r="IK39" s="281"/>
      <c r="IL39" s="281"/>
      <c r="IM39" s="281"/>
      <c r="IN39" s="281"/>
      <c r="IO39" s="281"/>
      <c r="IP39" s="281"/>
    </row>
    <row r="40" ht="23" customHeight="1" spans="1:250">
      <c r="A40" s="288" t="s">
        <v>1415</v>
      </c>
      <c r="B40" s="292"/>
      <c r="C40" s="292"/>
      <c r="D40" s="292"/>
      <c r="E40" s="294"/>
      <c r="F40" s="287"/>
      <c r="G40" s="281"/>
      <c r="H40" s="281"/>
      <c r="I40" s="281"/>
      <c r="J40" s="281"/>
      <c r="K40" s="281"/>
      <c r="L40" s="281"/>
      <c r="M40" s="281"/>
      <c r="N40" s="281"/>
      <c r="O40" s="281"/>
      <c r="P40" s="281"/>
      <c r="Q40" s="281"/>
      <c r="R40" s="281"/>
      <c r="S40" s="281"/>
      <c r="T40" s="281"/>
      <c r="U40" s="281"/>
      <c r="V40" s="281"/>
      <c r="W40" s="281"/>
      <c r="X40" s="281"/>
      <c r="Y40" s="281"/>
      <c r="Z40" s="281"/>
      <c r="AA40" s="281"/>
      <c r="AB40" s="281"/>
      <c r="AC40" s="281"/>
      <c r="AD40" s="281"/>
      <c r="AE40" s="281"/>
      <c r="AF40" s="281"/>
      <c r="AG40" s="281"/>
      <c r="AH40" s="281"/>
      <c r="AI40" s="281"/>
      <c r="AJ40" s="281"/>
      <c r="AK40" s="281"/>
      <c r="AL40" s="281"/>
      <c r="AM40" s="281"/>
      <c r="AN40" s="281"/>
      <c r="AO40" s="281"/>
      <c r="AP40" s="281"/>
      <c r="AQ40" s="281"/>
      <c r="AR40" s="281"/>
      <c r="AS40" s="281"/>
      <c r="AT40" s="281"/>
      <c r="AU40" s="281"/>
      <c r="AV40" s="281"/>
      <c r="AW40" s="281"/>
      <c r="AX40" s="281"/>
      <c r="AY40" s="281"/>
      <c r="AZ40" s="281"/>
      <c r="BA40" s="281"/>
      <c r="BB40" s="281"/>
      <c r="BC40" s="281"/>
      <c r="BD40" s="281"/>
      <c r="BE40" s="281"/>
      <c r="BF40" s="281"/>
      <c r="BG40" s="281"/>
      <c r="BH40" s="281"/>
      <c r="BI40" s="281"/>
      <c r="BJ40" s="281"/>
      <c r="BK40" s="281"/>
      <c r="BL40" s="281"/>
      <c r="BM40" s="281"/>
      <c r="BN40" s="281"/>
      <c r="BO40" s="281"/>
      <c r="BP40" s="281"/>
      <c r="BQ40" s="281"/>
      <c r="BR40" s="281"/>
      <c r="BS40" s="281"/>
      <c r="BT40" s="281"/>
      <c r="BU40" s="281"/>
      <c r="BV40" s="281"/>
      <c r="BW40" s="281"/>
      <c r="BX40" s="281"/>
      <c r="BY40" s="281"/>
      <c r="BZ40" s="281"/>
      <c r="CA40" s="281"/>
      <c r="CB40" s="281"/>
      <c r="CC40" s="281"/>
      <c r="CD40" s="281"/>
      <c r="CE40" s="281"/>
      <c r="CF40" s="281"/>
      <c r="CG40" s="281"/>
      <c r="CH40" s="281"/>
      <c r="CI40" s="281"/>
      <c r="CJ40" s="281"/>
      <c r="CK40" s="281"/>
      <c r="CL40" s="281"/>
      <c r="CM40" s="281"/>
      <c r="CN40" s="281"/>
      <c r="CO40" s="281"/>
      <c r="CP40" s="281"/>
      <c r="CQ40" s="281"/>
      <c r="CR40" s="281"/>
      <c r="CS40" s="281"/>
      <c r="CT40" s="281"/>
      <c r="CU40" s="281"/>
      <c r="CV40" s="281"/>
      <c r="CW40" s="281"/>
      <c r="CX40" s="281"/>
      <c r="CY40" s="281"/>
      <c r="CZ40" s="281"/>
      <c r="DA40" s="281"/>
      <c r="DB40" s="281"/>
      <c r="DC40" s="281"/>
      <c r="DD40" s="281"/>
      <c r="DE40" s="281"/>
      <c r="DF40" s="281"/>
      <c r="DG40" s="281"/>
      <c r="DH40" s="281"/>
      <c r="DI40" s="281"/>
      <c r="DJ40" s="281"/>
      <c r="DK40" s="281"/>
      <c r="DL40" s="281"/>
      <c r="DM40" s="281"/>
      <c r="DN40" s="281"/>
      <c r="DO40" s="281"/>
      <c r="DP40" s="281"/>
      <c r="DQ40" s="281"/>
      <c r="DR40" s="281"/>
      <c r="DS40" s="281"/>
      <c r="DT40" s="281"/>
      <c r="DU40" s="281"/>
      <c r="DV40" s="281"/>
      <c r="DW40" s="281"/>
      <c r="DX40" s="281"/>
      <c r="DY40" s="281"/>
      <c r="DZ40" s="281"/>
      <c r="EA40" s="281"/>
      <c r="EB40" s="281"/>
      <c r="EC40" s="281"/>
      <c r="ED40" s="281"/>
      <c r="EE40" s="281"/>
      <c r="EF40" s="281"/>
      <c r="EG40" s="281"/>
      <c r="EH40" s="281"/>
      <c r="EI40" s="281"/>
      <c r="EJ40" s="281"/>
      <c r="EK40" s="281"/>
      <c r="EL40" s="281"/>
      <c r="EM40" s="281"/>
      <c r="EN40" s="281"/>
      <c r="EO40" s="281"/>
      <c r="EP40" s="281"/>
      <c r="EQ40" s="281"/>
      <c r="ER40" s="281"/>
      <c r="ES40" s="281"/>
      <c r="ET40" s="281"/>
      <c r="EU40" s="281"/>
      <c r="EV40" s="281"/>
      <c r="EW40" s="281"/>
      <c r="EX40" s="281"/>
      <c r="EY40" s="281"/>
      <c r="EZ40" s="281"/>
      <c r="FA40" s="281"/>
      <c r="FB40" s="281"/>
      <c r="FC40" s="281"/>
      <c r="FD40" s="281"/>
      <c r="FE40" s="281"/>
      <c r="FF40" s="281"/>
      <c r="FG40" s="281"/>
      <c r="FH40" s="281"/>
      <c r="FI40" s="281"/>
      <c r="FJ40" s="281"/>
      <c r="FK40" s="281"/>
      <c r="FL40" s="281"/>
      <c r="FM40" s="281"/>
      <c r="FN40" s="281"/>
      <c r="FO40" s="281"/>
      <c r="FP40" s="281"/>
      <c r="FQ40" s="281"/>
      <c r="FR40" s="281"/>
      <c r="FS40" s="281"/>
      <c r="FT40" s="281"/>
      <c r="FU40" s="281"/>
      <c r="FV40" s="281"/>
      <c r="FW40" s="281"/>
      <c r="FX40" s="281"/>
      <c r="FY40" s="281"/>
      <c r="FZ40" s="281"/>
      <c r="GA40" s="281"/>
      <c r="GB40" s="281"/>
      <c r="GC40" s="281"/>
      <c r="GD40" s="281"/>
      <c r="GE40" s="281"/>
      <c r="GF40" s="281"/>
      <c r="GG40" s="281"/>
      <c r="GH40" s="281"/>
      <c r="GI40" s="281"/>
      <c r="GJ40" s="281"/>
      <c r="GK40" s="281"/>
      <c r="GL40" s="281"/>
      <c r="GM40" s="281"/>
      <c r="GN40" s="281"/>
      <c r="GO40" s="281"/>
      <c r="GP40" s="281"/>
      <c r="GQ40" s="281"/>
      <c r="GR40" s="281"/>
      <c r="GS40" s="281"/>
      <c r="GT40" s="281"/>
      <c r="GU40" s="281"/>
      <c r="GV40" s="281"/>
      <c r="GW40" s="281"/>
      <c r="GX40" s="281"/>
      <c r="GY40" s="281"/>
      <c r="GZ40" s="281"/>
      <c r="HA40" s="281"/>
      <c r="HB40" s="281"/>
      <c r="HC40" s="281"/>
      <c r="HD40" s="281"/>
      <c r="HE40" s="281"/>
      <c r="HF40" s="281"/>
      <c r="HG40" s="281"/>
      <c r="HH40" s="281"/>
      <c r="HI40" s="281"/>
      <c r="HJ40" s="281"/>
      <c r="HK40" s="281"/>
      <c r="HL40" s="281"/>
      <c r="HM40" s="281"/>
      <c r="HN40" s="281"/>
      <c r="HO40" s="281"/>
      <c r="HP40" s="281"/>
      <c r="HQ40" s="281"/>
      <c r="HR40" s="281"/>
      <c r="HS40" s="281"/>
      <c r="HT40" s="281"/>
      <c r="HU40" s="281"/>
      <c r="HV40" s="281"/>
      <c r="HW40" s="281"/>
      <c r="HX40" s="281"/>
      <c r="HY40" s="281"/>
      <c r="HZ40" s="281"/>
      <c r="IA40" s="281"/>
      <c r="IB40" s="281"/>
      <c r="IC40" s="281"/>
      <c r="ID40" s="281"/>
      <c r="IE40" s="281"/>
      <c r="IF40" s="281"/>
      <c r="IG40" s="281"/>
      <c r="IH40" s="281"/>
      <c r="II40" s="281"/>
      <c r="IJ40" s="281"/>
      <c r="IK40" s="281"/>
      <c r="IL40" s="281"/>
      <c r="IM40" s="281"/>
      <c r="IN40" s="281"/>
      <c r="IO40" s="281"/>
      <c r="IP40" s="281"/>
    </row>
    <row r="41" ht="23" customHeight="1" spans="1:250">
      <c r="A41" s="282" t="s">
        <v>1416</v>
      </c>
      <c r="B41" s="292"/>
      <c r="C41" s="292"/>
      <c r="D41" s="292"/>
      <c r="E41" s="294"/>
      <c r="F41" s="287"/>
      <c r="G41" s="281"/>
      <c r="H41" s="281"/>
      <c r="I41" s="281"/>
      <c r="J41" s="281"/>
      <c r="K41" s="281"/>
      <c r="L41" s="281"/>
      <c r="M41" s="281"/>
      <c r="N41" s="281"/>
      <c r="O41" s="281"/>
      <c r="P41" s="281"/>
      <c r="Q41" s="281"/>
      <c r="R41" s="281"/>
      <c r="S41" s="281"/>
      <c r="T41" s="281"/>
      <c r="U41" s="281"/>
      <c r="V41" s="281"/>
      <c r="W41" s="281"/>
      <c r="X41" s="281"/>
      <c r="Y41" s="281"/>
      <c r="Z41" s="281"/>
      <c r="AA41" s="281"/>
      <c r="AB41" s="281"/>
      <c r="AC41" s="281"/>
      <c r="AD41" s="281"/>
      <c r="AE41" s="281"/>
      <c r="AF41" s="281"/>
      <c r="AG41" s="281"/>
      <c r="AH41" s="281"/>
      <c r="AI41" s="281"/>
      <c r="AJ41" s="281"/>
      <c r="AK41" s="281"/>
      <c r="AL41" s="281"/>
      <c r="AM41" s="281"/>
      <c r="AN41" s="281"/>
      <c r="AO41" s="281"/>
      <c r="AP41" s="281"/>
      <c r="AQ41" s="281"/>
      <c r="AR41" s="281"/>
      <c r="AS41" s="281"/>
      <c r="AT41" s="281"/>
      <c r="AU41" s="281"/>
      <c r="AV41" s="281"/>
      <c r="AW41" s="281"/>
      <c r="AX41" s="281"/>
      <c r="AY41" s="281"/>
      <c r="AZ41" s="281"/>
      <c r="BA41" s="281"/>
      <c r="BB41" s="281"/>
      <c r="BC41" s="281"/>
      <c r="BD41" s="281"/>
      <c r="BE41" s="281"/>
      <c r="BF41" s="281"/>
      <c r="BG41" s="281"/>
      <c r="BH41" s="281"/>
      <c r="BI41" s="281"/>
      <c r="BJ41" s="281"/>
      <c r="BK41" s="281"/>
      <c r="BL41" s="281"/>
      <c r="BM41" s="281"/>
      <c r="BN41" s="281"/>
      <c r="BO41" s="281"/>
      <c r="BP41" s="281"/>
      <c r="BQ41" s="281"/>
      <c r="BR41" s="281"/>
      <c r="BS41" s="281"/>
      <c r="BT41" s="281"/>
      <c r="BU41" s="281"/>
      <c r="BV41" s="281"/>
      <c r="BW41" s="281"/>
      <c r="BX41" s="281"/>
      <c r="BY41" s="281"/>
      <c r="BZ41" s="281"/>
      <c r="CA41" s="281"/>
      <c r="CB41" s="281"/>
      <c r="CC41" s="281"/>
      <c r="CD41" s="281"/>
      <c r="CE41" s="281"/>
      <c r="CF41" s="281"/>
      <c r="CG41" s="281"/>
      <c r="CH41" s="281"/>
      <c r="CI41" s="281"/>
      <c r="CJ41" s="281"/>
      <c r="CK41" s="281"/>
      <c r="CL41" s="281"/>
      <c r="CM41" s="281"/>
      <c r="CN41" s="281"/>
      <c r="CO41" s="281"/>
      <c r="CP41" s="281"/>
      <c r="CQ41" s="281"/>
      <c r="CR41" s="281"/>
      <c r="CS41" s="281"/>
      <c r="CT41" s="281"/>
      <c r="CU41" s="281"/>
      <c r="CV41" s="281"/>
      <c r="CW41" s="281"/>
      <c r="CX41" s="281"/>
      <c r="CY41" s="281"/>
      <c r="CZ41" s="281"/>
      <c r="DA41" s="281"/>
      <c r="DB41" s="281"/>
      <c r="DC41" s="281"/>
      <c r="DD41" s="281"/>
      <c r="DE41" s="281"/>
      <c r="DF41" s="281"/>
      <c r="DG41" s="281"/>
      <c r="DH41" s="281"/>
      <c r="DI41" s="281"/>
      <c r="DJ41" s="281"/>
      <c r="DK41" s="281"/>
      <c r="DL41" s="281"/>
      <c r="DM41" s="281"/>
      <c r="DN41" s="281"/>
      <c r="DO41" s="281"/>
      <c r="DP41" s="281"/>
      <c r="DQ41" s="281"/>
      <c r="DR41" s="281"/>
      <c r="DS41" s="281"/>
      <c r="DT41" s="281"/>
      <c r="DU41" s="281"/>
      <c r="DV41" s="281"/>
      <c r="DW41" s="281"/>
      <c r="DX41" s="281"/>
      <c r="DY41" s="281"/>
      <c r="DZ41" s="281"/>
      <c r="EA41" s="281"/>
      <c r="EB41" s="281"/>
      <c r="EC41" s="281"/>
      <c r="ED41" s="281"/>
      <c r="EE41" s="281"/>
      <c r="EF41" s="281"/>
      <c r="EG41" s="281"/>
      <c r="EH41" s="281"/>
      <c r="EI41" s="281"/>
      <c r="EJ41" s="281"/>
      <c r="EK41" s="281"/>
      <c r="EL41" s="281"/>
      <c r="EM41" s="281"/>
      <c r="EN41" s="281"/>
      <c r="EO41" s="281"/>
      <c r="EP41" s="281"/>
      <c r="EQ41" s="281"/>
      <c r="ER41" s="281"/>
      <c r="ES41" s="281"/>
      <c r="ET41" s="281"/>
      <c r="EU41" s="281"/>
      <c r="EV41" s="281"/>
      <c r="EW41" s="281"/>
      <c r="EX41" s="281"/>
      <c r="EY41" s="281"/>
      <c r="EZ41" s="281"/>
      <c r="FA41" s="281"/>
      <c r="FB41" s="281"/>
      <c r="FC41" s="281"/>
      <c r="FD41" s="281"/>
      <c r="FE41" s="281"/>
      <c r="FF41" s="281"/>
      <c r="FG41" s="281"/>
      <c r="FH41" s="281"/>
      <c r="FI41" s="281"/>
      <c r="FJ41" s="281"/>
      <c r="FK41" s="281"/>
      <c r="FL41" s="281"/>
      <c r="FM41" s="281"/>
      <c r="FN41" s="281"/>
      <c r="FO41" s="281"/>
      <c r="FP41" s="281"/>
      <c r="FQ41" s="281"/>
      <c r="FR41" s="281"/>
      <c r="FS41" s="281"/>
      <c r="FT41" s="281"/>
      <c r="FU41" s="281"/>
      <c r="FV41" s="281"/>
      <c r="FW41" s="281"/>
      <c r="FX41" s="281"/>
      <c r="FY41" s="281"/>
      <c r="FZ41" s="281"/>
      <c r="GA41" s="281"/>
      <c r="GB41" s="281"/>
      <c r="GC41" s="281"/>
      <c r="GD41" s="281"/>
      <c r="GE41" s="281"/>
      <c r="GF41" s="281"/>
      <c r="GG41" s="281"/>
      <c r="GH41" s="281"/>
      <c r="GI41" s="281"/>
      <c r="GJ41" s="281"/>
      <c r="GK41" s="281"/>
      <c r="GL41" s="281"/>
      <c r="GM41" s="281"/>
      <c r="GN41" s="281"/>
      <c r="GO41" s="281"/>
      <c r="GP41" s="281"/>
      <c r="GQ41" s="281"/>
      <c r="GR41" s="281"/>
      <c r="GS41" s="281"/>
      <c r="GT41" s="281"/>
      <c r="GU41" s="281"/>
      <c r="GV41" s="281"/>
      <c r="GW41" s="281"/>
      <c r="GX41" s="281"/>
      <c r="GY41" s="281"/>
      <c r="GZ41" s="281"/>
      <c r="HA41" s="281"/>
      <c r="HB41" s="281"/>
      <c r="HC41" s="281"/>
      <c r="HD41" s="281"/>
      <c r="HE41" s="281"/>
      <c r="HF41" s="281"/>
      <c r="HG41" s="281"/>
      <c r="HH41" s="281"/>
      <c r="HI41" s="281"/>
      <c r="HJ41" s="281"/>
      <c r="HK41" s="281"/>
      <c r="HL41" s="281"/>
      <c r="HM41" s="281"/>
      <c r="HN41" s="281"/>
      <c r="HO41" s="281"/>
      <c r="HP41" s="281"/>
      <c r="HQ41" s="281"/>
      <c r="HR41" s="281"/>
      <c r="HS41" s="281"/>
      <c r="HT41" s="281"/>
      <c r="HU41" s="281"/>
      <c r="HV41" s="281"/>
      <c r="HW41" s="281"/>
      <c r="HX41" s="281"/>
      <c r="HY41" s="281"/>
      <c r="HZ41" s="281"/>
      <c r="IA41" s="281"/>
      <c r="IB41" s="281"/>
      <c r="IC41" s="281"/>
      <c r="ID41" s="281"/>
      <c r="IE41" s="281"/>
      <c r="IF41" s="281"/>
      <c r="IG41" s="281"/>
      <c r="IH41" s="281"/>
      <c r="II41" s="281"/>
      <c r="IJ41" s="281"/>
      <c r="IK41" s="281"/>
      <c r="IL41" s="281"/>
      <c r="IM41" s="281"/>
      <c r="IN41" s="281"/>
      <c r="IO41" s="281"/>
      <c r="IP41" s="281"/>
    </row>
    <row r="42" ht="23" customHeight="1" spans="1:250">
      <c r="A42" s="285" t="s">
        <v>1417</v>
      </c>
      <c r="B42" s="292"/>
      <c r="C42" s="292"/>
      <c r="D42" s="292"/>
      <c r="E42" s="294"/>
      <c r="F42" s="287"/>
      <c r="G42" s="281"/>
      <c r="H42" s="281"/>
      <c r="I42" s="281"/>
      <c r="J42" s="281"/>
      <c r="K42" s="281"/>
      <c r="L42" s="281"/>
      <c r="M42" s="281"/>
      <c r="N42" s="281"/>
      <c r="O42" s="281"/>
      <c r="P42" s="281"/>
      <c r="Q42" s="281"/>
      <c r="R42" s="281"/>
      <c r="S42" s="281"/>
      <c r="T42" s="281"/>
      <c r="U42" s="281"/>
      <c r="V42" s="281"/>
      <c r="W42" s="281"/>
      <c r="X42" s="281"/>
      <c r="Y42" s="281"/>
      <c r="Z42" s="281"/>
      <c r="AA42" s="281"/>
      <c r="AB42" s="281"/>
      <c r="AC42" s="281"/>
      <c r="AD42" s="281"/>
      <c r="AE42" s="281"/>
      <c r="AF42" s="281"/>
      <c r="AG42" s="281"/>
      <c r="AH42" s="281"/>
      <c r="AI42" s="281"/>
      <c r="AJ42" s="281"/>
      <c r="AK42" s="281"/>
      <c r="AL42" s="281"/>
      <c r="AM42" s="281"/>
      <c r="AN42" s="281"/>
      <c r="AO42" s="281"/>
      <c r="AP42" s="281"/>
      <c r="AQ42" s="281"/>
      <c r="AR42" s="281"/>
      <c r="AS42" s="281"/>
      <c r="AT42" s="281"/>
      <c r="AU42" s="281"/>
      <c r="AV42" s="281"/>
      <c r="AW42" s="281"/>
      <c r="AX42" s="281"/>
      <c r="AY42" s="281"/>
      <c r="AZ42" s="281"/>
      <c r="BA42" s="281"/>
      <c r="BB42" s="281"/>
      <c r="BC42" s="281"/>
      <c r="BD42" s="281"/>
      <c r="BE42" s="281"/>
      <c r="BF42" s="281"/>
      <c r="BG42" s="281"/>
      <c r="BH42" s="281"/>
      <c r="BI42" s="281"/>
      <c r="BJ42" s="281"/>
      <c r="BK42" s="281"/>
      <c r="BL42" s="281"/>
      <c r="BM42" s="281"/>
      <c r="BN42" s="281"/>
      <c r="BO42" s="281"/>
      <c r="BP42" s="281"/>
      <c r="BQ42" s="281"/>
      <c r="BR42" s="281"/>
      <c r="BS42" s="281"/>
      <c r="BT42" s="281"/>
      <c r="BU42" s="281"/>
      <c r="BV42" s="281"/>
      <c r="BW42" s="281"/>
      <c r="BX42" s="281"/>
      <c r="BY42" s="281"/>
      <c r="BZ42" s="281"/>
      <c r="CA42" s="281"/>
      <c r="CB42" s="281"/>
      <c r="CC42" s="281"/>
      <c r="CD42" s="281"/>
      <c r="CE42" s="281"/>
      <c r="CF42" s="281"/>
      <c r="CG42" s="281"/>
      <c r="CH42" s="281"/>
      <c r="CI42" s="281"/>
      <c r="CJ42" s="281"/>
      <c r="CK42" s="281"/>
      <c r="CL42" s="281"/>
      <c r="CM42" s="281"/>
      <c r="CN42" s="281"/>
      <c r="CO42" s="281"/>
      <c r="CP42" s="281"/>
      <c r="CQ42" s="281"/>
      <c r="CR42" s="281"/>
      <c r="CS42" s="281"/>
      <c r="CT42" s="281"/>
      <c r="CU42" s="281"/>
      <c r="CV42" s="281"/>
      <c r="CW42" s="281"/>
      <c r="CX42" s="281"/>
      <c r="CY42" s="281"/>
      <c r="CZ42" s="281"/>
      <c r="DA42" s="281"/>
      <c r="DB42" s="281"/>
      <c r="DC42" s="281"/>
      <c r="DD42" s="281"/>
      <c r="DE42" s="281"/>
      <c r="DF42" s="281"/>
      <c r="DG42" s="281"/>
      <c r="DH42" s="281"/>
      <c r="DI42" s="281"/>
      <c r="DJ42" s="281"/>
      <c r="DK42" s="281"/>
      <c r="DL42" s="281"/>
      <c r="DM42" s="281"/>
      <c r="DN42" s="281"/>
      <c r="DO42" s="281"/>
      <c r="DP42" s="281"/>
      <c r="DQ42" s="281"/>
      <c r="DR42" s="281"/>
      <c r="DS42" s="281"/>
      <c r="DT42" s="281"/>
      <c r="DU42" s="281"/>
      <c r="DV42" s="281"/>
      <c r="DW42" s="281"/>
      <c r="DX42" s="281"/>
      <c r="DY42" s="281"/>
      <c r="DZ42" s="281"/>
      <c r="EA42" s="281"/>
      <c r="EB42" s="281"/>
      <c r="EC42" s="281"/>
      <c r="ED42" s="281"/>
      <c r="EE42" s="281"/>
      <c r="EF42" s="281"/>
      <c r="EG42" s="281"/>
      <c r="EH42" s="281"/>
      <c r="EI42" s="281"/>
      <c r="EJ42" s="281"/>
      <c r="EK42" s="281"/>
      <c r="EL42" s="281"/>
      <c r="EM42" s="281"/>
      <c r="EN42" s="281"/>
      <c r="EO42" s="281"/>
      <c r="EP42" s="281"/>
      <c r="EQ42" s="281"/>
      <c r="ER42" s="281"/>
      <c r="ES42" s="281"/>
      <c r="ET42" s="281"/>
      <c r="EU42" s="281"/>
      <c r="EV42" s="281"/>
      <c r="EW42" s="281"/>
      <c r="EX42" s="281"/>
      <c r="EY42" s="281"/>
      <c r="EZ42" s="281"/>
      <c r="FA42" s="281"/>
      <c r="FB42" s="281"/>
      <c r="FC42" s="281"/>
      <c r="FD42" s="281"/>
      <c r="FE42" s="281"/>
      <c r="FF42" s="281"/>
      <c r="FG42" s="281"/>
      <c r="FH42" s="281"/>
      <c r="FI42" s="281"/>
      <c r="FJ42" s="281"/>
      <c r="FK42" s="281"/>
      <c r="FL42" s="281"/>
      <c r="FM42" s="281"/>
      <c r="FN42" s="281"/>
      <c r="FO42" s="281"/>
      <c r="FP42" s="281"/>
      <c r="FQ42" s="281"/>
      <c r="FR42" s="281"/>
      <c r="FS42" s="281"/>
      <c r="FT42" s="281"/>
      <c r="FU42" s="281"/>
      <c r="FV42" s="281"/>
      <c r="FW42" s="281"/>
      <c r="FX42" s="281"/>
      <c r="FY42" s="281"/>
      <c r="FZ42" s="281"/>
      <c r="GA42" s="281"/>
      <c r="GB42" s="281"/>
      <c r="GC42" s="281"/>
      <c r="GD42" s="281"/>
      <c r="GE42" s="281"/>
      <c r="GF42" s="281"/>
      <c r="GG42" s="281"/>
      <c r="GH42" s="281"/>
      <c r="GI42" s="281"/>
      <c r="GJ42" s="281"/>
      <c r="GK42" s="281"/>
      <c r="GL42" s="281"/>
      <c r="GM42" s="281"/>
      <c r="GN42" s="281"/>
      <c r="GO42" s="281"/>
      <c r="GP42" s="281"/>
      <c r="GQ42" s="281"/>
      <c r="GR42" s="281"/>
      <c r="GS42" s="281"/>
      <c r="GT42" s="281"/>
      <c r="GU42" s="281"/>
      <c r="GV42" s="281"/>
      <c r="GW42" s="281"/>
      <c r="GX42" s="281"/>
      <c r="GY42" s="281"/>
      <c r="GZ42" s="281"/>
      <c r="HA42" s="281"/>
      <c r="HB42" s="281"/>
      <c r="HC42" s="281"/>
      <c r="HD42" s="281"/>
      <c r="HE42" s="281"/>
      <c r="HF42" s="281"/>
      <c r="HG42" s="281"/>
      <c r="HH42" s="281"/>
      <c r="HI42" s="281"/>
      <c r="HJ42" s="281"/>
      <c r="HK42" s="281"/>
      <c r="HL42" s="281"/>
      <c r="HM42" s="281"/>
      <c r="HN42" s="281"/>
      <c r="HO42" s="281"/>
      <c r="HP42" s="281"/>
      <c r="HQ42" s="281"/>
      <c r="HR42" s="281"/>
      <c r="HS42" s="281"/>
      <c r="HT42" s="281"/>
      <c r="HU42" s="281"/>
      <c r="HV42" s="281"/>
      <c r="HW42" s="281"/>
      <c r="HX42" s="281"/>
      <c r="HY42" s="281"/>
      <c r="HZ42" s="281"/>
      <c r="IA42" s="281"/>
      <c r="IB42" s="281"/>
      <c r="IC42" s="281"/>
      <c r="ID42" s="281"/>
      <c r="IE42" s="281"/>
      <c r="IF42" s="281"/>
      <c r="IG42" s="281"/>
      <c r="IH42" s="281"/>
      <c r="II42" s="281"/>
      <c r="IJ42" s="281"/>
      <c r="IK42" s="281"/>
      <c r="IL42" s="281"/>
      <c r="IM42" s="281"/>
      <c r="IN42" s="281"/>
      <c r="IO42" s="281"/>
      <c r="IP42" s="281"/>
    </row>
    <row r="43" ht="23" customHeight="1" spans="1:250">
      <c r="A43" s="288" t="s">
        <v>1418</v>
      </c>
      <c r="B43" s="292"/>
      <c r="C43" s="292"/>
      <c r="D43" s="292"/>
      <c r="E43" s="294"/>
      <c r="F43" s="287"/>
      <c r="G43" s="281"/>
      <c r="H43" s="281"/>
      <c r="I43" s="281"/>
      <c r="J43" s="281"/>
      <c r="K43" s="281"/>
      <c r="L43" s="281"/>
      <c r="M43" s="281"/>
      <c r="N43" s="281"/>
      <c r="O43" s="281"/>
      <c r="P43" s="281"/>
      <c r="Q43" s="281"/>
      <c r="R43" s="281"/>
      <c r="S43" s="281"/>
      <c r="T43" s="281"/>
      <c r="U43" s="281"/>
      <c r="V43" s="281"/>
      <c r="W43" s="281"/>
      <c r="X43" s="281"/>
      <c r="Y43" s="281"/>
      <c r="Z43" s="281"/>
      <c r="AA43" s="281"/>
      <c r="AB43" s="281"/>
      <c r="AC43" s="281"/>
      <c r="AD43" s="281"/>
      <c r="AE43" s="281"/>
      <c r="AF43" s="281"/>
      <c r="AG43" s="281"/>
      <c r="AH43" s="281"/>
      <c r="AI43" s="281"/>
      <c r="AJ43" s="281"/>
      <c r="AK43" s="281"/>
      <c r="AL43" s="281"/>
      <c r="AM43" s="281"/>
      <c r="AN43" s="281"/>
      <c r="AO43" s="281"/>
      <c r="AP43" s="281"/>
      <c r="AQ43" s="281"/>
      <c r="AR43" s="281"/>
      <c r="AS43" s="281"/>
      <c r="AT43" s="281"/>
      <c r="AU43" s="281"/>
      <c r="AV43" s="281"/>
      <c r="AW43" s="281"/>
      <c r="AX43" s="281"/>
      <c r="AY43" s="281"/>
      <c r="AZ43" s="281"/>
      <c r="BA43" s="281"/>
      <c r="BB43" s="281"/>
      <c r="BC43" s="281"/>
      <c r="BD43" s="281"/>
      <c r="BE43" s="281"/>
      <c r="BF43" s="281"/>
      <c r="BG43" s="281"/>
      <c r="BH43" s="281"/>
      <c r="BI43" s="281"/>
      <c r="BJ43" s="281"/>
      <c r="BK43" s="281"/>
      <c r="BL43" s="281"/>
      <c r="BM43" s="281"/>
      <c r="BN43" s="281"/>
      <c r="BO43" s="281"/>
      <c r="BP43" s="281"/>
      <c r="BQ43" s="281"/>
      <c r="BR43" s="281"/>
      <c r="BS43" s="281"/>
      <c r="BT43" s="281"/>
      <c r="BU43" s="281"/>
      <c r="BV43" s="281"/>
      <c r="BW43" s="281"/>
      <c r="BX43" s="281"/>
      <c r="BY43" s="281"/>
      <c r="BZ43" s="281"/>
      <c r="CA43" s="281"/>
      <c r="CB43" s="281"/>
      <c r="CC43" s="281"/>
      <c r="CD43" s="281"/>
      <c r="CE43" s="281"/>
      <c r="CF43" s="281"/>
      <c r="CG43" s="281"/>
      <c r="CH43" s="281"/>
      <c r="CI43" s="281"/>
      <c r="CJ43" s="281"/>
      <c r="CK43" s="281"/>
      <c r="CL43" s="281"/>
      <c r="CM43" s="281"/>
      <c r="CN43" s="281"/>
      <c r="CO43" s="281"/>
      <c r="CP43" s="281"/>
      <c r="CQ43" s="281"/>
      <c r="CR43" s="281"/>
      <c r="CS43" s="281"/>
      <c r="CT43" s="281"/>
      <c r="CU43" s="281"/>
      <c r="CV43" s="281"/>
      <c r="CW43" s="281"/>
      <c r="CX43" s="281"/>
      <c r="CY43" s="281"/>
      <c r="CZ43" s="281"/>
      <c r="DA43" s="281"/>
      <c r="DB43" s="281"/>
      <c r="DC43" s="281"/>
      <c r="DD43" s="281"/>
      <c r="DE43" s="281"/>
      <c r="DF43" s="281"/>
      <c r="DG43" s="281"/>
      <c r="DH43" s="281"/>
      <c r="DI43" s="281"/>
      <c r="DJ43" s="281"/>
      <c r="DK43" s="281"/>
      <c r="DL43" s="281"/>
      <c r="DM43" s="281"/>
      <c r="DN43" s="281"/>
      <c r="DO43" s="281"/>
      <c r="DP43" s="281"/>
      <c r="DQ43" s="281"/>
      <c r="DR43" s="281"/>
      <c r="DS43" s="281"/>
      <c r="DT43" s="281"/>
      <c r="DU43" s="281"/>
      <c r="DV43" s="281"/>
      <c r="DW43" s="281"/>
      <c r="DX43" s="281"/>
      <c r="DY43" s="281"/>
      <c r="DZ43" s="281"/>
      <c r="EA43" s="281"/>
      <c r="EB43" s="281"/>
      <c r="EC43" s="281"/>
      <c r="ED43" s="281"/>
      <c r="EE43" s="281"/>
      <c r="EF43" s="281"/>
      <c r="EG43" s="281"/>
      <c r="EH43" s="281"/>
      <c r="EI43" s="281"/>
      <c r="EJ43" s="281"/>
      <c r="EK43" s="281"/>
      <c r="EL43" s="281"/>
      <c r="EM43" s="281"/>
      <c r="EN43" s="281"/>
      <c r="EO43" s="281"/>
      <c r="EP43" s="281"/>
      <c r="EQ43" s="281"/>
      <c r="ER43" s="281"/>
      <c r="ES43" s="281"/>
      <c r="ET43" s="281"/>
      <c r="EU43" s="281"/>
      <c r="EV43" s="281"/>
      <c r="EW43" s="281"/>
      <c r="EX43" s="281"/>
      <c r="EY43" s="281"/>
      <c r="EZ43" s="281"/>
      <c r="FA43" s="281"/>
      <c r="FB43" s="281"/>
      <c r="FC43" s="281"/>
      <c r="FD43" s="281"/>
      <c r="FE43" s="281"/>
      <c r="FF43" s="281"/>
      <c r="FG43" s="281"/>
      <c r="FH43" s="281"/>
      <c r="FI43" s="281"/>
      <c r="FJ43" s="281"/>
      <c r="FK43" s="281"/>
      <c r="FL43" s="281"/>
      <c r="FM43" s="281"/>
      <c r="FN43" s="281"/>
      <c r="FO43" s="281"/>
      <c r="FP43" s="281"/>
      <c r="FQ43" s="281"/>
      <c r="FR43" s="281"/>
      <c r="FS43" s="281"/>
      <c r="FT43" s="281"/>
      <c r="FU43" s="281"/>
      <c r="FV43" s="281"/>
      <c r="FW43" s="281"/>
      <c r="FX43" s="281"/>
      <c r="FY43" s="281"/>
      <c r="FZ43" s="281"/>
      <c r="GA43" s="281"/>
      <c r="GB43" s="281"/>
      <c r="GC43" s="281"/>
      <c r="GD43" s="281"/>
      <c r="GE43" s="281"/>
      <c r="GF43" s="281"/>
      <c r="GG43" s="281"/>
      <c r="GH43" s="281"/>
      <c r="GI43" s="281"/>
      <c r="GJ43" s="281"/>
      <c r="GK43" s="281"/>
      <c r="GL43" s="281"/>
      <c r="GM43" s="281"/>
      <c r="GN43" s="281"/>
      <c r="GO43" s="281"/>
      <c r="GP43" s="281"/>
      <c r="GQ43" s="281"/>
      <c r="GR43" s="281"/>
      <c r="GS43" s="281"/>
      <c r="GT43" s="281"/>
      <c r="GU43" s="281"/>
      <c r="GV43" s="281"/>
      <c r="GW43" s="281"/>
      <c r="GX43" s="281"/>
      <c r="GY43" s="281"/>
      <c r="GZ43" s="281"/>
      <c r="HA43" s="281"/>
      <c r="HB43" s="281"/>
      <c r="HC43" s="281"/>
      <c r="HD43" s="281"/>
      <c r="HE43" s="281"/>
      <c r="HF43" s="281"/>
      <c r="HG43" s="281"/>
      <c r="HH43" s="281"/>
      <c r="HI43" s="281"/>
      <c r="HJ43" s="281"/>
      <c r="HK43" s="281"/>
      <c r="HL43" s="281"/>
      <c r="HM43" s="281"/>
      <c r="HN43" s="281"/>
      <c r="HO43" s="281"/>
      <c r="HP43" s="281"/>
      <c r="HQ43" s="281"/>
      <c r="HR43" s="281"/>
      <c r="HS43" s="281"/>
      <c r="HT43" s="281"/>
      <c r="HU43" s="281"/>
      <c r="HV43" s="281"/>
      <c r="HW43" s="281"/>
      <c r="HX43" s="281"/>
      <c r="HY43" s="281"/>
      <c r="HZ43" s="281"/>
      <c r="IA43" s="281"/>
      <c r="IB43" s="281"/>
      <c r="IC43" s="281"/>
      <c r="ID43" s="281"/>
      <c r="IE43" s="281"/>
      <c r="IF43" s="281"/>
      <c r="IG43" s="281"/>
      <c r="IH43" s="281"/>
      <c r="II43" s="281"/>
      <c r="IJ43" s="281"/>
      <c r="IK43" s="281"/>
      <c r="IL43" s="281"/>
      <c r="IM43" s="281"/>
      <c r="IN43" s="281"/>
      <c r="IO43" s="281"/>
      <c r="IP43" s="281"/>
    </row>
    <row r="44" ht="23" customHeight="1" spans="1:250">
      <c r="A44" s="288" t="s">
        <v>1419</v>
      </c>
      <c r="B44" s="292"/>
      <c r="C44" s="292"/>
      <c r="D44" s="292"/>
      <c r="E44" s="294"/>
      <c r="F44" s="287"/>
      <c r="G44" s="281"/>
      <c r="H44" s="281"/>
      <c r="I44" s="281"/>
      <c r="J44" s="281"/>
      <c r="K44" s="281"/>
      <c r="L44" s="281"/>
      <c r="M44" s="281"/>
      <c r="N44" s="281"/>
      <c r="O44" s="281"/>
      <c r="P44" s="281"/>
      <c r="Q44" s="281"/>
      <c r="R44" s="281"/>
      <c r="S44" s="281"/>
      <c r="T44" s="281"/>
      <c r="U44" s="281"/>
      <c r="V44" s="281"/>
      <c r="W44" s="281"/>
      <c r="X44" s="281"/>
      <c r="Y44" s="281"/>
      <c r="Z44" s="281"/>
      <c r="AA44" s="281"/>
      <c r="AB44" s="281"/>
      <c r="AC44" s="281"/>
      <c r="AD44" s="281"/>
      <c r="AE44" s="281"/>
      <c r="AF44" s="281"/>
      <c r="AG44" s="281"/>
      <c r="AH44" s="281"/>
      <c r="AI44" s="281"/>
      <c r="AJ44" s="281"/>
      <c r="AK44" s="281"/>
      <c r="AL44" s="281"/>
      <c r="AM44" s="281"/>
      <c r="AN44" s="281"/>
      <c r="AO44" s="281"/>
      <c r="AP44" s="281"/>
      <c r="AQ44" s="281"/>
      <c r="AR44" s="281"/>
      <c r="AS44" s="281"/>
      <c r="AT44" s="281"/>
      <c r="AU44" s="281"/>
      <c r="AV44" s="281"/>
      <c r="AW44" s="281"/>
      <c r="AX44" s="281"/>
      <c r="AY44" s="281"/>
      <c r="AZ44" s="281"/>
      <c r="BA44" s="281"/>
      <c r="BB44" s="281"/>
      <c r="BC44" s="281"/>
      <c r="BD44" s="281"/>
      <c r="BE44" s="281"/>
      <c r="BF44" s="281"/>
      <c r="BG44" s="281"/>
      <c r="BH44" s="281"/>
      <c r="BI44" s="281"/>
      <c r="BJ44" s="281"/>
      <c r="BK44" s="281"/>
      <c r="BL44" s="281"/>
      <c r="BM44" s="281"/>
      <c r="BN44" s="281"/>
      <c r="BO44" s="281"/>
      <c r="BP44" s="281"/>
      <c r="BQ44" s="281"/>
      <c r="BR44" s="281"/>
      <c r="BS44" s="281"/>
      <c r="BT44" s="281"/>
      <c r="BU44" s="281"/>
      <c r="BV44" s="281"/>
      <c r="BW44" s="281"/>
      <c r="BX44" s="281"/>
      <c r="BY44" s="281"/>
      <c r="BZ44" s="281"/>
      <c r="CA44" s="281"/>
      <c r="CB44" s="281"/>
      <c r="CC44" s="281"/>
      <c r="CD44" s="281"/>
      <c r="CE44" s="281"/>
      <c r="CF44" s="281"/>
      <c r="CG44" s="281"/>
      <c r="CH44" s="281"/>
      <c r="CI44" s="281"/>
      <c r="CJ44" s="281"/>
      <c r="CK44" s="281"/>
      <c r="CL44" s="281"/>
      <c r="CM44" s="281"/>
      <c r="CN44" s="281"/>
      <c r="CO44" s="281"/>
      <c r="CP44" s="281"/>
      <c r="CQ44" s="281"/>
      <c r="CR44" s="281"/>
      <c r="CS44" s="281"/>
      <c r="CT44" s="281"/>
      <c r="CU44" s="281"/>
      <c r="CV44" s="281"/>
      <c r="CW44" s="281"/>
      <c r="CX44" s="281"/>
      <c r="CY44" s="281"/>
      <c r="CZ44" s="281"/>
      <c r="DA44" s="281"/>
      <c r="DB44" s="281"/>
      <c r="DC44" s="281"/>
      <c r="DD44" s="281"/>
      <c r="DE44" s="281"/>
      <c r="DF44" s="281"/>
      <c r="DG44" s="281"/>
      <c r="DH44" s="281"/>
      <c r="DI44" s="281"/>
      <c r="DJ44" s="281"/>
      <c r="DK44" s="281"/>
      <c r="DL44" s="281"/>
      <c r="DM44" s="281"/>
      <c r="DN44" s="281"/>
      <c r="DO44" s="281"/>
      <c r="DP44" s="281"/>
      <c r="DQ44" s="281"/>
      <c r="DR44" s="281"/>
      <c r="DS44" s="281"/>
      <c r="DT44" s="281"/>
      <c r="DU44" s="281"/>
      <c r="DV44" s="281"/>
      <c r="DW44" s="281"/>
      <c r="DX44" s="281"/>
      <c r="DY44" s="281"/>
      <c r="DZ44" s="281"/>
      <c r="EA44" s="281"/>
      <c r="EB44" s="281"/>
      <c r="EC44" s="281"/>
      <c r="ED44" s="281"/>
      <c r="EE44" s="281"/>
      <c r="EF44" s="281"/>
      <c r="EG44" s="281"/>
      <c r="EH44" s="281"/>
      <c r="EI44" s="281"/>
      <c r="EJ44" s="281"/>
      <c r="EK44" s="281"/>
      <c r="EL44" s="281"/>
      <c r="EM44" s="281"/>
      <c r="EN44" s="281"/>
      <c r="EO44" s="281"/>
      <c r="EP44" s="281"/>
      <c r="EQ44" s="281"/>
      <c r="ER44" s="281"/>
      <c r="ES44" s="281"/>
      <c r="ET44" s="281"/>
      <c r="EU44" s="281"/>
      <c r="EV44" s="281"/>
      <c r="EW44" s="281"/>
      <c r="EX44" s="281"/>
      <c r="EY44" s="281"/>
      <c r="EZ44" s="281"/>
      <c r="FA44" s="281"/>
      <c r="FB44" s="281"/>
      <c r="FC44" s="281"/>
      <c r="FD44" s="281"/>
      <c r="FE44" s="281"/>
      <c r="FF44" s="281"/>
      <c r="FG44" s="281"/>
      <c r="FH44" s="281"/>
      <c r="FI44" s="281"/>
      <c r="FJ44" s="281"/>
      <c r="FK44" s="281"/>
      <c r="FL44" s="281"/>
      <c r="FM44" s="281"/>
      <c r="FN44" s="281"/>
      <c r="FO44" s="281"/>
      <c r="FP44" s="281"/>
      <c r="FQ44" s="281"/>
      <c r="FR44" s="281"/>
      <c r="FS44" s="281"/>
      <c r="FT44" s="281"/>
      <c r="FU44" s="281"/>
      <c r="FV44" s="281"/>
      <c r="FW44" s="281"/>
      <c r="FX44" s="281"/>
      <c r="FY44" s="281"/>
      <c r="FZ44" s="281"/>
      <c r="GA44" s="281"/>
      <c r="GB44" s="281"/>
      <c r="GC44" s="281"/>
      <c r="GD44" s="281"/>
      <c r="GE44" s="281"/>
      <c r="GF44" s="281"/>
      <c r="GG44" s="281"/>
      <c r="GH44" s="281"/>
      <c r="GI44" s="281"/>
      <c r="GJ44" s="281"/>
      <c r="GK44" s="281"/>
      <c r="GL44" s="281"/>
      <c r="GM44" s="281"/>
      <c r="GN44" s="281"/>
      <c r="GO44" s="281"/>
      <c r="GP44" s="281"/>
      <c r="GQ44" s="281"/>
      <c r="GR44" s="281"/>
      <c r="GS44" s="281"/>
      <c r="GT44" s="281"/>
      <c r="GU44" s="281"/>
      <c r="GV44" s="281"/>
      <c r="GW44" s="281"/>
      <c r="GX44" s="281"/>
      <c r="GY44" s="281"/>
      <c r="GZ44" s="281"/>
      <c r="HA44" s="281"/>
      <c r="HB44" s="281"/>
      <c r="HC44" s="281"/>
      <c r="HD44" s="281"/>
      <c r="HE44" s="281"/>
      <c r="HF44" s="281"/>
      <c r="HG44" s="281"/>
      <c r="HH44" s="281"/>
      <c r="HI44" s="281"/>
      <c r="HJ44" s="281"/>
      <c r="HK44" s="281"/>
      <c r="HL44" s="281"/>
      <c r="HM44" s="281"/>
      <c r="HN44" s="281"/>
      <c r="HO44" s="281"/>
      <c r="HP44" s="281"/>
      <c r="HQ44" s="281"/>
      <c r="HR44" s="281"/>
      <c r="HS44" s="281"/>
      <c r="HT44" s="281"/>
      <c r="HU44" s="281"/>
      <c r="HV44" s="281"/>
      <c r="HW44" s="281"/>
      <c r="HX44" s="281"/>
      <c r="HY44" s="281"/>
      <c r="HZ44" s="281"/>
      <c r="IA44" s="281"/>
      <c r="IB44" s="281"/>
      <c r="IC44" s="281"/>
      <c r="ID44" s="281"/>
      <c r="IE44" s="281"/>
      <c r="IF44" s="281"/>
      <c r="IG44" s="281"/>
      <c r="IH44" s="281"/>
      <c r="II44" s="281"/>
      <c r="IJ44" s="281"/>
      <c r="IK44" s="281"/>
      <c r="IL44" s="281"/>
      <c r="IM44" s="281"/>
      <c r="IN44" s="281"/>
      <c r="IO44" s="281"/>
      <c r="IP44" s="281"/>
    </row>
    <row r="45" ht="23" customHeight="1" spans="1:250">
      <c r="A45" s="288" t="s">
        <v>1420</v>
      </c>
      <c r="B45" s="292"/>
      <c r="C45" s="292"/>
      <c r="D45" s="292"/>
      <c r="E45" s="294"/>
      <c r="F45" s="287"/>
      <c r="G45" s="281"/>
      <c r="H45" s="281"/>
      <c r="I45" s="281"/>
      <c r="J45" s="281"/>
      <c r="K45" s="281"/>
      <c r="L45" s="281"/>
      <c r="M45" s="281"/>
      <c r="N45" s="281"/>
      <c r="O45" s="281"/>
      <c r="P45" s="281"/>
      <c r="Q45" s="281"/>
      <c r="R45" s="281"/>
      <c r="S45" s="281"/>
      <c r="T45" s="281"/>
      <c r="U45" s="281"/>
      <c r="V45" s="281"/>
      <c r="W45" s="281"/>
      <c r="X45" s="281"/>
      <c r="Y45" s="281"/>
      <c r="Z45" s="281"/>
      <c r="AA45" s="281"/>
      <c r="AB45" s="281"/>
      <c r="AC45" s="281"/>
      <c r="AD45" s="281"/>
      <c r="AE45" s="281"/>
      <c r="AF45" s="281"/>
      <c r="AG45" s="281"/>
      <c r="AH45" s="281"/>
      <c r="AI45" s="281"/>
      <c r="AJ45" s="281"/>
      <c r="AK45" s="281"/>
      <c r="AL45" s="281"/>
      <c r="AM45" s="281"/>
      <c r="AN45" s="281"/>
      <c r="AO45" s="281"/>
      <c r="AP45" s="281"/>
      <c r="AQ45" s="281"/>
      <c r="AR45" s="281"/>
      <c r="AS45" s="281"/>
      <c r="AT45" s="281"/>
      <c r="AU45" s="281"/>
      <c r="AV45" s="281"/>
      <c r="AW45" s="281"/>
      <c r="AX45" s="281"/>
      <c r="AY45" s="281"/>
      <c r="AZ45" s="281"/>
      <c r="BA45" s="281"/>
      <c r="BB45" s="281"/>
      <c r="BC45" s="281"/>
      <c r="BD45" s="281"/>
      <c r="BE45" s="281"/>
      <c r="BF45" s="281"/>
      <c r="BG45" s="281"/>
      <c r="BH45" s="281"/>
      <c r="BI45" s="281"/>
      <c r="BJ45" s="281"/>
      <c r="BK45" s="281"/>
      <c r="BL45" s="281"/>
      <c r="BM45" s="281"/>
      <c r="BN45" s="281"/>
      <c r="BO45" s="281"/>
      <c r="BP45" s="281"/>
      <c r="BQ45" s="281"/>
      <c r="BR45" s="281"/>
      <c r="BS45" s="281"/>
      <c r="BT45" s="281"/>
      <c r="BU45" s="281"/>
      <c r="BV45" s="281"/>
      <c r="BW45" s="281"/>
      <c r="BX45" s="281"/>
      <c r="BY45" s="281"/>
      <c r="BZ45" s="281"/>
      <c r="CA45" s="281"/>
      <c r="CB45" s="281"/>
      <c r="CC45" s="281"/>
      <c r="CD45" s="281"/>
      <c r="CE45" s="281"/>
      <c r="CF45" s="281"/>
      <c r="CG45" s="281"/>
      <c r="CH45" s="281"/>
      <c r="CI45" s="281"/>
      <c r="CJ45" s="281"/>
      <c r="CK45" s="281"/>
      <c r="CL45" s="281"/>
      <c r="CM45" s="281"/>
      <c r="CN45" s="281"/>
      <c r="CO45" s="281"/>
      <c r="CP45" s="281"/>
      <c r="CQ45" s="281"/>
      <c r="CR45" s="281"/>
      <c r="CS45" s="281"/>
      <c r="CT45" s="281"/>
      <c r="CU45" s="281"/>
      <c r="CV45" s="281"/>
      <c r="CW45" s="281"/>
      <c r="CX45" s="281"/>
      <c r="CY45" s="281"/>
      <c r="CZ45" s="281"/>
      <c r="DA45" s="281"/>
      <c r="DB45" s="281"/>
      <c r="DC45" s="281"/>
      <c r="DD45" s="281"/>
      <c r="DE45" s="281"/>
      <c r="DF45" s="281"/>
      <c r="DG45" s="281"/>
      <c r="DH45" s="281"/>
      <c r="DI45" s="281"/>
      <c r="DJ45" s="281"/>
      <c r="DK45" s="281"/>
      <c r="DL45" s="281"/>
      <c r="DM45" s="281"/>
      <c r="DN45" s="281"/>
      <c r="DO45" s="281"/>
      <c r="DP45" s="281"/>
      <c r="DQ45" s="281"/>
      <c r="DR45" s="281"/>
      <c r="DS45" s="281"/>
      <c r="DT45" s="281"/>
      <c r="DU45" s="281"/>
      <c r="DV45" s="281"/>
      <c r="DW45" s="281"/>
      <c r="DX45" s="281"/>
      <c r="DY45" s="281"/>
      <c r="DZ45" s="281"/>
      <c r="EA45" s="281"/>
      <c r="EB45" s="281"/>
      <c r="EC45" s="281"/>
      <c r="ED45" s="281"/>
      <c r="EE45" s="281"/>
      <c r="EF45" s="281"/>
      <c r="EG45" s="281"/>
      <c r="EH45" s="281"/>
      <c r="EI45" s="281"/>
      <c r="EJ45" s="281"/>
      <c r="EK45" s="281"/>
      <c r="EL45" s="281"/>
      <c r="EM45" s="281"/>
      <c r="EN45" s="281"/>
      <c r="EO45" s="281"/>
      <c r="EP45" s="281"/>
      <c r="EQ45" s="281"/>
      <c r="ER45" s="281"/>
      <c r="ES45" s="281"/>
      <c r="ET45" s="281"/>
      <c r="EU45" s="281"/>
      <c r="EV45" s="281"/>
      <c r="EW45" s="281"/>
      <c r="EX45" s="281"/>
      <c r="EY45" s="281"/>
      <c r="EZ45" s="281"/>
      <c r="FA45" s="281"/>
      <c r="FB45" s="281"/>
      <c r="FC45" s="281"/>
      <c r="FD45" s="281"/>
      <c r="FE45" s="281"/>
      <c r="FF45" s="281"/>
      <c r="FG45" s="281"/>
      <c r="FH45" s="281"/>
      <c r="FI45" s="281"/>
      <c r="FJ45" s="281"/>
      <c r="FK45" s="281"/>
      <c r="FL45" s="281"/>
      <c r="FM45" s="281"/>
      <c r="FN45" s="281"/>
      <c r="FO45" s="281"/>
      <c r="FP45" s="281"/>
      <c r="FQ45" s="281"/>
      <c r="FR45" s="281"/>
      <c r="FS45" s="281"/>
      <c r="FT45" s="281"/>
      <c r="FU45" s="281"/>
      <c r="FV45" s="281"/>
      <c r="FW45" s="281"/>
      <c r="FX45" s="281"/>
      <c r="FY45" s="281"/>
      <c r="FZ45" s="281"/>
      <c r="GA45" s="281"/>
      <c r="GB45" s="281"/>
      <c r="GC45" s="281"/>
      <c r="GD45" s="281"/>
      <c r="GE45" s="281"/>
      <c r="GF45" s="281"/>
      <c r="GG45" s="281"/>
      <c r="GH45" s="281"/>
      <c r="GI45" s="281"/>
      <c r="GJ45" s="281"/>
      <c r="GK45" s="281"/>
      <c r="GL45" s="281"/>
      <c r="GM45" s="281"/>
      <c r="GN45" s="281"/>
      <c r="GO45" s="281"/>
      <c r="GP45" s="281"/>
      <c r="GQ45" s="281"/>
      <c r="GR45" s="281"/>
      <c r="GS45" s="281"/>
      <c r="GT45" s="281"/>
      <c r="GU45" s="281"/>
      <c r="GV45" s="281"/>
      <c r="GW45" s="281"/>
      <c r="GX45" s="281"/>
      <c r="GY45" s="281"/>
      <c r="GZ45" s="281"/>
      <c r="HA45" s="281"/>
      <c r="HB45" s="281"/>
      <c r="HC45" s="281"/>
      <c r="HD45" s="281"/>
      <c r="HE45" s="281"/>
      <c r="HF45" s="281"/>
      <c r="HG45" s="281"/>
      <c r="HH45" s="281"/>
      <c r="HI45" s="281"/>
      <c r="HJ45" s="281"/>
      <c r="HK45" s="281"/>
      <c r="HL45" s="281"/>
      <c r="HM45" s="281"/>
      <c r="HN45" s="281"/>
      <c r="HO45" s="281"/>
      <c r="HP45" s="281"/>
      <c r="HQ45" s="281"/>
      <c r="HR45" s="281"/>
      <c r="HS45" s="281"/>
      <c r="HT45" s="281"/>
      <c r="HU45" s="281"/>
      <c r="HV45" s="281"/>
      <c r="HW45" s="281"/>
      <c r="HX45" s="281"/>
      <c r="HY45" s="281"/>
      <c r="HZ45" s="281"/>
      <c r="IA45" s="281"/>
      <c r="IB45" s="281"/>
      <c r="IC45" s="281"/>
      <c r="ID45" s="281"/>
      <c r="IE45" s="281"/>
      <c r="IF45" s="281"/>
      <c r="IG45" s="281"/>
      <c r="IH45" s="281"/>
      <c r="II45" s="281"/>
      <c r="IJ45" s="281"/>
      <c r="IK45" s="281"/>
      <c r="IL45" s="281"/>
      <c r="IM45" s="281"/>
      <c r="IN45" s="281"/>
      <c r="IO45" s="281"/>
      <c r="IP45" s="281"/>
    </row>
    <row r="46" ht="23" customHeight="1" spans="1:250">
      <c r="A46" s="288" t="s">
        <v>1421</v>
      </c>
      <c r="B46" s="292"/>
      <c r="C46" s="292"/>
      <c r="D46" s="292"/>
      <c r="E46" s="294"/>
      <c r="F46" s="287"/>
      <c r="G46" s="281"/>
      <c r="H46" s="281"/>
      <c r="I46" s="281"/>
      <c r="J46" s="281"/>
      <c r="K46" s="281"/>
      <c r="L46" s="281"/>
      <c r="M46" s="281"/>
      <c r="N46" s="281"/>
      <c r="O46" s="281"/>
      <c r="P46" s="281"/>
      <c r="Q46" s="281"/>
      <c r="R46" s="281"/>
      <c r="S46" s="281"/>
      <c r="T46" s="281"/>
      <c r="U46" s="281"/>
      <c r="V46" s="281"/>
      <c r="W46" s="281"/>
      <c r="X46" s="281"/>
      <c r="Y46" s="281"/>
      <c r="Z46" s="281"/>
      <c r="AA46" s="281"/>
      <c r="AB46" s="281"/>
      <c r="AC46" s="281"/>
      <c r="AD46" s="281"/>
      <c r="AE46" s="281"/>
      <c r="AF46" s="281"/>
      <c r="AG46" s="281"/>
      <c r="AH46" s="281"/>
      <c r="AI46" s="281"/>
      <c r="AJ46" s="281"/>
      <c r="AK46" s="281"/>
      <c r="AL46" s="281"/>
      <c r="AM46" s="281"/>
      <c r="AN46" s="281"/>
      <c r="AO46" s="281"/>
      <c r="AP46" s="281"/>
      <c r="AQ46" s="281"/>
      <c r="AR46" s="281"/>
      <c r="AS46" s="281"/>
      <c r="AT46" s="281"/>
      <c r="AU46" s="281"/>
      <c r="AV46" s="281"/>
      <c r="AW46" s="281"/>
      <c r="AX46" s="281"/>
      <c r="AY46" s="281"/>
      <c r="AZ46" s="281"/>
      <c r="BA46" s="281"/>
      <c r="BB46" s="281"/>
      <c r="BC46" s="281"/>
      <c r="BD46" s="281"/>
      <c r="BE46" s="281"/>
      <c r="BF46" s="281"/>
      <c r="BG46" s="281"/>
      <c r="BH46" s="281"/>
      <c r="BI46" s="281"/>
      <c r="BJ46" s="281"/>
      <c r="BK46" s="281"/>
      <c r="BL46" s="281"/>
      <c r="BM46" s="281"/>
      <c r="BN46" s="281"/>
      <c r="BO46" s="281"/>
      <c r="BP46" s="281"/>
      <c r="BQ46" s="281"/>
      <c r="BR46" s="281"/>
      <c r="BS46" s="281"/>
      <c r="BT46" s="281"/>
      <c r="BU46" s="281"/>
      <c r="BV46" s="281"/>
      <c r="BW46" s="281"/>
      <c r="BX46" s="281"/>
      <c r="BY46" s="281"/>
      <c r="BZ46" s="281"/>
      <c r="CA46" s="281"/>
      <c r="CB46" s="281"/>
      <c r="CC46" s="281"/>
      <c r="CD46" s="281"/>
      <c r="CE46" s="281"/>
      <c r="CF46" s="281"/>
      <c r="CG46" s="281"/>
      <c r="CH46" s="281"/>
      <c r="CI46" s="281"/>
      <c r="CJ46" s="281"/>
      <c r="CK46" s="281"/>
      <c r="CL46" s="281"/>
      <c r="CM46" s="281"/>
      <c r="CN46" s="281"/>
      <c r="CO46" s="281"/>
      <c r="CP46" s="281"/>
      <c r="CQ46" s="281"/>
      <c r="CR46" s="281"/>
      <c r="CS46" s="281"/>
      <c r="CT46" s="281"/>
      <c r="CU46" s="281"/>
      <c r="CV46" s="281"/>
      <c r="CW46" s="281"/>
      <c r="CX46" s="281"/>
      <c r="CY46" s="281"/>
      <c r="CZ46" s="281"/>
      <c r="DA46" s="281"/>
      <c r="DB46" s="281"/>
      <c r="DC46" s="281"/>
      <c r="DD46" s="281"/>
      <c r="DE46" s="281"/>
      <c r="DF46" s="281"/>
      <c r="DG46" s="281"/>
      <c r="DH46" s="281"/>
      <c r="DI46" s="281"/>
      <c r="DJ46" s="281"/>
      <c r="DK46" s="281"/>
      <c r="DL46" s="281"/>
      <c r="DM46" s="281"/>
      <c r="DN46" s="281"/>
      <c r="DO46" s="281"/>
      <c r="DP46" s="281"/>
      <c r="DQ46" s="281"/>
      <c r="DR46" s="281"/>
      <c r="DS46" s="281"/>
      <c r="DT46" s="281"/>
      <c r="DU46" s="281"/>
      <c r="DV46" s="281"/>
      <c r="DW46" s="281"/>
      <c r="DX46" s="281"/>
      <c r="DY46" s="281"/>
      <c r="DZ46" s="281"/>
      <c r="EA46" s="281"/>
      <c r="EB46" s="281"/>
      <c r="EC46" s="281"/>
      <c r="ED46" s="281"/>
      <c r="EE46" s="281"/>
      <c r="EF46" s="281"/>
      <c r="EG46" s="281"/>
      <c r="EH46" s="281"/>
      <c r="EI46" s="281"/>
      <c r="EJ46" s="281"/>
      <c r="EK46" s="281"/>
      <c r="EL46" s="281"/>
      <c r="EM46" s="281"/>
      <c r="EN46" s="281"/>
      <c r="EO46" s="281"/>
      <c r="EP46" s="281"/>
      <c r="EQ46" s="281"/>
      <c r="ER46" s="281"/>
      <c r="ES46" s="281"/>
      <c r="ET46" s="281"/>
      <c r="EU46" s="281"/>
      <c r="EV46" s="281"/>
      <c r="EW46" s="281"/>
      <c r="EX46" s="281"/>
      <c r="EY46" s="281"/>
      <c r="EZ46" s="281"/>
      <c r="FA46" s="281"/>
      <c r="FB46" s="281"/>
      <c r="FC46" s="281"/>
      <c r="FD46" s="281"/>
      <c r="FE46" s="281"/>
      <c r="FF46" s="281"/>
      <c r="FG46" s="281"/>
      <c r="FH46" s="281"/>
      <c r="FI46" s="281"/>
      <c r="FJ46" s="281"/>
      <c r="FK46" s="281"/>
      <c r="FL46" s="281"/>
      <c r="FM46" s="281"/>
      <c r="FN46" s="281"/>
      <c r="FO46" s="281"/>
      <c r="FP46" s="281"/>
      <c r="FQ46" s="281"/>
      <c r="FR46" s="281"/>
      <c r="FS46" s="281"/>
      <c r="FT46" s="281"/>
      <c r="FU46" s="281"/>
      <c r="FV46" s="281"/>
      <c r="FW46" s="281"/>
      <c r="FX46" s="281"/>
      <c r="FY46" s="281"/>
      <c r="FZ46" s="281"/>
      <c r="GA46" s="281"/>
      <c r="GB46" s="281"/>
      <c r="GC46" s="281"/>
      <c r="GD46" s="281"/>
      <c r="GE46" s="281"/>
      <c r="GF46" s="281"/>
      <c r="GG46" s="281"/>
      <c r="GH46" s="281"/>
      <c r="GI46" s="281"/>
      <c r="GJ46" s="281"/>
      <c r="GK46" s="281"/>
      <c r="GL46" s="281"/>
      <c r="GM46" s="281"/>
      <c r="GN46" s="281"/>
      <c r="GO46" s="281"/>
      <c r="GP46" s="281"/>
      <c r="GQ46" s="281"/>
      <c r="GR46" s="281"/>
      <c r="GS46" s="281"/>
      <c r="GT46" s="281"/>
      <c r="GU46" s="281"/>
      <c r="GV46" s="281"/>
      <c r="GW46" s="281"/>
      <c r="GX46" s="281"/>
      <c r="GY46" s="281"/>
      <c r="GZ46" s="281"/>
      <c r="HA46" s="281"/>
      <c r="HB46" s="281"/>
      <c r="HC46" s="281"/>
      <c r="HD46" s="281"/>
      <c r="HE46" s="281"/>
      <c r="HF46" s="281"/>
      <c r="HG46" s="281"/>
      <c r="HH46" s="281"/>
      <c r="HI46" s="281"/>
      <c r="HJ46" s="281"/>
      <c r="HK46" s="281"/>
      <c r="HL46" s="281"/>
      <c r="HM46" s="281"/>
      <c r="HN46" s="281"/>
      <c r="HO46" s="281"/>
      <c r="HP46" s="281"/>
      <c r="HQ46" s="281"/>
      <c r="HR46" s="281"/>
      <c r="HS46" s="281"/>
      <c r="HT46" s="281"/>
      <c r="HU46" s="281"/>
      <c r="HV46" s="281"/>
      <c r="HW46" s="281"/>
      <c r="HX46" s="281"/>
      <c r="HY46" s="281"/>
      <c r="HZ46" s="281"/>
      <c r="IA46" s="281"/>
      <c r="IB46" s="281"/>
      <c r="IC46" s="281"/>
      <c r="ID46" s="281"/>
      <c r="IE46" s="281"/>
      <c r="IF46" s="281"/>
      <c r="IG46" s="281"/>
      <c r="IH46" s="281"/>
      <c r="II46" s="281"/>
      <c r="IJ46" s="281"/>
      <c r="IK46" s="281"/>
      <c r="IL46" s="281"/>
      <c r="IM46" s="281"/>
      <c r="IN46" s="281"/>
      <c r="IO46" s="281"/>
      <c r="IP46" s="281"/>
    </row>
    <row r="47" ht="23" customHeight="1" spans="1:250">
      <c r="A47" s="285" t="s">
        <v>1422</v>
      </c>
      <c r="B47" s="292"/>
      <c r="C47" s="292"/>
      <c r="D47" s="292"/>
      <c r="E47" s="294"/>
      <c r="F47" s="287"/>
      <c r="G47" s="281"/>
      <c r="H47" s="281"/>
      <c r="I47" s="281"/>
      <c r="J47" s="281"/>
      <c r="K47" s="281"/>
      <c r="L47" s="281"/>
      <c r="M47" s="281"/>
      <c r="N47" s="281"/>
      <c r="O47" s="281"/>
      <c r="P47" s="281"/>
      <c r="Q47" s="281"/>
      <c r="R47" s="281"/>
      <c r="S47" s="281"/>
      <c r="T47" s="281"/>
      <c r="U47" s="281"/>
      <c r="V47" s="281"/>
      <c r="W47" s="281"/>
      <c r="X47" s="281"/>
      <c r="Y47" s="281"/>
      <c r="Z47" s="281"/>
      <c r="AA47" s="281"/>
      <c r="AB47" s="281"/>
      <c r="AC47" s="281"/>
      <c r="AD47" s="281"/>
      <c r="AE47" s="281"/>
      <c r="AF47" s="281"/>
      <c r="AG47" s="281"/>
      <c r="AH47" s="281"/>
      <c r="AI47" s="281"/>
      <c r="AJ47" s="281"/>
      <c r="AK47" s="281"/>
      <c r="AL47" s="281"/>
      <c r="AM47" s="281"/>
      <c r="AN47" s="281"/>
      <c r="AO47" s="281"/>
      <c r="AP47" s="281"/>
      <c r="AQ47" s="281"/>
      <c r="AR47" s="281"/>
      <c r="AS47" s="281"/>
      <c r="AT47" s="281"/>
      <c r="AU47" s="281"/>
      <c r="AV47" s="281"/>
      <c r="AW47" s="281"/>
      <c r="AX47" s="281"/>
      <c r="AY47" s="281"/>
      <c r="AZ47" s="281"/>
      <c r="BA47" s="281"/>
      <c r="BB47" s="281"/>
      <c r="BC47" s="281"/>
      <c r="BD47" s="281"/>
      <c r="BE47" s="281"/>
      <c r="BF47" s="281"/>
      <c r="BG47" s="281"/>
      <c r="BH47" s="281"/>
      <c r="BI47" s="281"/>
      <c r="BJ47" s="281"/>
      <c r="BK47" s="281"/>
      <c r="BL47" s="281"/>
      <c r="BM47" s="281"/>
      <c r="BN47" s="281"/>
      <c r="BO47" s="281"/>
      <c r="BP47" s="281"/>
      <c r="BQ47" s="281"/>
      <c r="BR47" s="281"/>
      <c r="BS47" s="281"/>
      <c r="BT47" s="281"/>
      <c r="BU47" s="281"/>
      <c r="BV47" s="281"/>
      <c r="BW47" s="281"/>
      <c r="BX47" s="281"/>
      <c r="BY47" s="281"/>
      <c r="BZ47" s="281"/>
      <c r="CA47" s="281"/>
      <c r="CB47" s="281"/>
      <c r="CC47" s="281"/>
      <c r="CD47" s="281"/>
      <c r="CE47" s="281"/>
      <c r="CF47" s="281"/>
      <c r="CG47" s="281"/>
      <c r="CH47" s="281"/>
      <c r="CI47" s="281"/>
      <c r="CJ47" s="281"/>
      <c r="CK47" s="281"/>
      <c r="CL47" s="281"/>
      <c r="CM47" s="281"/>
      <c r="CN47" s="281"/>
      <c r="CO47" s="281"/>
      <c r="CP47" s="281"/>
      <c r="CQ47" s="281"/>
      <c r="CR47" s="281"/>
      <c r="CS47" s="281"/>
      <c r="CT47" s="281"/>
      <c r="CU47" s="281"/>
      <c r="CV47" s="281"/>
      <c r="CW47" s="281"/>
      <c r="CX47" s="281"/>
      <c r="CY47" s="281"/>
      <c r="CZ47" s="281"/>
      <c r="DA47" s="281"/>
      <c r="DB47" s="281"/>
      <c r="DC47" s="281"/>
      <c r="DD47" s="281"/>
      <c r="DE47" s="281"/>
      <c r="DF47" s="281"/>
      <c r="DG47" s="281"/>
      <c r="DH47" s="281"/>
      <c r="DI47" s="281"/>
      <c r="DJ47" s="281"/>
      <c r="DK47" s="281"/>
      <c r="DL47" s="281"/>
      <c r="DM47" s="281"/>
      <c r="DN47" s="281"/>
      <c r="DO47" s="281"/>
      <c r="DP47" s="281"/>
      <c r="DQ47" s="281"/>
      <c r="DR47" s="281"/>
      <c r="DS47" s="281"/>
      <c r="DT47" s="281"/>
      <c r="DU47" s="281"/>
      <c r="DV47" s="281"/>
      <c r="DW47" s="281"/>
      <c r="DX47" s="281"/>
      <c r="DY47" s="281"/>
      <c r="DZ47" s="281"/>
      <c r="EA47" s="281"/>
      <c r="EB47" s="281"/>
      <c r="EC47" s="281"/>
      <c r="ED47" s="281"/>
      <c r="EE47" s="281"/>
      <c r="EF47" s="281"/>
      <c r="EG47" s="281"/>
      <c r="EH47" s="281"/>
      <c r="EI47" s="281"/>
      <c r="EJ47" s="281"/>
      <c r="EK47" s="281"/>
      <c r="EL47" s="281"/>
      <c r="EM47" s="281"/>
      <c r="EN47" s="281"/>
      <c r="EO47" s="281"/>
      <c r="EP47" s="281"/>
      <c r="EQ47" s="281"/>
      <c r="ER47" s="281"/>
      <c r="ES47" s="281"/>
      <c r="ET47" s="281"/>
      <c r="EU47" s="281"/>
      <c r="EV47" s="281"/>
      <c r="EW47" s="281"/>
      <c r="EX47" s="281"/>
      <c r="EY47" s="281"/>
      <c r="EZ47" s="281"/>
      <c r="FA47" s="281"/>
      <c r="FB47" s="281"/>
      <c r="FC47" s="281"/>
      <c r="FD47" s="281"/>
      <c r="FE47" s="281"/>
      <c r="FF47" s="281"/>
      <c r="FG47" s="281"/>
      <c r="FH47" s="281"/>
      <c r="FI47" s="281"/>
      <c r="FJ47" s="281"/>
      <c r="FK47" s="281"/>
      <c r="FL47" s="281"/>
      <c r="FM47" s="281"/>
      <c r="FN47" s="281"/>
      <c r="FO47" s="281"/>
      <c r="FP47" s="281"/>
      <c r="FQ47" s="281"/>
      <c r="FR47" s="281"/>
      <c r="FS47" s="281"/>
      <c r="FT47" s="281"/>
      <c r="FU47" s="281"/>
      <c r="FV47" s="281"/>
      <c r="FW47" s="281"/>
      <c r="FX47" s="281"/>
      <c r="FY47" s="281"/>
      <c r="FZ47" s="281"/>
      <c r="GA47" s="281"/>
      <c r="GB47" s="281"/>
      <c r="GC47" s="281"/>
      <c r="GD47" s="281"/>
      <c r="GE47" s="281"/>
      <c r="GF47" s="281"/>
      <c r="GG47" s="281"/>
      <c r="GH47" s="281"/>
      <c r="GI47" s="281"/>
      <c r="GJ47" s="281"/>
      <c r="GK47" s="281"/>
      <c r="GL47" s="281"/>
      <c r="GM47" s="281"/>
      <c r="GN47" s="281"/>
      <c r="GO47" s="281"/>
      <c r="GP47" s="281"/>
      <c r="GQ47" s="281"/>
      <c r="GR47" s="281"/>
      <c r="GS47" s="281"/>
      <c r="GT47" s="281"/>
      <c r="GU47" s="281"/>
      <c r="GV47" s="281"/>
      <c r="GW47" s="281"/>
      <c r="GX47" s="281"/>
      <c r="GY47" s="281"/>
      <c r="GZ47" s="281"/>
      <c r="HA47" s="281"/>
      <c r="HB47" s="281"/>
      <c r="HC47" s="281"/>
      <c r="HD47" s="281"/>
      <c r="HE47" s="281"/>
      <c r="HF47" s="281"/>
      <c r="HG47" s="281"/>
      <c r="HH47" s="281"/>
      <c r="HI47" s="281"/>
      <c r="HJ47" s="281"/>
      <c r="HK47" s="281"/>
      <c r="HL47" s="281"/>
      <c r="HM47" s="281"/>
      <c r="HN47" s="281"/>
      <c r="HO47" s="281"/>
      <c r="HP47" s="281"/>
      <c r="HQ47" s="281"/>
      <c r="HR47" s="281"/>
      <c r="HS47" s="281"/>
      <c r="HT47" s="281"/>
      <c r="HU47" s="281"/>
      <c r="HV47" s="281"/>
      <c r="HW47" s="281"/>
      <c r="HX47" s="281"/>
      <c r="HY47" s="281"/>
      <c r="HZ47" s="281"/>
      <c r="IA47" s="281"/>
      <c r="IB47" s="281"/>
      <c r="IC47" s="281"/>
      <c r="ID47" s="281"/>
      <c r="IE47" s="281"/>
      <c r="IF47" s="281"/>
      <c r="IG47" s="281"/>
      <c r="IH47" s="281"/>
      <c r="II47" s="281"/>
      <c r="IJ47" s="281"/>
      <c r="IK47" s="281"/>
      <c r="IL47" s="281"/>
      <c r="IM47" s="281"/>
      <c r="IN47" s="281"/>
      <c r="IO47" s="281"/>
      <c r="IP47" s="281"/>
    </row>
    <row r="48" ht="23" customHeight="1" spans="1:250">
      <c r="A48" s="288" t="s">
        <v>1423</v>
      </c>
      <c r="B48" s="292"/>
      <c r="C48" s="292"/>
      <c r="D48" s="292"/>
      <c r="E48" s="294"/>
      <c r="F48" s="287"/>
      <c r="G48" s="281"/>
      <c r="H48" s="281"/>
      <c r="I48" s="281"/>
      <c r="J48" s="281"/>
      <c r="K48" s="281"/>
      <c r="L48" s="281"/>
      <c r="M48" s="281"/>
      <c r="N48" s="281"/>
      <c r="O48" s="281"/>
      <c r="P48" s="281"/>
      <c r="Q48" s="281"/>
      <c r="R48" s="281"/>
      <c r="S48" s="281"/>
      <c r="T48" s="281"/>
      <c r="U48" s="281"/>
      <c r="V48" s="281"/>
      <c r="W48" s="281"/>
      <c r="X48" s="281"/>
      <c r="Y48" s="281"/>
      <c r="Z48" s="281"/>
      <c r="AA48" s="281"/>
      <c r="AB48" s="281"/>
      <c r="AC48" s="281"/>
      <c r="AD48" s="281"/>
      <c r="AE48" s="281"/>
      <c r="AF48" s="281"/>
      <c r="AG48" s="281"/>
      <c r="AH48" s="281"/>
      <c r="AI48" s="281"/>
      <c r="AJ48" s="281"/>
      <c r="AK48" s="281"/>
      <c r="AL48" s="281"/>
      <c r="AM48" s="281"/>
      <c r="AN48" s="281"/>
      <c r="AO48" s="281"/>
      <c r="AP48" s="281"/>
      <c r="AQ48" s="281"/>
      <c r="AR48" s="281"/>
      <c r="AS48" s="281"/>
      <c r="AT48" s="281"/>
      <c r="AU48" s="281"/>
      <c r="AV48" s="281"/>
      <c r="AW48" s="281"/>
      <c r="AX48" s="281"/>
      <c r="AY48" s="281"/>
      <c r="AZ48" s="281"/>
      <c r="BA48" s="281"/>
      <c r="BB48" s="281"/>
      <c r="BC48" s="281"/>
      <c r="BD48" s="281"/>
      <c r="BE48" s="281"/>
      <c r="BF48" s="281"/>
      <c r="BG48" s="281"/>
      <c r="BH48" s="281"/>
      <c r="BI48" s="281"/>
      <c r="BJ48" s="281"/>
      <c r="BK48" s="281"/>
      <c r="BL48" s="281"/>
      <c r="BM48" s="281"/>
      <c r="BN48" s="281"/>
      <c r="BO48" s="281"/>
      <c r="BP48" s="281"/>
      <c r="BQ48" s="281"/>
      <c r="BR48" s="281"/>
      <c r="BS48" s="281"/>
      <c r="BT48" s="281"/>
      <c r="BU48" s="281"/>
      <c r="BV48" s="281"/>
      <c r="BW48" s="281"/>
      <c r="BX48" s="281"/>
      <c r="BY48" s="281"/>
      <c r="BZ48" s="281"/>
      <c r="CA48" s="281"/>
      <c r="CB48" s="281"/>
      <c r="CC48" s="281"/>
      <c r="CD48" s="281"/>
      <c r="CE48" s="281"/>
      <c r="CF48" s="281"/>
      <c r="CG48" s="281"/>
      <c r="CH48" s="281"/>
      <c r="CI48" s="281"/>
      <c r="CJ48" s="281"/>
      <c r="CK48" s="281"/>
      <c r="CL48" s="281"/>
      <c r="CM48" s="281"/>
      <c r="CN48" s="281"/>
      <c r="CO48" s="281"/>
      <c r="CP48" s="281"/>
      <c r="CQ48" s="281"/>
      <c r="CR48" s="281"/>
      <c r="CS48" s="281"/>
      <c r="CT48" s="281"/>
      <c r="CU48" s="281"/>
      <c r="CV48" s="281"/>
      <c r="CW48" s="281"/>
      <c r="CX48" s="281"/>
      <c r="CY48" s="281"/>
      <c r="CZ48" s="281"/>
      <c r="DA48" s="281"/>
      <c r="DB48" s="281"/>
      <c r="DC48" s="281"/>
      <c r="DD48" s="281"/>
      <c r="DE48" s="281"/>
      <c r="DF48" s="281"/>
      <c r="DG48" s="281"/>
      <c r="DH48" s="281"/>
      <c r="DI48" s="281"/>
      <c r="DJ48" s="281"/>
      <c r="DK48" s="281"/>
      <c r="DL48" s="281"/>
      <c r="DM48" s="281"/>
      <c r="DN48" s="281"/>
      <c r="DO48" s="281"/>
      <c r="DP48" s="281"/>
      <c r="DQ48" s="281"/>
      <c r="DR48" s="281"/>
      <c r="DS48" s="281"/>
      <c r="DT48" s="281"/>
      <c r="DU48" s="281"/>
      <c r="DV48" s="281"/>
      <c r="DW48" s="281"/>
      <c r="DX48" s="281"/>
      <c r="DY48" s="281"/>
      <c r="DZ48" s="281"/>
      <c r="EA48" s="281"/>
      <c r="EB48" s="281"/>
      <c r="EC48" s="281"/>
      <c r="ED48" s="281"/>
      <c r="EE48" s="281"/>
      <c r="EF48" s="281"/>
      <c r="EG48" s="281"/>
      <c r="EH48" s="281"/>
      <c r="EI48" s="281"/>
      <c r="EJ48" s="281"/>
      <c r="EK48" s="281"/>
      <c r="EL48" s="281"/>
      <c r="EM48" s="281"/>
      <c r="EN48" s="281"/>
      <c r="EO48" s="281"/>
      <c r="EP48" s="281"/>
      <c r="EQ48" s="281"/>
      <c r="ER48" s="281"/>
      <c r="ES48" s="281"/>
      <c r="ET48" s="281"/>
      <c r="EU48" s="281"/>
      <c r="EV48" s="281"/>
      <c r="EW48" s="281"/>
      <c r="EX48" s="281"/>
      <c r="EY48" s="281"/>
      <c r="EZ48" s="281"/>
      <c r="FA48" s="281"/>
      <c r="FB48" s="281"/>
      <c r="FC48" s="281"/>
      <c r="FD48" s="281"/>
      <c r="FE48" s="281"/>
      <c r="FF48" s="281"/>
      <c r="FG48" s="281"/>
      <c r="FH48" s="281"/>
      <c r="FI48" s="281"/>
      <c r="FJ48" s="281"/>
      <c r="FK48" s="281"/>
      <c r="FL48" s="281"/>
      <c r="FM48" s="281"/>
      <c r="FN48" s="281"/>
      <c r="FO48" s="281"/>
      <c r="FP48" s="281"/>
      <c r="FQ48" s="281"/>
      <c r="FR48" s="281"/>
      <c r="FS48" s="281"/>
      <c r="FT48" s="281"/>
      <c r="FU48" s="281"/>
      <c r="FV48" s="281"/>
      <c r="FW48" s="281"/>
      <c r="FX48" s="281"/>
      <c r="FY48" s="281"/>
      <c r="FZ48" s="281"/>
      <c r="GA48" s="281"/>
      <c r="GB48" s="281"/>
      <c r="GC48" s="281"/>
      <c r="GD48" s="281"/>
      <c r="GE48" s="281"/>
      <c r="GF48" s="281"/>
      <c r="GG48" s="281"/>
      <c r="GH48" s="281"/>
      <c r="GI48" s="281"/>
      <c r="GJ48" s="281"/>
      <c r="GK48" s="281"/>
      <c r="GL48" s="281"/>
      <c r="GM48" s="281"/>
      <c r="GN48" s="281"/>
      <c r="GO48" s="281"/>
      <c r="GP48" s="281"/>
      <c r="GQ48" s="281"/>
      <c r="GR48" s="281"/>
      <c r="GS48" s="281"/>
      <c r="GT48" s="281"/>
      <c r="GU48" s="281"/>
      <c r="GV48" s="281"/>
      <c r="GW48" s="281"/>
      <c r="GX48" s="281"/>
      <c r="GY48" s="281"/>
      <c r="GZ48" s="281"/>
      <c r="HA48" s="281"/>
      <c r="HB48" s="281"/>
      <c r="HC48" s="281"/>
      <c r="HD48" s="281"/>
      <c r="HE48" s="281"/>
      <c r="HF48" s="281"/>
      <c r="HG48" s="281"/>
      <c r="HH48" s="281"/>
      <c r="HI48" s="281"/>
      <c r="HJ48" s="281"/>
      <c r="HK48" s="281"/>
      <c r="HL48" s="281"/>
      <c r="HM48" s="281"/>
      <c r="HN48" s="281"/>
      <c r="HO48" s="281"/>
      <c r="HP48" s="281"/>
      <c r="HQ48" s="281"/>
      <c r="HR48" s="281"/>
      <c r="HS48" s="281"/>
      <c r="HT48" s="281"/>
      <c r="HU48" s="281"/>
      <c r="HV48" s="281"/>
      <c r="HW48" s="281"/>
      <c r="HX48" s="281"/>
      <c r="HY48" s="281"/>
      <c r="HZ48" s="281"/>
      <c r="IA48" s="281"/>
      <c r="IB48" s="281"/>
      <c r="IC48" s="281"/>
      <c r="ID48" s="281"/>
      <c r="IE48" s="281"/>
      <c r="IF48" s="281"/>
      <c r="IG48" s="281"/>
      <c r="IH48" s="281"/>
      <c r="II48" s="281"/>
      <c r="IJ48" s="281"/>
      <c r="IK48" s="281"/>
      <c r="IL48" s="281"/>
      <c r="IM48" s="281"/>
      <c r="IN48" s="281"/>
      <c r="IO48" s="281"/>
      <c r="IP48" s="281"/>
    </row>
    <row r="49" ht="23" customHeight="1" spans="1:6">
      <c r="A49" s="288" t="s">
        <v>1424</v>
      </c>
      <c r="B49" s="292"/>
      <c r="C49" s="292"/>
      <c r="D49" s="292"/>
      <c r="E49" s="294"/>
      <c r="F49" s="287"/>
    </row>
    <row r="50" ht="23" customHeight="1" spans="1:6">
      <c r="A50" s="288" t="s">
        <v>1425</v>
      </c>
      <c r="B50" s="292"/>
      <c r="C50" s="292"/>
      <c r="D50" s="292"/>
      <c r="E50" s="294"/>
      <c r="F50" s="287"/>
    </row>
    <row r="51" ht="23" customHeight="1" spans="1:6">
      <c r="A51" s="288" t="s">
        <v>1426</v>
      </c>
      <c r="B51" s="292"/>
      <c r="C51" s="292"/>
      <c r="D51" s="292"/>
      <c r="E51" s="294"/>
      <c r="F51" s="287"/>
    </row>
    <row r="52" ht="23" customHeight="1" spans="1:6">
      <c r="A52" s="282" t="s">
        <v>1427</v>
      </c>
      <c r="B52" s="292">
        <f>SUM(B53,B69,B73,B74,B80,B84,B88,B92,B98)</f>
        <v>47606</v>
      </c>
      <c r="C52" s="292">
        <f>SUM(C53,C69,C73,C74,C80,C84,C88,C92,C98)</f>
        <v>128661</v>
      </c>
      <c r="D52" s="292">
        <v>128660</v>
      </c>
      <c r="E52" s="287">
        <v>100</v>
      </c>
      <c r="F52" s="287">
        <v>16.6</v>
      </c>
    </row>
    <row r="53" ht="23" customHeight="1" spans="1:6">
      <c r="A53" s="285" t="s">
        <v>1428</v>
      </c>
      <c r="B53" s="292">
        <f>SUM(B54:B68)</f>
        <v>44306</v>
      </c>
      <c r="C53" s="292">
        <f>SUM(C54:C68)</f>
        <v>95033</v>
      </c>
      <c r="D53" s="292">
        <v>95064</v>
      </c>
      <c r="E53" s="287">
        <v>100.03</v>
      </c>
      <c r="F53" s="287">
        <v>17.23</v>
      </c>
    </row>
    <row r="54" ht="23" customHeight="1" spans="1:6">
      <c r="A54" s="288" t="s">
        <v>1429</v>
      </c>
      <c r="B54" s="292">
        <v>6000</v>
      </c>
      <c r="C54" s="289">
        <v>2297</v>
      </c>
      <c r="D54" s="292">
        <v>2291</v>
      </c>
      <c r="E54" s="287">
        <v>99.74</v>
      </c>
      <c r="F54" s="287">
        <v>-74.03</v>
      </c>
    </row>
    <row r="55" ht="23" customHeight="1" spans="1:6">
      <c r="A55" s="288" t="s">
        <v>1430</v>
      </c>
      <c r="B55" s="292"/>
      <c r="C55" s="289">
        <v>1227</v>
      </c>
      <c r="D55" s="292">
        <v>1227</v>
      </c>
      <c r="E55" s="287">
        <v>100</v>
      </c>
      <c r="F55" s="287">
        <v>-76.36</v>
      </c>
    </row>
    <row r="56" ht="23" customHeight="1" spans="1:6">
      <c r="A56" s="288" t="s">
        <v>1431</v>
      </c>
      <c r="B56" s="292"/>
      <c r="C56" s="289">
        <v>23722</v>
      </c>
      <c r="D56" s="292">
        <v>23758</v>
      </c>
      <c r="E56" s="287">
        <v>100.15</v>
      </c>
      <c r="F56" s="287">
        <v>-28.67</v>
      </c>
    </row>
    <row r="57" ht="23" customHeight="1" spans="1:6">
      <c r="A57" s="288" t="s">
        <v>1432</v>
      </c>
      <c r="B57" s="292"/>
      <c r="C57" s="289">
        <v>3128</v>
      </c>
      <c r="D57" s="292">
        <v>3128</v>
      </c>
      <c r="E57" s="287">
        <v>100</v>
      </c>
      <c r="F57" s="287">
        <v>13.95</v>
      </c>
    </row>
    <row r="58" ht="23" customHeight="1" spans="1:6">
      <c r="A58" s="288" t="s">
        <v>1433</v>
      </c>
      <c r="B58" s="292"/>
      <c r="C58" s="289">
        <v>8299</v>
      </c>
      <c r="D58" s="292">
        <v>8299</v>
      </c>
      <c r="E58" s="287">
        <v>100</v>
      </c>
      <c r="F58" s="287">
        <v>114.94</v>
      </c>
    </row>
    <row r="59" ht="23" customHeight="1" spans="1:6">
      <c r="A59" s="288" t="s">
        <v>1434</v>
      </c>
      <c r="B59" s="292"/>
      <c r="C59" s="292"/>
      <c r="D59" s="292"/>
      <c r="E59" s="294"/>
      <c r="F59" s="287"/>
    </row>
    <row r="60" ht="23" customHeight="1" spans="1:6">
      <c r="A60" s="288" t="s">
        <v>1435</v>
      </c>
      <c r="B60" s="292"/>
      <c r="C60" s="292"/>
      <c r="D60" s="292"/>
      <c r="E60" s="294"/>
      <c r="F60" s="287"/>
    </row>
    <row r="61" ht="23" customHeight="1" spans="1:250">
      <c r="A61" s="288" t="s">
        <v>1436</v>
      </c>
      <c r="B61" s="292"/>
      <c r="C61" s="292"/>
      <c r="D61" s="292"/>
      <c r="E61" s="294"/>
      <c r="F61" s="287"/>
      <c r="G61" s="281"/>
      <c r="H61" s="281"/>
      <c r="I61" s="281"/>
      <c r="J61" s="281"/>
      <c r="K61" s="281"/>
      <c r="L61" s="281"/>
      <c r="M61" s="281"/>
      <c r="N61" s="281"/>
      <c r="O61" s="281"/>
      <c r="P61" s="281"/>
      <c r="Q61" s="281"/>
      <c r="R61" s="281"/>
      <c r="S61" s="281"/>
      <c r="T61" s="281"/>
      <c r="U61" s="281"/>
      <c r="V61" s="281"/>
      <c r="W61" s="281"/>
      <c r="X61" s="281"/>
      <c r="Y61" s="281"/>
      <c r="Z61" s="281"/>
      <c r="AA61" s="281"/>
      <c r="AB61" s="281"/>
      <c r="AC61" s="281"/>
      <c r="AD61" s="281"/>
      <c r="AE61" s="281"/>
      <c r="AF61" s="281"/>
      <c r="AG61" s="281"/>
      <c r="AH61" s="281"/>
      <c r="AI61" s="281"/>
      <c r="AJ61" s="281"/>
      <c r="AK61" s="281"/>
      <c r="AL61" s="281"/>
      <c r="AM61" s="281"/>
      <c r="AN61" s="281"/>
      <c r="AO61" s="281"/>
      <c r="AP61" s="281"/>
      <c r="AQ61" s="281"/>
      <c r="AR61" s="281"/>
      <c r="AS61" s="281"/>
      <c r="AT61" s="281"/>
      <c r="AU61" s="281"/>
      <c r="AV61" s="281"/>
      <c r="AW61" s="281"/>
      <c r="AX61" s="281"/>
      <c r="AY61" s="281"/>
      <c r="AZ61" s="281"/>
      <c r="BA61" s="281"/>
      <c r="BB61" s="281"/>
      <c r="BC61" s="281"/>
      <c r="BD61" s="281"/>
      <c r="BE61" s="281"/>
      <c r="BF61" s="281"/>
      <c r="BG61" s="281"/>
      <c r="BH61" s="281"/>
      <c r="BI61" s="281"/>
      <c r="BJ61" s="281"/>
      <c r="BK61" s="281"/>
      <c r="BL61" s="281"/>
      <c r="BM61" s="281"/>
      <c r="BN61" s="281"/>
      <c r="BO61" s="281"/>
      <c r="BP61" s="281"/>
      <c r="BQ61" s="281"/>
      <c r="BR61" s="281"/>
      <c r="BS61" s="281"/>
      <c r="BT61" s="281"/>
      <c r="BU61" s="281"/>
      <c r="BV61" s="281"/>
      <c r="BW61" s="281"/>
      <c r="BX61" s="281"/>
      <c r="BY61" s="281"/>
      <c r="BZ61" s="281"/>
      <c r="CA61" s="281"/>
      <c r="CB61" s="281"/>
      <c r="CC61" s="281"/>
      <c r="CD61" s="281"/>
      <c r="CE61" s="281"/>
      <c r="CF61" s="281"/>
      <c r="CG61" s="281"/>
      <c r="CH61" s="281"/>
      <c r="CI61" s="281"/>
      <c r="CJ61" s="281"/>
      <c r="CK61" s="281"/>
      <c r="CL61" s="281"/>
      <c r="CM61" s="281"/>
      <c r="CN61" s="281"/>
      <c r="CO61" s="281"/>
      <c r="CP61" s="281"/>
      <c r="CQ61" s="281"/>
      <c r="CR61" s="281"/>
      <c r="CS61" s="281"/>
      <c r="CT61" s="281"/>
      <c r="CU61" s="281"/>
      <c r="CV61" s="281"/>
      <c r="CW61" s="281"/>
      <c r="CX61" s="281"/>
      <c r="CY61" s="281"/>
      <c r="CZ61" s="281"/>
      <c r="DA61" s="281"/>
      <c r="DB61" s="281"/>
      <c r="DC61" s="281"/>
      <c r="DD61" s="281"/>
      <c r="DE61" s="281"/>
      <c r="DF61" s="281"/>
      <c r="DG61" s="281"/>
      <c r="DH61" s="281"/>
      <c r="DI61" s="281"/>
      <c r="DJ61" s="281"/>
      <c r="DK61" s="281"/>
      <c r="DL61" s="281"/>
      <c r="DM61" s="281"/>
      <c r="DN61" s="281"/>
      <c r="DO61" s="281"/>
      <c r="DP61" s="281"/>
      <c r="DQ61" s="281"/>
      <c r="DR61" s="281"/>
      <c r="DS61" s="281"/>
      <c r="DT61" s="281"/>
      <c r="DU61" s="281"/>
      <c r="DV61" s="281"/>
      <c r="DW61" s="281"/>
      <c r="DX61" s="281"/>
      <c r="DY61" s="281"/>
      <c r="DZ61" s="281"/>
      <c r="EA61" s="281"/>
      <c r="EB61" s="281"/>
      <c r="EC61" s="281"/>
      <c r="ED61" s="281"/>
      <c r="EE61" s="281"/>
      <c r="EF61" s="281"/>
      <c r="EG61" s="281"/>
      <c r="EH61" s="281"/>
      <c r="EI61" s="281"/>
      <c r="EJ61" s="281"/>
      <c r="EK61" s="281"/>
      <c r="EL61" s="281"/>
      <c r="EM61" s="281"/>
      <c r="EN61" s="281"/>
      <c r="EO61" s="281"/>
      <c r="EP61" s="281"/>
      <c r="EQ61" s="281"/>
      <c r="ER61" s="281"/>
      <c r="ES61" s="281"/>
      <c r="ET61" s="281"/>
      <c r="EU61" s="281"/>
      <c r="EV61" s="281"/>
      <c r="EW61" s="281"/>
      <c r="EX61" s="281"/>
      <c r="EY61" s="281"/>
      <c r="EZ61" s="281"/>
      <c r="FA61" s="281"/>
      <c r="FB61" s="281"/>
      <c r="FC61" s="281"/>
      <c r="FD61" s="281"/>
      <c r="FE61" s="281"/>
      <c r="FF61" s="281"/>
      <c r="FG61" s="281"/>
      <c r="FH61" s="281"/>
      <c r="FI61" s="281"/>
      <c r="FJ61" s="281"/>
      <c r="FK61" s="281"/>
      <c r="FL61" s="281"/>
      <c r="FM61" s="281"/>
      <c r="FN61" s="281"/>
      <c r="FO61" s="281"/>
      <c r="FP61" s="281"/>
      <c r="FQ61" s="281"/>
      <c r="FR61" s="281"/>
      <c r="FS61" s="281"/>
      <c r="FT61" s="281"/>
      <c r="FU61" s="281"/>
      <c r="FV61" s="281"/>
      <c r="FW61" s="281"/>
      <c r="FX61" s="281"/>
      <c r="FY61" s="281"/>
      <c r="FZ61" s="281"/>
      <c r="GA61" s="281"/>
      <c r="GB61" s="281"/>
      <c r="GC61" s="281"/>
      <c r="GD61" s="281"/>
      <c r="GE61" s="281"/>
      <c r="GF61" s="281"/>
      <c r="GG61" s="281"/>
      <c r="GH61" s="281"/>
      <c r="GI61" s="281"/>
      <c r="GJ61" s="281"/>
      <c r="GK61" s="281"/>
      <c r="GL61" s="281"/>
      <c r="GM61" s="281"/>
      <c r="GN61" s="281"/>
      <c r="GO61" s="281"/>
      <c r="GP61" s="281"/>
      <c r="GQ61" s="281"/>
      <c r="GR61" s="281"/>
      <c r="GS61" s="281"/>
      <c r="GT61" s="281"/>
      <c r="GU61" s="281"/>
      <c r="GV61" s="281"/>
      <c r="GW61" s="281"/>
      <c r="GX61" s="281"/>
      <c r="GY61" s="281"/>
      <c r="GZ61" s="281"/>
      <c r="HA61" s="281"/>
      <c r="HB61" s="281"/>
      <c r="HC61" s="281"/>
      <c r="HD61" s="281"/>
      <c r="HE61" s="281"/>
      <c r="HF61" s="281"/>
      <c r="HG61" s="281"/>
      <c r="HH61" s="281"/>
      <c r="HI61" s="281"/>
      <c r="HJ61" s="281"/>
      <c r="HK61" s="281"/>
      <c r="HL61" s="281"/>
      <c r="HM61" s="281"/>
      <c r="HN61" s="281"/>
      <c r="HO61" s="281"/>
      <c r="HP61" s="281"/>
      <c r="HQ61" s="281"/>
      <c r="HR61" s="281"/>
      <c r="HS61" s="281"/>
      <c r="HT61" s="281"/>
      <c r="HU61" s="281"/>
      <c r="HV61" s="281"/>
      <c r="HW61" s="281"/>
      <c r="HX61" s="281"/>
      <c r="HY61" s="281"/>
      <c r="HZ61" s="281"/>
      <c r="IA61" s="281"/>
      <c r="IB61" s="281"/>
      <c r="IC61" s="281"/>
      <c r="ID61" s="281"/>
      <c r="IE61" s="281"/>
      <c r="IF61" s="281"/>
      <c r="IG61" s="281"/>
      <c r="IH61" s="281"/>
      <c r="II61" s="281"/>
      <c r="IJ61" s="281"/>
      <c r="IK61" s="281"/>
      <c r="IL61" s="281"/>
      <c r="IM61" s="281"/>
      <c r="IN61" s="281"/>
      <c r="IO61" s="281"/>
      <c r="IP61" s="281"/>
    </row>
    <row r="62" ht="23" customHeight="1" spans="1:6">
      <c r="A62" s="288" t="s">
        <v>1437</v>
      </c>
      <c r="B62" s="292"/>
      <c r="C62" s="64">
        <v>2151</v>
      </c>
      <c r="D62" s="64">
        <v>2151</v>
      </c>
      <c r="E62" s="287">
        <v>100</v>
      </c>
      <c r="F62" s="287"/>
    </row>
    <row r="63" ht="23" customHeight="1" spans="1:6">
      <c r="A63" s="288" t="s">
        <v>1438</v>
      </c>
      <c r="B63" s="292"/>
      <c r="C63" s="292"/>
      <c r="D63" s="292"/>
      <c r="E63" s="294"/>
      <c r="F63" s="287"/>
    </row>
    <row r="64" ht="23" customHeight="1" spans="1:6">
      <c r="A64" s="288" t="s">
        <v>1439</v>
      </c>
      <c r="B64" s="292"/>
      <c r="C64" s="292"/>
      <c r="D64" s="292"/>
      <c r="E64" s="294"/>
      <c r="F64" s="287"/>
    </row>
    <row r="65" ht="23" customHeight="1" spans="1:6">
      <c r="A65" s="288" t="s">
        <v>1440</v>
      </c>
      <c r="B65" s="292">
        <v>9100</v>
      </c>
      <c r="C65" s="64">
        <v>3998</v>
      </c>
      <c r="D65" s="292">
        <v>3998</v>
      </c>
      <c r="E65" s="287">
        <v>100</v>
      </c>
      <c r="F65" s="287">
        <v>363.27</v>
      </c>
    </row>
    <row r="66" ht="23" customHeight="1" spans="1:6">
      <c r="A66" s="288" t="s">
        <v>1441</v>
      </c>
      <c r="B66" s="292"/>
      <c r="C66" s="64">
        <v>1080</v>
      </c>
      <c r="D66" s="292">
        <v>1080</v>
      </c>
      <c r="E66" s="287">
        <v>100</v>
      </c>
      <c r="F66" s="287">
        <v>2669.23</v>
      </c>
    </row>
    <row r="67" ht="23" customHeight="1" spans="1:6">
      <c r="A67" s="288" t="s">
        <v>1442</v>
      </c>
      <c r="B67" s="292"/>
      <c r="C67" s="64">
        <v>562</v>
      </c>
      <c r="D67" s="292">
        <v>562</v>
      </c>
      <c r="E67" s="287">
        <v>100</v>
      </c>
      <c r="F67" s="287"/>
    </row>
    <row r="68" ht="23" customHeight="1" spans="1:6">
      <c r="A68" s="288" t="s">
        <v>1443</v>
      </c>
      <c r="B68" s="292">
        <v>29206</v>
      </c>
      <c r="C68" s="64">
        <v>48569</v>
      </c>
      <c r="D68" s="292">
        <v>48570</v>
      </c>
      <c r="E68" s="287">
        <v>100</v>
      </c>
      <c r="F68" s="287">
        <v>84.89</v>
      </c>
    </row>
    <row r="69" ht="23" customHeight="1" spans="1:6">
      <c r="A69" s="285" t="s">
        <v>1444</v>
      </c>
      <c r="B69" s="292"/>
      <c r="C69" s="292"/>
      <c r="D69" s="292"/>
      <c r="E69" s="294"/>
      <c r="F69" s="287"/>
    </row>
    <row r="70" ht="23" customHeight="1" spans="1:6">
      <c r="A70" s="288" t="s">
        <v>1429</v>
      </c>
      <c r="B70" s="292"/>
      <c r="C70" s="292"/>
      <c r="D70" s="292"/>
      <c r="E70" s="294"/>
      <c r="F70" s="287"/>
    </row>
    <row r="71" ht="23" customHeight="1" spans="1:6">
      <c r="A71" s="288" t="s">
        <v>1430</v>
      </c>
      <c r="B71" s="292"/>
      <c r="C71" s="292"/>
      <c r="D71" s="292"/>
      <c r="E71" s="294"/>
      <c r="F71" s="287"/>
    </row>
    <row r="72" ht="23" customHeight="1" spans="1:6">
      <c r="A72" s="288" t="s">
        <v>1445</v>
      </c>
      <c r="B72" s="292"/>
      <c r="C72" s="292"/>
      <c r="D72" s="292"/>
      <c r="E72" s="294"/>
      <c r="F72" s="287"/>
    </row>
    <row r="73" ht="23" customHeight="1" spans="1:6">
      <c r="A73" s="285" t="s">
        <v>1446</v>
      </c>
      <c r="B73" s="292"/>
      <c r="C73" s="292"/>
      <c r="D73" s="292"/>
      <c r="E73" s="294"/>
      <c r="F73" s="287"/>
    </row>
    <row r="74" ht="23" customHeight="1" spans="1:6">
      <c r="A74" s="285" t="s">
        <v>1447</v>
      </c>
      <c r="B74" s="292">
        <f>SUM(B75:B79)</f>
        <v>2000</v>
      </c>
      <c r="C74" s="292">
        <f>SUM(C75:C79)</f>
        <v>1159</v>
      </c>
      <c r="D74" s="292">
        <v>1166</v>
      </c>
      <c r="E74" s="287">
        <v>100.6</v>
      </c>
      <c r="F74" s="287"/>
    </row>
    <row r="75" ht="23" customHeight="1" spans="1:6">
      <c r="A75" s="288" t="s">
        <v>1448</v>
      </c>
      <c r="B75" s="292"/>
      <c r="C75" s="64">
        <v>536</v>
      </c>
      <c r="D75" s="64">
        <v>536</v>
      </c>
      <c r="E75" s="287">
        <v>100</v>
      </c>
      <c r="F75" s="287"/>
    </row>
    <row r="76" ht="23" customHeight="1" spans="1:6">
      <c r="A76" s="288" t="s">
        <v>1449</v>
      </c>
      <c r="B76" s="292"/>
      <c r="C76" s="64">
        <v>623</v>
      </c>
      <c r="D76" s="64">
        <v>630</v>
      </c>
      <c r="E76" s="287">
        <v>101.12</v>
      </c>
      <c r="F76" s="287"/>
    </row>
    <row r="77" ht="23" customHeight="1" spans="1:6">
      <c r="A77" s="288" t="s">
        <v>1450</v>
      </c>
      <c r="B77" s="292"/>
      <c r="C77" s="292"/>
      <c r="D77" s="292"/>
      <c r="E77" s="287"/>
      <c r="F77" s="287"/>
    </row>
    <row r="78" ht="23" customHeight="1" spans="1:6">
      <c r="A78" s="288" t="s">
        <v>1451</v>
      </c>
      <c r="B78" s="292"/>
      <c r="C78" s="292"/>
      <c r="D78" s="292"/>
      <c r="E78" s="287"/>
      <c r="F78" s="287"/>
    </row>
    <row r="79" ht="23" customHeight="1" spans="1:6">
      <c r="A79" s="288" t="s">
        <v>1452</v>
      </c>
      <c r="B79" s="292">
        <v>2000</v>
      </c>
      <c r="C79" s="292"/>
      <c r="D79" s="292"/>
      <c r="E79" s="287"/>
      <c r="F79" s="287"/>
    </row>
    <row r="80" ht="23" customHeight="1" spans="1:6">
      <c r="A80" s="285" t="s">
        <v>1453</v>
      </c>
      <c r="B80" s="292">
        <f>SUM(B81:B83)</f>
        <v>1300</v>
      </c>
      <c r="C80" s="292">
        <f>SUM(C81:C83)</f>
        <v>1269</v>
      </c>
      <c r="D80" s="292">
        <v>1230</v>
      </c>
      <c r="E80" s="287">
        <v>96.93</v>
      </c>
      <c r="F80" s="287">
        <v>-1.28</v>
      </c>
    </row>
    <row r="81" ht="23" customHeight="1" spans="1:6">
      <c r="A81" s="288" t="s">
        <v>1454</v>
      </c>
      <c r="B81" s="292">
        <v>1300</v>
      </c>
      <c r="C81" s="64">
        <v>1269</v>
      </c>
      <c r="D81" s="64">
        <v>1230</v>
      </c>
      <c r="E81" s="287">
        <v>96.93</v>
      </c>
      <c r="F81" s="287">
        <v>284.38</v>
      </c>
    </row>
    <row r="82" ht="23" customHeight="1" spans="1:6">
      <c r="A82" s="288" t="s">
        <v>1455</v>
      </c>
      <c r="B82" s="292"/>
      <c r="C82" s="292"/>
      <c r="D82" s="292"/>
      <c r="E82" s="287"/>
      <c r="F82" s="287"/>
    </row>
    <row r="83" ht="23" customHeight="1" spans="1:6">
      <c r="A83" s="288" t="s">
        <v>1456</v>
      </c>
      <c r="B83" s="292"/>
      <c r="C83" s="292"/>
      <c r="D83" s="292"/>
      <c r="E83" s="287"/>
      <c r="F83" s="287">
        <v>-100</v>
      </c>
    </row>
    <row r="84" ht="23" customHeight="1" spans="1:6">
      <c r="A84" s="285" t="s">
        <v>1457</v>
      </c>
      <c r="B84" s="292"/>
      <c r="C84" s="292"/>
      <c r="D84" s="292"/>
      <c r="E84" s="287"/>
      <c r="F84" s="287"/>
    </row>
    <row r="85" ht="23" customHeight="1" spans="1:6">
      <c r="A85" s="288" t="s">
        <v>1458</v>
      </c>
      <c r="B85" s="292"/>
      <c r="C85" s="292"/>
      <c r="D85" s="292"/>
      <c r="E85" s="287"/>
      <c r="F85" s="287"/>
    </row>
    <row r="86" ht="23" customHeight="1" spans="1:6">
      <c r="A86" s="288" t="s">
        <v>1459</v>
      </c>
      <c r="B86" s="292"/>
      <c r="C86" s="292"/>
      <c r="D86" s="292"/>
      <c r="E86" s="287"/>
      <c r="F86" s="287"/>
    </row>
    <row r="87" ht="23" customHeight="1" spans="1:6">
      <c r="A87" s="288" t="s">
        <v>1460</v>
      </c>
      <c r="B87" s="292"/>
      <c r="C87" s="292"/>
      <c r="D87" s="292"/>
      <c r="E87" s="287"/>
      <c r="F87" s="287"/>
    </row>
    <row r="88" ht="23" customHeight="1" spans="1:6">
      <c r="A88" s="285" t="s">
        <v>1461</v>
      </c>
      <c r="B88" s="292">
        <f>SUM(B89:B91)</f>
        <v>0</v>
      </c>
      <c r="C88" s="292">
        <f>SUM(C89:C91)</f>
        <v>31200</v>
      </c>
      <c r="D88" s="292">
        <v>31200</v>
      </c>
      <c r="E88" s="287">
        <v>100</v>
      </c>
      <c r="F88" s="287">
        <v>11.43</v>
      </c>
    </row>
    <row r="89" ht="23" customHeight="1" spans="1:6">
      <c r="A89" s="288" t="s">
        <v>1458</v>
      </c>
      <c r="B89" s="292"/>
      <c r="C89" s="292"/>
      <c r="D89" s="292"/>
      <c r="E89" s="287"/>
      <c r="F89" s="287"/>
    </row>
    <row r="90" ht="23" customHeight="1" spans="1:6">
      <c r="A90" s="288" t="s">
        <v>1459</v>
      </c>
      <c r="B90" s="292"/>
      <c r="C90" s="292"/>
      <c r="D90" s="292"/>
      <c r="E90" s="287"/>
      <c r="F90" s="287"/>
    </row>
    <row r="91" ht="23" customHeight="1" spans="1:6">
      <c r="A91" s="288" t="s">
        <v>1462</v>
      </c>
      <c r="B91" s="64"/>
      <c r="C91" s="64">
        <v>31200</v>
      </c>
      <c r="D91" s="64">
        <v>31200</v>
      </c>
      <c r="E91" s="287">
        <v>100</v>
      </c>
      <c r="F91" s="287">
        <v>11.43</v>
      </c>
    </row>
    <row r="92" ht="23" customHeight="1" spans="1:6">
      <c r="A92" s="285" t="s">
        <v>1463</v>
      </c>
      <c r="B92" s="292"/>
      <c r="C92" s="292"/>
      <c r="D92" s="292"/>
      <c r="E92" s="287"/>
      <c r="F92" s="287"/>
    </row>
    <row r="93" ht="23" customHeight="1" spans="1:6">
      <c r="A93" s="288" t="s">
        <v>1464</v>
      </c>
      <c r="B93" s="292"/>
      <c r="C93" s="292"/>
      <c r="D93" s="292"/>
      <c r="E93" s="287"/>
      <c r="F93" s="287"/>
    </row>
    <row r="94" ht="23" customHeight="1" spans="1:6">
      <c r="A94" s="288" t="s">
        <v>1465</v>
      </c>
      <c r="B94" s="292"/>
      <c r="C94" s="292"/>
      <c r="D94" s="292"/>
      <c r="E94" s="287"/>
      <c r="F94" s="287"/>
    </row>
    <row r="95" ht="23" customHeight="1" spans="1:6">
      <c r="A95" s="288" t="s">
        <v>1466</v>
      </c>
      <c r="B95" s="292"/>
      <c r="C95" s="292"/>
      <c r="D95" s="292"/>
      <c r="E95" s="287"/>
      <c r="F95" s="287"/>
    </row>
    <row r="96" ht="23" customHeight="1" spans="1:6">
      <c r="A96" s="288" t="s">
        <v>1467</v>
      </c>
      <c r="B96" s="292"/>
      <c r="C96" s="292"/>
      <c r="D96" s="292"/>
      <c r="E96" s="287"/>
      <c r="F96" s="287"/>
    </row>
    <row r="97" ht="23" customHeight="1" spans="1:6">
      <c r="A97" s="288" t="s">
        <v>1468</v>
      </c>
      <c r="B97" s="292"/>
      <c r="C97" s="292"/>
      <c r="D97" s="292"/>
      <c r="E97" s="287"/>
      <c r="F97" s="287"/>
    </row>
    <row r="98" ht="23" customHeight="1" spans="1:6">
      <c r="A98" s="285" t="s">
        <v>1469</v>
      </c>
      <c r="B98" s="292"/>
      <c r="C98" s="292"/>
      <c r="D98" s="292"/>
      <c r="E98" s="287"/>
      <c r="F98" s="287"/>
    </row>
    <row r="99" ht="23" customHeight="1" spans="1:6">
      <c r="A99" s="288" t="s">
        <v>1470</v>
      </c>
      <c r="B99" s="292"/>
      <c r="C99" s="292"/>
      <c r="D99" s="292"/>
      <c r="E99" s="287"/>
      <c r="F99" s="287"/>
    </row>
    <row r="100" ht="23" customHeight="1" spans="1:6">
      <c r="A100" s="288" t="s">
        <v>1471</v>
      </c>
      <c r="B100" s="292"/>
      <c r="C100" s="292"/>
      <c r="D100" s="292"/>
      <c r="E100" s="287"/>
      <c r="F100" s="287"/>
    </row>
    <row r="101" ht="23" customHeight="1" spans="1:6">
      <c r="A101" s="282" t="s">
        <v>1472</v>
      </c>
      <c r="B101" s="292">
        <f>SUM(B102,B107,B112,B117,B120)</f>
        <v>0</v>
      </c>
      <c r="C101" s="292">
        <f>SUM(C102,C107,C112,C117,C120)</f>
        <v>7548</v>
      </c>
      <c r="D101" s="292">
        <v>7548</v>
      </c>
      <c r="E101" s="287">
        <v>100</v>
      </c>
      <c r="F101" s="287">
        <v>18.31</v>
      </c>
    </row>
    <row r="102" ht="23" customHeight="1" spans="1:6">
      <c r="A102" s="285" t="s">
        <v>1473</v>
      </c>
      <c r="B102" s="292">
        <f>SUM(B103:B106)</f>
        <v>0</v>
      </c>
      <c r="C102" s="292">
        <f>SUM(C103:C106)</f>
        <v>7548</v>
      </c>
      <c r="D102" s="292">
        <v>7548</v>
      </c>
      <c r="E102" s="287">
        <v>100</v>
      </c>
      <c r="F102" s="287">
        <v>18.31</v>
      </c>
    </row>
    <row r="103" ht="23" customHeight="1" spans="1:6">
      <c r="A103" s="288" t="s">
        <v>1410</v>
      </c>
      <c r="B103" s="292"/>
      <c r="C103" s="64">
        <v>7548</v>
      </c>
      <c r="D103" s="64">
        <v>7548</v>
      </c>
      <c r="E103" s="287">
        <v>100</v>
      </c>
      <c r="F103" s="287">
        <v>18.31</v>
      </c>
    </row>
    <row r="104" ht="23" customHeight="1" spans="1:6">
      <c r="A104" s="288" t="s">
        <v>1474</v>
      </c>
      <c r="B104" s="292"/>
      <c r="C104" s="292"/>
      <c r="D104" s="292"/>
      <c r="E104" s="287"/>
      <c r="F104" s="287"/>
    </row>
    <row r="105" ht="23" customHeight="1" spans="1:6">
      <c r="A105" s="288" t="s">
        <v>1475</v>
      </c>
      <c r="B105" s="292"/>
      <c r="C105" s="292"/>
      <c r="D105" s="292"/>
      <c r="E105" s="287"/>
      <c r="F105" s="287"/>
    </row>
    <row r="106" ht="23" customHeight="1" spans="1:6">
      <c r="A106" s="288" t="s">
        <v>1476</v>
      </c>
      <c r="B106" s="292"/>
      <c r="C106" s="292"/>
      <c r="D106" s="292"/>
      <c r="E106" s="287"/>
      <c r="F106" s="287"/>
    </row>
    <row r="107" ht="23" customHeight="1" spans="1:6">
      <c r="A107" s="285" t="s">
        <v>1477</v>
      </c>
      <c r="B107" s="292"/>
      <c r="C107" s="292"/>
      <c r="D107" s="292"/>
      <c r="E107" s="287"/>
      <c r="F107" s="287"/>
    </row>
    <row r="108" ht="23" customHeight="1" spans="1:6">
      <c r="A108" s="288" t="s">
        <v>1410</v>
      </c>
      <c r="B108" s="292"/>
      <c r="C108" s="292"/>
      <c r="D108" s="292"/>
      <c r="E108" s="287"/>
      <c r="F108" s="287"/>
    </row>
    <row r="109" ht="23" customHeight="1" spans="1:6">
      <c r="A109" s="288" t="s">
        <v>1474</v>
      </c>
      <c r="B109" s="292"/>
      <c r="C109" s="292"/>
      <c r="D109" s="292"/>
      <c r="E109" s="287"/>
      <c r="F109" s="287"/>
    </row>
    <row r="110" ht="23" customHeight="1" spans="1:6">
      <c r="A110" s="288" t="s">
        <v>1478</v>
      </c>
      <c r="B110" s="292"/>
      <c r="C110" s="292"/>
      <c r="D110" s="292"/>
      <c r="E110" s="287"/>
      <c r="F110" s="287"/>
    </row>
    <row r="111" ht="23" customHeight="1" spans="1:6">
      <c r="A111" s="288" t="s">
        <v>1479</v>
      </c>
      <c r="B111" s="292"/>
      <c r="C111" s="292"/>
      <c r="D111" s="292"/>
      <c r="E111" s="287"/>
      <c r="F111" s="287"/>
    </row>
    <row r="112" ht="23" customHeight="1" spans="1:6">
      <c r="A112" s="285" t="s">
        <v>1480</v>
      </c>
      <c r="B112" s="292"/>
      <c r="C112" s="292"/>
      <c r="D112" s="292"/>
      <c r="E112" s="287"/>
      <c r="F112" s="287"/>
    </row>
    <row r="113" ht="23" customHeight="1" spans="1:6">
      <c r="A113" s="288" t="s">
        <v>1481</v>
      </c>
      <c r="B113" s="292"/>
      <c r="C113" s="292"/>
      <c r="D113" s="292"/>
      <c r="E113" s="287"/>
      <c r="F113" s="287"/>
    </row>
    <row r="114" ht="23" customHeight="1" spans="1:6">
      <c r="A114" s="288" t="s">
        <v>1482</v>
      </c>
      <c r="B114" s="292"/>
      <c r="C114" s="292"/>
      <c r="D114" s="292"/>
      <c r="E114" s="287"/>
      <c r="F114" s="287"/>
    </row>
    <row r="115" ht="23" customHeight="1" spans="1:6">
      <c r="A115" s="288" t="s">
        <v>1483</v>
      </c>
      <c r="B115" s="292"/>
      <c r="C115" s="292"/>
      <c r="D115" s="292"/>
      <c r="E115" s="287"/>
      <c r="F115" s="287"/>
    </row>
    <row r="116" ht="23" customHeight="1" spans="1:6">
      <c r="A116" s="288" t="s">
        <v>1484</v>
      </c>
      <c r="B116" s="292"/>
      <c r="C116" s="292"/>
      <c r="D116" s="292"/>
      <c r="E116" s="287"/>
      <c r="F116" s="287"/>
    </row>
    <row r="117" ht="23" customHeight="1" spans="1:6">
      <c r="A117" s="285" t="s">
        <v>1485</v>
      </c>
      <c r="B117" s="292"/>
      <c r="C117" s="292"/>
      <c r="D117" s="292"/>
      <c r="E117" s="287"/>
      <c r="F117" s="287"/>
    </row>
    <row r="118" ht="23" customHeight="1" spans="1:6">
      <c r="A118" s="288" t="s">
        <v>1486</v>
      </c>
      <c r="B118" s="292"/>
      <c r="C118" s="292"/>
      <c r="D118" s="292"/>
      <c r="E118" s="287"/>
      <c r="F118" s="287"/>
    </row>
    <row r="119" ht="23" customHeight="1" spans="1:6">
      <c r="A119" s="288" t="s">
        <v>1487</v>
      </c>
      <c r="B119" s="292"/>
      <c r="C119" s="292"/>
      <c r="D119" s="292"/>
      <c r="E119" s="287"/>
      <c r="F119" s="287"/>
    </row>
    <row r="120" ht="23" customHeight="1" spans="1:6">
      <c r="A120" s="285" t="s">
        <v>1488</v>
      </c>
      <c r="B120" s="292"/>
      <c r="C120" s="292"/>
      <c r="D120" s="292"/>
      <c r="E120" s="287"/>
      <c r="F120" s="287"/>
    </row>
    <row r="121" ht="23" customHeight="1" spans="1:6">
      <c r="A121" s="288" t="s">
        <v>1489</v>
      </c>
      <c r="B121" s="292"/>
      <c r="C121" s="292"/>
      <c r="D121" s="292"/>
      <c r="E121" s="287"/>
      <c r="F121" s="287"/>
    </row>
    <row r="122" ht="23" customHeight="1" spans="1:6">
      <c r="A122" s="288" t="s">
        <v>1490</v>
      </c>
      <c r="B122" s="292"/>
      <c r="C122" s="292"/>
      <c r="D122" s="292"/>
      <c r="E122" s="287"/>
      <c r="F122" s="287"/>
    </row>
    <row r="123" ht="23" customHeight="1" spans="1:6">
      <c r="A123" s="288" t="s">
        <v>1491</v>
      </c>
      <c r="B123" s="292"/>
      <c r="C123" s="292"/>
      <c r="D123" s="292"/>
      <c r="E123" s="287"/>
      <c r="F123" s="287"/>
    </row>
    <row r="124" ht="23" customHeight="1" spans="1:6">
      <c r="A124" s="288" t="s">
        <v>1492</v>
      </c>
      <c r="B124" s="292"/>
      <c r="C124" s="292"/>
      <c r="D124" s="292"/>
      <c r="E124" s="287"/>
      <c r="F124" s="287"/>
    </row>
    <row r="125" ht="23" customHeight="1" spans="1:6">
      <c r="A125" s="282" t="s">
        <v>1493</v>
      </c>
      <c r="B125" s="292"/>
      <c r="C125" s="292"/>
      <c r="D125" s="292"/>
      <c r="E125" s="287"/>
      <c r="F125" s="287"/>
    </row>
    <row r="126" ht="23" customHeight="1" spans="1:6">
      <c r="A126" s="285" t="s">
        <v>1494</v>
      </c>
      <c r="B126" s="292"/>
      <c r="C126" s="292"/>
      <c r="D126" s="292"/>
      <c r="E126" s="287"/>
      <c r="F126" s="287"/>
    </row>
    <row r="127" ht="23" customHeight="1" spans="1:6">
      <c r="A127" s="288" t="s">
        <v>1495</v>
      </c>
      <c r="B127" s="292"/>
      <c r="C127" s="292"/>
      <c r="D127" s="292"/>
      <c r="E127" s="287"/>
      <c r="F127" s="287"/>
    </row>
    <row r="128" ht="23" customHeight="1" spans="1:6">
      <c r="A128" s="288" t="s">
        <v>1496</v>
      </c>
      <c r="B128" s="292"/>
      <c r="C128" s="292"/>
      <c r="D128" s="292"/>
      <c r="E128" s="287"/>
      <c r="F128" s="287"/>
    </row>
    <row r="129" ht="23" customHeight="1" spans="1:6">
      <c r="A129" s="288" t="s">
        <v>1497</v>
      </c>
      <c r="B129" s="292"/>
      <c r="C129" s="292"/>
      <c r="D129" s="292"/>
      <c r="E129" s="287"/>
      <c r="F129" s="287"/>
    </row>
    <row r="130" ht="23" customHeight="1" spans="1:6">
      <c r="A130" s="288" t="s">
        <v>1498</v>
      </c>
      <c r="B130" s="292"/>
      <c r="C130" s="292"/>
      <c r="D130" s="292"/>
      <c r="E130" s="287"/>
      <c r="F130" s="287"/>
    </row>
    <row r="131" ht="23" customHeight="1" spans="1:6">
      <c r="A131" s="285" t="s">
        <v>1499</v>
      </c>
      <c r="B131" s="292"/>
      <c r="C131" s="292"/>
      <c r="D131" s="292"/>
      <c r="E131" s="287"/>
      <c r="F131" s="287"/>
    </row>
    <row r="132" ht="23" customHeight="1" spans="1:6">
      <c r="A132" s="288" t="s">
        <v>1497</v>
      </c>
      <c r="B132" s="292"/>
      <c r="C132" s="292"/>
      <c r="D132" s="292"/>
      <c r="E132" s="287"/>
      <c r="F132" s="287"/>
    </row>
    <row r="133" ht="23" customHeight="1" spans="1:6">
      <c r="A133" s="288" t="s">
        <v>1500</v>
      </c>
      <c r="B133" s="292"/>
      <c r="C133" s="292"/>
      <c r="D133" s="292"/>
      <c r="E133" s="287"/>
      <c r="F133" s="287"/>
    </row>
    <row r="134" ht="23" customHeight="1" spans="1:6">
      <c r="A134" s="288" t="s">
        <v>1501</v>
      </c>
      <c r="B134" s="292"/>
      <c r="C134" s="292"/>
      <c r="D134" s="292"/>
      <c r="E134" s="287"/>
      <c r="F134" s="287"/>
    </row>
    <row r="135" ht="23" customHeight="1" spans="1:6">
      <c r="A135" s="288" t="s">
        <v>1502</v>
      </c>
      <c r="B135" s="292"/>
      <c r="C135" s="292"/>
      <c r="D135" s="292"/>
      <c r="E135" s="287"/>
      <c r="F135" s="287"/>
    </row>
    <row r="136" ht="23" customHeight="1" spans="1:6">
      <c r="A136" s="285" t="s">
        <v>1503</v>
      </c>
      <c r="B136" s="292"/>
      <c r="C136" s="292"/>
      <c r="D136" s="292"/>
      <c r="E136" s="287"/>
      <c r="F136" s="287"/>
    </row>
    <row r="137" ht="23" customHeight="1" spans="1:6">
      <c r="A137" s="288" t="s">
        <v>1504</v>
      </c>
      <c r="B137" s="292"/>
      <c r="C137" s="292"/>
      <c r="D137" s="292"/>
      <c r="E137" s="287"/>
      <c r="F137" s="287"/>
    </row>
    <row r="138" ht="23" customHeight="1" spans="1:6">
      <c r="A138" s="288" t="s">
        <v>1505</v>
      </c>
      <c r="B138" s="292"/>
      <c r="C138" s="292"/>
      <c r="D138" s="292"/>
      <c r="E138" s="287"/>
      <c r="F138" s="287"/>
    </row>
    <row r="139" ht="23" customHeight="1" spans="1:6">
      <c r="A139" s="288" t="s">
        <v>1506</v>
      </c>
      <c r="B139" s="292"/>
      <c r="C139" s="292"/>
      <c r="D139" s="292"/>
      <c r="E139" s="287"/>
      <c r="F139" s="287"/>
    </row>
    <row r="140" ht="23" customHeight="1" spans="1:6">
      <c r="A140" s="288" t="s">
        <v>1507</v>
      </c>
      <c r="B140" s="292"/>
      <c r="C140" s="292"/>
      <c r="D140" s="292"/>
      <c r="E140" s="287"/>
      <c r="F140" s="287"/>
    </row>
    <row r="141" ht="23" customHeight="1" spans="1:6">
      <c r="A141" s="285" t="s">
        <v>1508</v>
      </c>
      <c r="B141" s="292"/>
      <c r="C141" s="292"/>
      <c r="D141" s="292"/>
      <c r="E141" s="287"/>
      <c r="F141" s="287"/>
    </row>
    <row r="142" ht="23" customHeight="1" spans="1:6">
      <c r="A142" s="288" t="s">
        <v>1509</v>
      </c>
      <c r="B142" s="292"/>
      <c r="C142" s="292"/>
      <c r="D142" s="292"/>
      <c r="E142" s="287"/>
      <c r="F142" s="287"/>
    </row>
    <row r="143" ht="23" customHeight="1" spans="1:6">
      <c r="A143" s="288" t="s">
        <v>1510</v>
      </c>
      <c r="B143" s="292"/>
      <c r="C143" s="292"/>
      <c r="D143" s="292"/>
      <c r="E143" s="287"/>
      <c r="F143" s="287"/>
    </row>
    <row r="144" ht="23" customHeight="1" spans="1:6">
      <c r="A144" s="288" t="s">
        <v>1511</v>
      </c>
      <c r="B144" s="292"/>
      <c r="C144" s="292"/>
      <c r="D144" s="292"/>
      <c r="E144" s="287"/>
      <c r="F144" s="287"/>
    </row>
    <row r="145" ht="23" customHeight="1" spans="1:6">
      <c r="A145" s="288" t="s">
        <v>1512</v>
      </c>
      <c r="B145" s="292"/>
      <c r="C145" s="292"/>
      <c r="D145" s="292"/>
      <c r="E145" s="287"/>
      <c r="F145" s="287"/>
    </row>
    <row r="146" ht="23" customHeight="1" spans="1:6">
      <c r="A146" s="288" t="s">
        <v>1513</v>
      </c>
      <c r="B146" s="292"/>
      <c r="C146" s="292"/>
      <c r="D146" s="292"/>
      <c r="E146" s="287"/>
      <c r="F146" s="287"/>
    </row>
    <row r="147" ht="23" customHeight="1" spans="1:6">
      <c r="A147" s="288" t="s">
        <v>1514</v>
      </c>
      <c r="B147" s="292"/>
      <c r="C147" s="292"/>
      <c r="D147" s="292"/>
      <c r="E147" s="287"/>
      <c r="F147" s="287"/>
    </row>
    <row r="148" ht="23" customHeight="1" spans="1:6">
      <c r="A148" s="288" t="s">
        <v>1515</v>
      </c>
      <c r="B148" s="292"/>
      <c r="C148" s="292"/>
      <c r="D148" s="292"/>
      <c r="E148" s="287"/>
      <c r="F148" s="287"/>
    </row>
    <row r="149" ht="23" customHeight="1" spans="1:6">
      <c r="A149" s="288" t="s">
        <v>1516</v>
      </c>
      <c r="B149" s="292"/>
      <c r="C149" s="292"/>
      <c r="D149" s="292"/>
      <c r="E149" s="287"/>
      <c r="F149" s="287"/>
    </row>
    <row r="150" ht="23" customHeight="1" spans="1:6">
      <c r="A150" s="285" t="s">
        <v>1517</v>
      </c>
      <c r="B150" s="292"/>
      <c r="C150" s="292"/>
      <c r="D150" s="292"/>
      <c r="E150" s="287"/>
      <c r="F150" s="287"/>
    </row>
    <row r="151" ht="23" customHeight="1" spans="1:6">
      <c r="A151" s="288" t="s">
        <v>1518</v>
      </c>
      <c r="B151" s="292"/>
      <c r="C151" s="292"/>
      <c r="D151" s="292"/>
      <c r="E151" s="287"/>
      <c r="F151" s="287"/>
    </row>
    <row r="152" ht="23" customHeight="1" spans="1:6">
      <c r="A152" s="288" t="s">
        <v>1519</v>
      </c>
      <c r="B152" s="292"/>
      <c r="C152" s="292"/>
      <c r="D152" s="292"/>
      <c r="E152" s="287"/>
      <c r="F152" s="287"/>
    </row>
    <row r="153" ht="23" customHeight="1" spans="1:6">
      <c r="A153" s="288" t="s">
        <v>1520</v>
      </c>
      <c r="B153" s="292"/>
      <c r="C153" s="292"/>
      <c r="D153" s="292"/>
      <c r="E153" s="287"/>
      <c r="F153" s="287"/>
    </row>
    <row r="154" ht="23" customHeight="1" spans="1:6">
      <c r="A154" s="288" t="s">
        <v>1521</v>
      </c>
      <c r="B154" s="292"/>
      <c r="C154" s="292"/>
      <c r="D154" s="292"/>
      <c r="E154" s="287"/>
      <c r="F154" s="287"/>
    </row>
    <row r="155" ht="23" customHeight="1" spans="1:6">
      <c r="A155" s="288" t="s">
        <v>1522</v>
      </c>
      <c r="B155" s="292"/>
      <c r="C155" s="292"/>
      <c r="D155" s="292"/>
      <c r="E155" s="287"/>
      <c r="F155" s="287"/>
    </row>
    <row r="156" ht="23" customHeight="1" spans="1:6">
      <c r="A156" s="288" t="s">
        <v>1523</v>
      </c>
      <c r="B156" s="292"/>
      <c r="C156" s="292"/>
      <c r="D156" s="292"/>
      <c r="E156" s="287"/>
      <c r="F156" s="287"/>
    </row>
    <row r="157" ht="23" customHeight="1" spans="1:6">
      <c r="A157" s="285" t="s">
        <v>1524</v>
      </c>
      <c r="B157" s="292"/>
      <c r="C157" s="292"/>
      <c r="D157" s="292"/>
      <c r="E157" s="287"/>
      <c r="F157" s="287"/>
    </row>
    <row r="158" ht="23" customHeight="1" spans="1:6">
      <c r="A158" s="288" t="s">
        <v>1525</v>
      </c>
      <c r="B158" s="292"/>
      <c r="C158" s="292"/>
      <c r="D158" s="292"/>
      <c r="E158" s="287"/>
      <c r="F158" s="287"/>
    </row>
    <row r="159" ht="23" customHeight="1" spans="1:6">
      <c r="A159" s="288" t="s">
        <v>1526</v>
      </c>
      <c r="B159" s="292"/>
      <c r="C159" s="292"/>
      <c r="D159" s="292"/>
      <c r="E159" s="287"/>
      <c r="F159" s="287"/>
    </row>
    <row r="160" ht="23" customHeight="1" spans="1:6">
      <c r="A160" s="288" t="s">
        <v>1527</v>
      </c>
      <c r="B160" s="292"/>
      <c r="C160" s="292"/>
      <c r="D160" s="292"/>
      <c r="E160" s="287"/>
      <c r="F160" s="287"/>
    </row>
    <row r="161" ht="23" customHeight="1" spans="1:6">
      <c r="A161" s="288" t="s">
        <v>1528</v>
      </c>
      <c r="B161" s="292"/>
      <c r="C161" s="292"/>
      <c r="D161" s="292"/>
      <c r="E161" s="287"/>
      <c r="F161" s="287"/>
    </row>
    <row r="162" ht="23" customHeight="1" spans="1:6">
      <c r="A162" s="288" t="s">
        <v>1529</v>
      </c>
      <c r="B162" s="292"/>
      <c r="C162" s="292"/>
      <c r="D162" s="292"/>
      <c r="E162" s="287"/>
      <c r="F162" s="287"/>
    </row>
    <row r="163" ht="23" customHeight="1" spans="1:6">
      <c r="A163" s="288" t="s">
        <v>1530</v>
      </c>
      <c r="B163" s="292"/>
      <c r="C163" s="292"/>
      <c r="D163" s="292"/>
      <c r="E163" s="287"/>
      <c r="F163" s="287"/>
    </row>
    <row r="164" ht="23" customHeight="1" spans="1:6">
      <c r="A164" s="288" t="s">
        <v>1531</v>
      </c>
      <c r="B164" s="292"/>
      <c r="C164" s="292"/>
      <c r="D164" s="292"/>
      <c r="E164" s="287"/>
      <c r="F164" s="287"/>
    </row>
    <row r="165" ht="23" customHeight="1" spans="1:6">
      <c r="A165" s="288" t="s">
        <v>1532</v>
      </c>
      <c r="B165" s="292"/>
      <c r="C165" s="292"/>
      <c r="D165" s="292"/>
      <c r="E165" s="287"/>
      <c r="F165" s="287"/>
    </row>
    <row r="166" ht="23" customHeight="1" spans="1:6">
      <c r="A166" s="285" t="s">
        <v>1533</v>
      </c>
      <c r="B166" s="292"/>
      <c r="C166" s="292"/>
      <c r="D166" s="292"/>
      <c r="E166" s="287"/>
      <c r="F166" s="287"/>
    </row>
    <row r="167" ht="23" customHeight="1" spans="1:6">
      <c r="A167" s="288" t="s">
        <v>1534</v>
      </c>
      <c r="B167" s="292"/>
      <c r="C167" s="292"/>
      <c r="D167" s="292"/>
      <c r="E167" s="287"/>
      <c r="F167" s="287"/>
    </row>
    <row r="168" ht="23" customHeight="1" spans="1:6">
      <c r="A168" s="288" t="s">
        <v>1535</v>
      </c>
      <c r="B168" s="292"/>
      <c r="C168" s="292"/>
      <c r="D168" s="292"/>
      <c r="E168" s="287"/>
      <c r="F168" s="287"/>
    </row>
    <row r="169" ht="23" customHeight="1" spans="1:6">
      <c r="A169" s="285" t="s">
        <v>1536</v>
      </c>
      <c r="B169" s="292"/>
      <c r="C169" s="292"/>
      <c r="D169" s="292"/>
      <c r="E169" s="287"/>
      <c r="F169" s="287"/>
    </row>
    <row r="170" ht="23" customHeight="1" spans="1:6">
      <c r="A170" s="288" t="s">
        <v>1534</v>
      </c>
      <c r="B170" s="292"/>
      <c r="C170" s="292"/>
      <c r="D170" s="292"/>
      <c r="E170" s="287"/>
      <c r="F170" s="287"/>
    </row>
    <row r="171" ht="23" customHeight="1" spans="1:6">
      <c r="A171" s="288" t="s">
        <v>1537</v>
      </c>
      <c r="B171" s="292"/>
      <c r="C171" s="292"/>
      <c r="D171" s="292"/>
      <c r="E171" s="287"/>
      <c r="F171" s="287"/>
    </row>
    <row r="172" ht="23" customHeight="1" spans="1:6">
      <c r="A172" s="285" t="s">
        <v>1538</v>
      </c>
      <c r="B172" s="292"/>
      <c r="C172" s="292"/>
      <c r="D172" s="292"/>
      <c r="E172" s="287"/>
      <c r="F172" s="287"/>
    </row>
    <row r="173" ht="23" customHeight="1" spans="1:6">
      <c r="A173" s="285" t="s">
        <v>1539</v>
      </c>
      <c r="B173" s="292"/>
      <c r="C173" s="292"/>
      <c r="D173" s="292"/>
      <c r="E173" s="287"/>
      <c r="F173" s="287"/>
    </row>
    <row r="174" ht="23" customHeight="1" spans="1:6">
      <c r="A174" s="288" t="s">
        <v>1540</v>
      </c>
      <c r="B174" s="292"/>
      <c r="C174" s="292"/>
      <c r="D174" s="292"/>
      <c r="E174" s="287"/>
      <c r="F174" s="287"/>
    </row>
    <row r="175" ht="23" customHeight="1" spans="1:6">
      <c r="A175" s="288" t="s">
        <v>1541</v>
      </c>
      <c r="B175" s="292"/>
      <c r="C175" s="292"/>
      <c r="D175" s="292"/>
      <c r="E175" s="287"/>
      <c r="F175" s="287"/>
    </row>
    <row r="176" ht="23" customHeight="1" spans="1:6">
      <c r="A176" s="288" t="s">
        <v>1542</v>
      </c>
      <c r="B176" s="292"/>
      <c r="C176" s="292"/>
      <c r="D176" s="292"/>
      <c r="E176" s="287"/>
      <c r="F176" s="287"/>
    </row>
    <row r="177" ht="23" customHeight="1" spans="1:6">
      <c r="A177" s="282" t="s">
        <v>1543</v>
      </c>
      <c r="B177" s="292"/>
      <c r="C177" s="292"/>
      <c r="D177" s="292"/>
      <c r="E177" s="287"/>
      <c r="F177" s="287"/>
    </row>
    <row r="178" ht="23" customHeight="1" spans="1:6">
      <c r="A178" s="285" t="s">
        <v>1544</v>
      </c>
      <c r="B178" s="292"/>
      <c r="C178" s="292"/>
      <c r="D178" s="292"/>
      <c r="E178" s="287"/>
      <c r="F178" s="287"/>
    </row>
    <row r="179" ht="23" customHeight="1" spans="1:6">
      <c r="A179" s="288" t="s">
        <v>1545</v>
      </c>
      <c r="B179" s="292"/>
      <c r="C179" s="292"/>
      <c r="D179" s="292"/>
      <c r="E179" s="287"/>
      <c r="F179" s="287"/>
    </row>
    <row r="180" ht="23" customHeight="1" spans="1:6">
      <c r="A180" s="288" t="s">
        <v>1546</v>
      </c>
      <c r="B180" s="292"/>
      <c r="C180" s="292"/>
      <c r="D180" s="292"/>
      <c r="E180" s="287"/>
      <c r="F180" s="287"/>
    </row>
    <row r="181" ht="23" customHeight="1" spans="1:6">
      <c r="A181" s="288" t="s">
        <v>1547</v>
      </c>
      <c r="B181" s="292"/>
      <c r="C181" s="292"/>
      <c r="D181" s="292"/>
      <c r="E181" s="287"/>
      <c r="F181" s="287"/>
    </row>
    <row r="182" ht="23" customHeight="1" spans="1:6">
      <c r="A182" s="282" t="s">
        <v>1292</v>
      </c>
      <c r="B182" s="292"/>
      <c r="C182" s="292"/>
      <c r="D182" s="292"/>
      <c r="E182" s="287"/>
      <c r="F182" s="287"/>
    </row>
    <row r="183" ht="23" customHeight="1" spans="1:6">
      <c r="A183" s="285" t="s">
        <v>1548</v>
      </c>
      <c r="B183" s="292"/>
      <c r="C183" s="292"/>
      <c r="D183" s="292"/>
      <c r="E183" s="287"/>
      <c r="F183" s="287"/>
    </row>
    <row r="184" ht="23" customHeight="1" spans="1:6">
      <c r="A184" s="288" t="s">
        <v>1549</v>
      </c>
      <c r="B184" s="292"/>
      <c r="C184" s="292"/>
      <c r="D184" s="292"/>
      <c r="E184" s="287"/>
      <c r="F184" s="287"/>
    </row>
    <row r="185" ht="23" customHeight="1" spans="1:6">
      <c r="A185" s="288" t="s">
        <v>1550</v>
      </c>
      <c r="B185" s="292"/>
      <c r="C185" s="292"/>
      <c r="D185" s="292"/>
      <c r="E185" s="287"/>
      <c r="F185" s="287"/>
    </row>
    <row r="186" ht="23" customHeight="1" spans="1:6">
      <c r="A186" s="282" t="s">
        <v>1182</v>
      </c>
      <c r="B186" s="292">
        <f>SUM(B187,B191,B200)</f>
        <v>2903</v>
      </c>
      <c r="C186" s="292">
        <f>SUM(C187,C191,C200)</f>
        <v>72426</v>
      </c>
      <c r="D186" s="292">
        <v>72432</v>
      </c>
      <c r="E186" s="287">
        <v>100.01</v>
      </c>
      <c r="F186" s="287">
        <v>-25.78</v>
      </c>
    </row>
    <row r="187" ht="23" customHeight="1" spans="1:6">
      <c r="A187" s="285" t="s">
        <v>1551</v>
      </c>
      <c r="B187" s="292">
        <f>SUM(B188:B190)</f>
        <v>2903</v>
      </c>
      <c r="C187" s="292">
        <f>SUM(C188:C190)</f>
        <v>71700</v>
      </c>
      <c r="D187" s="292">
        <v>71700</v>
      </c>
      <c r="E187" s="287">
        <v>100</v>
      </c>
      <c r="F187" s="287">
        <v>-24.92</v>
      </c>
    </row>
    <row r="188" ht="23" customHeight="1" spans="1:6">
      <c r="A188" s="288" t="s">
        <v>1552</v>
      </c>
      <c r="B188" s="64">
        <v>2903</v>
      </c>
      <c r="C188" s="292"/>
      <c r="D188" s="292"/>
      <c r="E188" s="287"/>
      <c r="F188" s="287"/>
    </row>
    <row r="189" ht="23" customHeight="1" spans="1:6">
      <c r="A189" s="288" t="s">
        <v>1553</v>
      </c>
      <c r="B189" s="292"/>
      <c r="C189" s="64">
        <v>71700</v>
      </c>
      <c r="D189" s="64">
        <v>71700</v>
      </c>
      <c r="E189" s="287">
        <v>100</v>
      </c>
      <c r="F189" s="287">
        <v>-24.92</v>
      </c>
    </row>
    <row r="190" ht="23" customHeight="1" spans="1:6">
      <c r="A190" s="288" t="s">
        <v>1554</v>
      </c>
      <c r="B190" s="292"/>
      <c r="C190" s="292"/>
      <c r="D190" s="292"/>
      <c r="E190" s="287"/>
      <c r="F190" s="287"/>
    </row>
    <row r="191" ht="23" customHeight="1" spans="1:6">
      <c r="A191" s="285" t="s">
        <v>1555</v>
      </c>
      <c r="B191" s="292"/>
      <c r="C191" s="292"/>
      <c r="D191" s="292"/>
      <c r="E191" s="287"/>
      <c r="F191" s="287"/>
    </row>
    <row r="192" ht="23" customHeight="1" spans="1:6">
      <c r="A192" s="288" t="s">
        <v>1556</v>
      </c>
      <c r="B192" s="292"/>
      <c r="C192" s="292"/>
      <c r="D192" s="292"/>
      <c r="E192" s="287"/>
      <c r="F192" s="287"/>
    </row>
    <row r="193" ht="23" customHeight="1" spans="1:6">
      <c r="A193" s="288" t="s">
        <v>1557</v>
      </c>
      <c r="B193" s="292"/>
      <c r="C193" s="292"/>
      <c r="D193" s="292"/>
      <c r="E193" s="287"/>
      <c r="F193" s="287"/>
    </row>
    <row r="194" ht="23" customHeight="1" spans="1:6">
      <c r="A194" s="288" t="s">
        <v>1558</v>
      </c>
      <c r="B194" s="292"/>
      <c r="C194" s="292"/>
      <c r="D194" s="292"/>
      <c r="E194" s="287"/>
      <c r="F194" s="287"/>
    </row>
    <row r="195" ht="23" customHeight="1" spans="1:6">
      <c r="A195" s="288" t="s">
        <v>1559</v>
      </c>
      <c r="B195" s="292"/>
      <c r="C195" s="292"/>
      <c r="D195" s="292"/>
      <c r="E195" s="287"/>
      <c r="F195" s="287"/>
    </row>
    <row r="196" ht="23" customHeight="1" spans="1:6">
      <c r="A196" s="288" t="s">
        <v>1560</v>
      </c>
      <c r="B196" s="292"/>
      <c r="C196" s="292"/>
      <c r="D196" s="292"/>
      <c r="E196" s="287"/>
      <c r="F196" s="287"/>
    </row>
    <row r="197" ht="23" customHeight="1" spans="1:6">
      <c r="A197" s="288" t="s">
        <v>1561</v>
      </c>
      <c r="B197" s="292"/>
      <c r="C197" s="292"/>
      <c r="D197" s="292"/>
      <c r="E197" s="287"/>
      <c r="F197" s="287"/>
    </row>
    <row r="198" ht="23" customHeight="1" spans="1:6">
      <c r="A198" s="288" t="s">
        <v>1562</v>
      </c>
      <c r="B198" s="292"/>
      <c r="C198" s="292"/>
      <c r="D198" s="292"/>
      <c r="E198" s="287"/>
      <c r="F198" s="287"/>
    </row>
    <row r="199" ht="23" customHeight="1" spans="1:6">
      <c r="A199" s="288" t="s">
        <v>1563</v>
      </c>
      <c r="B199" s="292"/>
      <c r="C199" s="292"/>
      <c r="D199" s="292"/>
      <c r="E199" s="287"/>
      <c r="F199" s="287"/>
    </row>
    <row r="200" ht="23" customHeight="1" spans="1:6">
      <c r="A200" s="285" t="s">
        <v>1564</v>
      </c>
      <c r="B200" s="292">
        <f>SUM(B201:B211)</f>
        <v>0</v>
      </c>
      <c r="C200" s="292">
        <f>SUM(C201:C211)</f>
        <v>726</v>
      </c>
      <c r="D200" s="292">
        <v>732</v>
      </c>
      <c r="E200" s="287">
        <v>100.83</v>
      </c>
      <c r="F200" s="287">
        <v>-65.03</v>
      </c>
    </row>
    <row r="201" ht="23" customHeight="1" spans="1:6">
      <c r="A201" s="288" t="s">
        <v>1565</v>
      </c>
      <c r="B201" s="292"/>
      <c r="C201" s="292"/>
      <c r="D201" s="292"/>
      <c r="E201" s="287"/>
      <c r="F201" s="287"/>
    </row>
    <row r="202" ht="23" customHeight="1" spans="1:6">
      <c r="A202" s="288" t="s">
        <v>1566</v>
      </c>
      <c r="B202" s="292"/>
      <c r="C202" s="64">
        <v>439</v>
      </c>
      <c r="D202" s="292">
        <v>439</v>
      </c>
      <c r="E202" s="287">
        <v>100</v>
      </c>
      <c r="F202" s="287">
        <v>-65.65</v>
      </c>
    </row>
    <row r="203" ht="23" customHeight="1" spans="1:6">
      <c r="A203" s="288" t="s">
        <v>1567</v>
      </c>
      <c r="B203" s="292"/>
      <c r="C203" s="64">
        <v>161</v>
      </c>
      <c r="D203" s="292">
        <v>167</v>
      </c>
      <c r="E203" s="287">
        <v>103.73</v>
      </c>
      <c r="F203" s="287">
        <v>-54.62</v>
      </c>
    </row>
    <row r="204" ht="23" customHeight="1" spans="1:6">
      <c r="A204" s="288" t="s">
        <v>1568</v>
      </c>
      <c r="B204" s="292"/>
      <c r="C204" s="64">
        <v>0</v>
      </c>
      <c r="D204" s="292">
        <v>0</v>
      </c>
      <c r="E204" s="287"/>
      <c r="F204" s="287"/>
    </row>
    <row r="205" ht="23" customHeight="1" spans="1:6">
      <c r="A205" s="288" t="s">
        <v>1569</v>
      </c>
      <c r="B205" s="292"/>
      <c r="C205" s="64">
        <v>0</v>
      </c>
      <c r="D205" s="292">
        <v>0</v>
      </c>
      <c r="E205" s="287"/>
      <c r="F205" s="287"/>
    </row>
    <row r="206" ht="23" customHeight="1" spans="1:6">
      <c r="A206" s="288" t="s">
        <v>1570</v>
      </c>
      <c r="B206" s="292"/>
      <c r="C206" s="64">
        <v>126</v>
      </c>
      <c r="D206" s="292">
        <v>126</v>
      </c>
      <c r="E206" s="287">
        <v>100</v>
      </c>
      <c r="F206" s="287">
        <v>90.91</v>
      </c>
    </row>
    <row r="207" ht="23" customHeight="1" spans="1:6">
      <c r="A207" s="288" t="s">
        <v>1571</v>
      </c>
      <c r="B207" s="292"/>
      <c r="C207" s="292"/>
      <c r="D207" s="292"/>
      <c r="E207" s="287"/>
      <c r="F207" s="287"/>
    </row>
    <row r="208" ht="23" customHeight="1" spans="1:6">
      <c r="A208" s="288" t="s">
        <v>1572</v>
      </c>
      <c r="B208" s="292"/>
      <c r="C208" s="292"/>
      <c r="D208" s="292"/>
      <c r="E208" s="287"/>
      <c r="F208" s="287"/>
    </row>
    <row r="209" ht="23" customHeight="1" spans="1:6">
      <c r="A209" s="288" t="s">
        <v>1573</v>
      </c>
      <c r="B209" s="292"/>
      <c r="C209" s="292"/>
      <c r="D209" s="292"/>
      <c r="E209" s="287"/>
      <c r="F209" s="287"/>
    </row>
    <row r="210" ht="23" customHeight="1" spans="1:6">
      <c r="A210" s="288" t="s">
        <v>1574</v>
      </c>
      <c r="B210" s="292"/>
      <c r="C210" s="292"/>
      <c r="D210" s="292"/>
      <c r="E210" s="287"/>
      <c r="F210" s="287"/>
    </row>
    <row r="211" ht="23" customHeight="1" spans="1:6">
      <c r="A211" s="288" t="s">
        <v>1575</v>
      </c>
      <c r="B211" s="292"/>
      <c r="C211" s="292"/>
      <c r="D211" s="292"/>
      <c r="E211" s="287"/>
      <c r="F211" s="287"/>
    </row>
    <row r="212" ht="23" customHeight="1" spans="1:6">
      <c r="A212" s="282" t="s">
        <v>1576</v>
      </c>
      <c r="B212" s="292">
        <f>SUM(B213)</f>
        <v>22100</v>
      </c>
      <c r="C212" s="292">
        <f>SUM(C213)</f>
        <v>14125</v>
      </c>
      <c r="D212" s="292">
        <v>14126</v>
      </c>
      <c r="E212" s="287">
        <v>100.01</v>
      </c>
      <c r="F212" s="287">
        <v>32.86</v>
      </c>
    </row>
    <row r="213" ht="23" customHeight="1" spans="1:6">
      <c r="A213" s="285" t="s">
        <v>1577</v>
      </c>
      <c r="B213" s="292">
        <f>SUM(B214:B230)</f>
        <v>22100</v>
      </c>
      <c r="C213" s="292">
        <f>SUM(C214:C230)</f>
        <v>14125</v>
      </c>
      <c r="D213" s="292">
        <v>14126</v>
      </c>
      <c r="E213" s="287">
        <v>100.01</v>
      </c>
      <c r="F213" s="287">
        <v>32.86</v>
      </c>
    </row>
    <row r="214" ht="23" customHeight="1" spans="1:6">
      <c r="A214" s="288" t="s">
        <v>1578</v>
      </c>
      <c r="B214" s="292"/>
      <c r="C214" s="292"/>
      <c r="D214" s="292"/>
      <c r="E214" s="287"/>
      <c r="F214" s="287"/>
    </row>
    <row r="215" ht="23" customHeight="1" spans="1:6">
      <c r="A215" s="288" t="s">
        <v>1579</v>
      </c>
      <c r="B215" s="292"/>
      <c r="C215" s="292"/>
      <c r="D215" s="292"/>
      <c r="E215" s="287"/>
      <c r="F215" s="287"/>
    </row>
    <row r="216" ht="23" customHeight="1" spans="1:6">
      <c r="A216" s="288" t="s">
        <v>1580</v>
      </c>
      <c r="B216" s="292"/>
      <c r="C216" s="292"/>
      <c r="D216" s="292"/>
      <c r="E216" s="287"/>
      <c r="F216" s="287"/>
    </row>
    <row r="217" ht="23" customHeight="1" spans="1:6">
      <c r="A217" s="288" t="s">
        <v>1581</v>
      </c>
      <c r="B217" s="64">
        <v>22100</v>
      </c>
      <c r="C217" s="292"/>
      <c r="D217" s="292">
        <v>637</v>
      </c>
      <c r="E217" s="287"/>
      <c r="F217" s="287">
        <v>-15.07</v>
      </c>
    </row>
    <row r="218" ht="23" customHeight="1" spans="1:6">
      <c r="A218" s="288" t="s">
        <v>1582</v>
      </c>
      <c r="B218" s="292"/>
      <c r="C218" s="292"/>
      <c r="D218" s="292"/>
      <c r="E218" s="287"/>
      <c r="F218" s="287"/>
    </row>
    <row r="219" ht="23" customHeight="1" spans="1:6">
      <c r="A219" s="288" t="s">
        <v>1583</v>
      </c>
      <c r="B219" s="292"/>
      <c r="C219" s="292"/>
      <c r="D219" s="292"/>
      <c r="E219" s="287"/>
      <c r="F219" s="287"/>
    </row>
    <row r="220" ht="23" customHeight="1" spans="1:6">
      <c r="A220" s="288" t="s">
        <v>1584</v>
      </c>
      <c r="B220" s="292"/>
      <c r="C220" s="292"/>
      <c r="D220" s="292"/>
      <c r="E220" s="287"/>
      <c r="F220" s="287"/>
    </row>
    <row r="221" ht="23" customHeight="1" spans="1:6">
      <c r="A221" s="288" t="s">
        <v>1585</v>
      </c>
      <c r="B221" s="292"/>
      <c r="C221" s="292"/>
      <c r="D221" s="292"/>
      <c r="E221" s="287"/>
      <c r="F221" s="287"/>
    </row>
    <row r="222" ht="23" customHeight="1" spans="1:6">
      <c r="A222" s="288" t="s">
        <v>1586</v>
      </c>
      <c r="B222" s="292"/>
      <c r="C222" s="292"/>
      <c r="D222" s="292"/>
      <c r="E222" s="287"/>
      <c r="F222" s="287"/>
    </row>
    <row r="223" ht="23" customHeight="1" spans="1:6">
      <c r="A223" s="288" t="s">
        <v>1587</v>
      </c>
      <c r="B223" s="292"/>
      <c r="C223" s="292"/>
      <c r="D223" s="292"/>
      <c r="E223" s="287"/>
      <c r="F223" s="287"/>
    </row>
    <row r="224" ht="23" customHeight="1" spans="1:6">
      <c r="A224" s="288" t="s">
        <v>1588</v>
      </c>
      <c r="B224" s="292"/>
      <c r="C224" s="292"/>
      <c r="D224" s="292"/>
      <c r="E224" s="287"/>
      <c r="F224" s="287"/>
    </row>
    <row r="225" ht="23" customHeight="1" spans="1:6">
      <c r="A225" s="288" t="s">
        <v>1589</v>
      </c>
      <c r="B225" s="292"/>
      <c r="C225" s="292"/>
      <c r="D225" s="292"/>
      <c r="E225" s="287"/>
      <c r="F225" s="287"/>
    </row>
    <row r="226" ht="23" customHeight="1" spans="1:6">
      <c r="A226" s="288" t="s">
        <v>1590</v>
      </c>
      <c r="B226" s="292"/>
      <c r="C226" s="64">
        <v>325</v>
      </c>
      <c r="D226" s="292">
        <v>325</v>
      </c>
      <c r="E226" s="287">
        <v>100</v>
      </c>
      <c r="F226" s="287">
        <v>-65.68</v>
      </c>
    </row>
    <row r="227" ht="23" customHeight="1" spans="1:6">
      <c r="A227" s="288" t="s">
        <v>1591</v>
      </c>
      <c r="B227" s="292"/>
      <c r="C227" s="64">
        <v>389</v>
      </c>
      <c r="D227" s="292">
        <v>389</v>
      </c>
      <c r="E227" s="287">
        <v>100</v>
      </c>
      <c r="F227" s="287">
        <v>0</v>
      </c>
    </row>
    <row r="228" ht="23" customHeight="1" spans="1:6">
      <c r="A228" s="288" t="s">
        <v>1592</v>
      </c>
      <c r="B228" s="292"/>
      <c r="C228" s="64">
        <v>3150</v>
      </c>
      <c r="D228" s="292">
        <v>3150</v>
      </c>
      <c r="E228" s="287">
        <v>100</v>
      </c>
      <c r="F228" s="287">
        <v>4.44</v>
      </c>
    </row>
    <row r="229" ht="23" customHeight="1" spans="1:6">
      <c r="A229" s="288" t="s">
        <v>1593</v>
      </c>
      <c r="B229" s="292"/>
      <c r="C229" s="64">
        <v>9625</v>
      </c>
      <c r="D229" s="292">
        <v>9625</v>
      </c>
      <c r="E229" s="287">
        <v>100</v>
      </c>
      <c r="F229" s="287">
        <v>74.05</v>
      </c>
    </row>
    <row r="230" ht="23" customHeight="1" spans="1:6">
      <c r="A230" s="288" t="s">
        <v>1594</v>
      </c>
      <c r="B230" s="292"/>
      <c r="C230" s="64">
        <v>636</v>
      </c>
      <c r="D230" s="292"/>
      <c r="E230" s="287">
        <v>0</v>
      </c>
      <c r="F230" s="287"/>
    </row>
    <row r="231" ht="23" customHeight="1" spans="1:6">
      <c r="A231" s="282" t="s">
        <v>1595</v>
      </c>
      <c r="B231" s="292">
        <f>SUM(B232)</f>
        <v>100</v>
      </c>
      <c r="C231" s="292">
        <f>SUM(C232)</f>
        <v>100</v>
      </c>
      <c r="D231" s="292">
        <v>92</v>
      </c>
      <c r="E231" s="287">
        <v>92</v>
      </c>
      <c r="F231" s="287">
        <v>-18.58</v>
      </c>
    </row>
    <row r="232" ht="23" customHeight="1" spans="1:6">
      <c r="A232" s="285" t="s">
        <v>1596</v>
      </c>
      <c r="B232" s="292">
        <f>SUM(B233:B249)</f>
        <v>100</v>
      </c>
      <c r="C232" s="292">
        <f>SUM(C233:C249)</f>
        <v>100</v>
      </c>
      <c r="D232" s="292">
        <v>92</v>
      </c>
      <c r="E232" s="287">
        <v>92</v>
      </c>
      <c r="F232" s="287">
        <v>-18.58</v>
      </c>
    </row>
    <row r="233" ht="23" customHeight="1" spans="1:6">
      <c r="A233" s="288" t="s">
        <v>1597</v>
      </c>
      <c r="B233" s="292"/>
      <c r="C233" s="292"/>
      <c r="D233" s="292"/>
      <c r="E233" s="287"/>
      <c r="F233" s="287"/>
    </row>
    <row r="234" ht="23" customHeight="1" spans="1:6">
      <c r="A234" s="288" t="s">
        <v>1598</v>
      </c>
      <c r="B234" s="292"/>
      <c r="C234" s="292"/>
      <c r="D234" s="292"/>
      <c r="E234" s="287"/>
      <c r="F234" s="287"/>
    </row>
    <row r="235" ht="23" customHeight="1" spans="1:6">
      <c r="A235" s="288" t="s">
        <v>1599</v>
      </c>
      <c r="B235" s="292"/>
      <c r="C235" s="292"/>
      <c r="D235" s="292"/>
      <c r="E235" s="287"/>
      <c r="F235" s="287"/>
    </row>
    <row r="236" ht="23" customHeight="1" spans="1:6">
      <c r="A236" s="288" t="s">
        <v>1600</v>
      </c>
      <c r="B236" s="292"/>
      <c r="C236" s="292"/>
      <c r="D236" s="292">
        <v>5</v>
      </c>
      <c r="E236" s="287"/>
      <c r="F236" s="287">
        <v>-50</v>
      </c>
    </row>
    <row r="237" ht="23" customHeight="1" spans="1:6">
      <c r="A237" s="288" t="s">
        <v>1601</v>
      </c>
      <c r="B237" s="292"/>
      <c r="C237" s="292"/>
      <c r="D237" s="292"/>
      <c r="E237" s="287"/>
      <c r="F237" s="287"/>
    </row>
    <row r="238" ht="23" customHeight="1" spans="1:6">
      <c r="A238" s="288" t="s">
        <v>1602</v>
      </c>
      <c r="B238" s="292"/>
      <c r="C238" s="292"/>
      <c r="D238" s="292"/>
      <c r="E238" s="287"/>
      <c r="F238" s="287"/>
    </row>
    <row r="239" ht="23" customHeight="1" spans="1:6">
      <c r="A239" s="288" t="s">
        <v>1603</v>
      </c>
      <c r="B239" s="292"/>
      <c r="C239" s="292"/>
      <c r="D239" s="292"/>
      <c r="E239" s="287"/>
      <c r="F239" s="287"/>
    </row>
    <row r="240" ht="23" customHeight="1" spans="1:6">
      <c r="A240" s="288" t="s">
        <v>1604</v>
      </c>
      <c r="B240" s="292"/>
      <c r="C240" s="292"/>
      <c r="D240" s="292"/>
      <c r="E240" s="287"/>
      <c r="F240" s="287"/>
    </row>
    <row r="241" ht="23" customHeight="1" spans="1:6">
      <c r="A241" s="288" t="s">
        <v>1605</v>
      </c>
      <c r="B241" s="292"/>
      <c r="C241" s="292"/>
      <c r="D241" s="292"/>
      <c r="E241" s="287"/>
      <c r="F241" s="287"/>
    </row>
    <row r="242" ht="23" customHeight="1" spans="1:6">
      <c r="A242" s="288" t="s">
        <v>1606</v>
      </c>
      <c r="B242" s="292"/>
      <c r="C242" s="292"/>
      <c r="D242" s="292"/>
      <c r="E242" s="287"/>
      <c r="F242" s="287"/>
    </row>
    <row r="243" ht="23" customHeight="1" spans="1:6">
      <c r="A243" s="288" t="s">
        <v>1607</v>
      </c>
      <c r="B243" s="292"/>
      <c r="C243" s="292"/>
      <c r="D243" s="292"/>
      <c r="E243" s="287"/>
      <c r="F243" s="287"/>
    </row>
    <row r="244" ht="23" customHeight="1" spans="1:6">
      <c r="A244" s="288" t="s">
        <v>1608</v>
      </c>
      <c r="B244" s="292"/>
      <c r="C244" s="292"/>
      <c r="D244" s="292"/>
      <c r="E244" s="287"/>
      <c r="F244" s="287"/>
    </row>
    <row r="245" ht="23" customHeight="1" spans="1:6">
      <c r="A245" s="288" t="s">
        <v>1609</v>
      </c>
      <c r="B245" s="292"/>
      <c r="C245" s="292"/>
      <c r="D245" s="292"/>
      <c r="E245" s="287"/>
      <c r="F245" s="287"/>
    </row>
    <row r="246" ht="23" customHeight="1" spans="1:6">
      <c r="A246" s="288" t="s">
        <v>1610</v>
      </c>
      <c r="B246" s="292"/>
      <c r="C246" s="292"/>
      <c r="D246" s="292"/>
      <c r="E246" s="287"/>
      <c r="F246" s="287"/>
    </row>
    <row r="247" ht="23" customHeight="1" spans="1:6">
      <c r="A247" s="288" t="s">
        <v>1611</v>
      </c>
      <c r="B247" s="292"/>
      <c r="C247" s="292"/>
      <c r="D247" s="292">
        <v>21</v>
      </c>
      <c r="E247" s="287"/>
      <c r="F247" s="287">
        <v>-16</v>
      </c>
    </row>
    <row r="248" ht="23" customHeight="1" spans="1:6">
      <c r="A248" s="288" t="s">
        <v>1612</v>
      </c>
      <c r="B248" s="292"/>
      <c r="C248" s="292"/>
      <c r="D248" s="292">
        <v>66</v>
      </c>
      <c r="E248" s="287"/>
      <c r="F248" s="287">
        <v>-15.38</v>
      </c>
    </row>
    <row r="249" ht="23" customHeight="1" spans="1:6">
      <c r="A249" s="288" t="s">
        <v>1613</v>
      </c>
      <c r="B249" s="64">
        <v>100</v>
      </c>
      <c r="C249" s="64">
        <v>100</v>
      </c>
      <c r="D249" s="292"/>
      <c r="E249" s="287">
        <v>0</v>
      </c>
      <c r="F249" s="287"/>
    </row>
    <row r="250" ht="23" customHeight="1" spans="1:6">
      <c r="A250" s="296" t="s">
        <v>1614</v>
      </c>
      <c r="B250" s="292"/>
      <c r="C250" s="292"/>
      <c r="D250" s="292"/>
      <c r="E250" s="287"/>
      <c r="F250" s="287"/>
    </row>
    <row r="251" ht="23" customHeight="1" spans="1:6">
      <c r="A251" s="297" t="s">
        <v>1615</v>
      </c>
      <c r="B251" s="292"/>
      <c r="C251" s="292"/>
      <c r="D251" s="292"/>
      <c r="E251" s="287"/>
      <c r="F251" s="287"/>
    </row>
    <row r="252" ht="23" customHeight="1" spans="1:6">
      <c r="A252" s="298" t="s">
        <v>1616</v>
      </c>
      <c r="B252" s="292"/>
      <c r="C252" s="292"/>
      <c r="D252" s="292"/>
      <c r="E252" s="287"/>
      <c r="F252" s="287"/>
    </row>
    <row r="253" ht="23" customHeight="1" spans="1:6">
      <c r="A253" s="298" t="s">
        <v>1617</v>
      </c>
      <c r="B253" s="292"/>
      <c r="C253" s="292"/>
      <c r="D253" s="292"/>
      <c r="E253" s="287"/>
      <c r="F253" s="287"/>
    </row>
    <row r="254" ht="23" customHeight="1" spans="1:6">
      <c r="A254" s="298" t="s">
        <v>1618</v>
      </c>
      <c r="B254" s="292"/>
      <c r="C254" s="292"/>
      <c r="D254" s="292"/>
      <c r="E254" s="287"/>
      <c r="F254" s="287"/>
    </row>
    <row r="255" ht="23" customHeight="1" spans="1:6">
      <c r="A255" s="298" t="s">
        <v>1619</v>
      </c>
      <c r="B255" s="292"/>
      <c r="C255" s="292"/>
      <c r="D255" s="292"/>
      <c r="E255" s="287"/>
      <c r="F255" s="287"/>
    </row>
    <row r="256" ht="23" customHeight="1" spans="1:6">
      <c r="A256" s="298" t="s">
        <v>1620</v>
      </c>
      <c r="B256" s="292"/>
      <c r="C256" s="292"/>
      <c r="D256" s="292"/>
      <c r="E256" s="287"/>
      <c r="F256" s="287"/>
    </row>
    <row r="257" ht="23" customHeight="1" spans="1:6">
      <c r="A257" s="298" t="s">
        <v>1621</v>
      </c>
      <c r="B257" s="292"/>
      <c r="C257" s="292"/>
      <c r="D257" s="292"/>
      <c r="E257" s="287"/>
      <c r="F257" s="287"/>
    </row>
    <row r="258" ht="23" customHeight="1" spans="1:6">
      <c r="A258" s="298" t="s">
        <v>1622</v>
      </c>
      <c r="B258" s="292"/>
      <c r="C258" s="292"/>
      <c r="D258" s="292"/>
      <c r="E258" s="287"/>
      <c r="F258" s="287"/>
    </row>
    <row r="259" ht="23" customHeight="1" spans="1:6">
      <c r="A259" s="298" t="s">
        <v>1623</v>
      </c>
      <c r="B259" s="292"/>
      <c r="C259" s="292"/>
      <c r="D259" s="292"/>
      <c r="E259" s="287"/>
      <c r="F259" s="287"/>
    </row>
    <row r="260" ht="23" customHeight="1" spans="1:6">
      <c r="A260" s="298" t="s">
        <v>1624</v>
      </c>
      <c r="B260" s="292"/>
      <c r="C260" s="292"/>
      <c r="D260" s="292"/>
      <c r="E260" s="287"/>
      <c r="F260" s="287"/>
    </row>
    <row r="261" ht="23" customHeight="1" spans="1:6">
      <c r="A261" s="298" t="s">
        <v>1625</v>
      </c>
      <c r="B261" s="292"/>
      <c r="C261" s="292"/>
      <c r="D261" s="292"/>
      <c r="E261" s="287"/>
      <c r="F261" s="287"/>
    </row>
    <row r="262" ht="23" customHeight="1" spans="1:6">
      <c r="A262" s="298" t="s">
        <v>1626</v>
      </c>
      <c r="B262" s="292"/>
      <c r="C262" s="292"/>
      <c r="D262" s="292"/>
      <c r="E262" s="287"/>
      <c r="F262" s="287"/>
    </row>
    <row r="263" ht="23" customHeight="1" spans="1:6">
      <c r="A263" s="298" t="s">
        <v>1627</v>
      </c>
      <c r="B263" s="292"/>
      <c r="C263" s="292"/>
      <c r="D263" s="292"/>
      <c r="E263" s="287"/>
      <c r="F263" s="287"/>
    </row>
    <row r="264" ht="23" customHeight="1" spans="1:6">
      <c r="A264" s="298" t="s">
        <v>1628</v>
      </c>
      <c r="B264" s="292"/>
      <c r="C264" s="292"/>
      <c r="D264" s="292"/>
      <c r="E264" s="287"/>
      <c r="F264" s="287"/>
    </row>
    <row r="265" ht="23" customHeight="1" spans="1:6">
      <c r="A265" s="298" t="s">
        <v>1629</v>
      </c>
      <c r="B265" s="292"/>
      <c r="C265" s="292"/>
      <c r="D265" s="292"/>
      <c r="E265" s="287"/>
      <c r="F265" s="287"/>
    </row>
    <row r="266" ht="23" customHeight="1" spans="1:6">
      <c r="A266" s="298" t="s">
        <v>1630</v>
      </c>
      <c r="B266" s="292"/>
      <c r="C266" s="292"/>
      <c r="D266" s="292"/>
      <c r="E266" s="287"/>
      <c r="F266" s="287"/>
    </row>
    <row r="267" ht="23" customHeight="1" spans="1:6">
      <c r="A267" s="298" t="s">
        <v>1631</v>
      </c>
      <c r="B267" s="292"/>
      <c r="C267" s="292"/>
      <c r="D267" s="292"/>
      <c r="E267" s="287"/>
      <c r="F267" s="287"/>
    </row>
    <row r="268" ht="23" customHeight="1" spans="1:6">
      <c r="A268" s="298" t="s">
        <v>1632</v>
      </c>
      <c r="B268" s="292"/>
      <c r="C268" s="292"/>
      <c r="D268" s="292"/>
      <c r="E268" s="287"/>
      <c r="F268" s="287"/>
    </row>
    <row r="269" ht="23" customHeight="1" spans="1:6">
      <c r="A269" s="298" t="s">
        <v>1633</v>
      </c>
      <c r="B269" s="292"/>
      <c r="C269" s="292"/>
      <c r="D269" s="292"/>
      <c r="E269" s="287"/>
      <c r="F269" s="287"/>
    </row>
    <row r="270" ht="23" customHeight="1" spans="1:6">
      <c r="A270" s="298" t="s">
        <v>1634</v>
      </c>
      <c r="B270" s="292"/>
      <c r="C270" s="292"/>
      <c r="D270" s="292"/>
      <c r="E270" s="287"/>
      <c r="F270" s="287"/>
    </row>
  </sheetData>
  <mergeCells count="1">
    <mergeCell ref="A2:E2"/>
  </mergeCells>
  <printOptions horizontalCentered="1"/>
  <pageMargins left="0.590277777777778" right="0.590277777777778" top="0.393055555555556" bottom="0.590277777777778" header="0.590277777777778" footer="0.393055555555556"/>
  <pageSetup paperSize="9" scale="86" firstPageNumber="0" fitToHeight="0" orientation="portrait" blackAndWhite="1" useFirstPageNumber="1"/>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P78"/>
  <sheetViews>
    <sheetView showZeros="0" view="pageBreakPreview" zoomScaleNormal="100" workbookViewId="0">
      <selection activeCell="A1" sqref="$A1:$XFD1048576"/>
    </sheetView>
  </sheetViews>
  <sheetFormatPr defaultColWidth="9" defaultRowHeight="13.5"/>
  <cols>
    <col min="1" max="1" width="30.6333333333333" customWidth="1"/>
    <col min="2" max="2" width="14.6333333333333" customWidth="1"/>
    <col min="3" max="3" width="30.6333333333333" customWidth="1"/>
    <col min="4" max="4" width="14.6333333333333" customWidth="1"/>
    <col min="5" max="5" width="9.38333333333333"/>
  </cols>
  <sheetData>
    <row r="1" ht="24" customHeight="1" spans="1:250">
      <c r="A1" s="255" t="s">
        <v>1635</v>
      </c>
      <c r="B1" s="317"/>
      <c r="C1" s="317"/>
      <c r="D1" s="318"/>
      <c r="E1" s="319"/>
      <c r="F1" s="319"/>
      <c r="G1" s="319"/>
      <c r="H1" s="319"/>
      <c r="I1" s="319"/>
      <c r="J1" s="319"/>
      <c r="K1" s="319"/>
      <c r="L1" s="319"/>
      <c r="M1" s="319"/>
      <c r="N1" s="319"/>
      <c r="O1" s="319"/>
      <c r="P1" s="319"/>
      <c r="Q1" s="319"/>
      <c r="R1" s="319"/>
      <c r="S1" s="319"/>
      <c r="T1" s="319"/>
      <c r="U1" s="319"/>
      <c r="V1" s="319"/>
      <c r="W1" s="319"/>
      <c r="X1" s="319"/>
      <c r="Y1" s="319"/>
      <c r="Z1" s="319"/>
      <c r="AA1" s="319"/>
      <c r="AB1" s="319"/>
      <c r="AC1" s="319"/>
      <c r="AD1" s="319"/>
      <c r="AE1" s="319"/>
      <c r="AF1" s="319"/>
      <c r="AG1" s="319"/>
      <c r="AH1" s="319"/>
      <c r="AI1" s="319"/>
      <c r="AJ1" s="319"/>
      <c r="AK1" s="319"/>
      <c r="AL1" s="319"/>
      <c r="AM1" s="319"/>
      <c r="AN1" s="319"/>
      <c r="AO1" s="319"/>
      <c r="AP1" s="319"/>
      <c r="AQ1" s="319"/>
      <c r="AR1" s="319"/>
      <c r="AS1" s="319"/>
      <c r="AT1" s="319"/>
      <c r="AU1" s="319"/>
      <c r="AV1" s="319"/>
      <c r="AW1" s="319"/>
      <c r="AX1" s="319"/>
      <c r="AY1" s="319"/>
      <c r="AZ1" s="319"/>
      <c r="BA1" s="319"/>
      <c r="BB1" s="319"/>
      <c r="BC1" s="319"/>
      <c r="BD1" s="319"/>
      <c r="BE1" s="319"/>
      <c r="BF1" s="319"/>
      <c r="BG1" s="319"/>
      <c r="BH1" s="319"/>
      <c r="BI1" s="319"/>
      <c r="BJ1" s="319"/>
      <c r="BK1" s="319"/>
      <c r="BL1" s="319"/>
      <c r="BM1" s="319"/>
      <c r="BN1" s="319"/>
      <c r="BO1" s="319"/>
      <c r="BP1" s="319"/>
      <c r="BQ1" s="319"/>
      <c r="BR1" s="319"/>
      <c r="BS1" s="319"/>
      <c r="BT1" s="319"/>
      <c r="BU1" s="319"/>
      <c r="BV1" s="319"/>
      <c r="BW1" s="319"/>
      <c r="BX1" s="319"/>
      <c r="BY1" s="319"/>
      <c r="BZ1" s="319"/>
      <c r="CA1" s="319"/>
      <c r="CB1" s="319"/>
      <c r="CC1" s="319"/>
      <c r="CD1" s="319"/>
      <c r="CE1" s="319"/>
      <c r="CF1" s="319"/>
      <c r="CG1" s="319"/>
      <c r="CH1" s="319"/>
      <c r="CI1" s="319"/>
      <c r="CJ1" s="319"/>
      <c r="CK1" s="319"/>
      <c r="CL1" s="319"/>
      <c r="CM1" s="319"/>
      <c r="CN1" s="319"/>
      <c r="CO1" s="319"/>
      <c r="CP1" s="319"/>
      <c r="CQ1" s="319"/>
      <c r="CR1" s="319"/>
      <c r="CS1" s="319"/>
      <c r="CT1" s="319"/>
      <c r="CU1" s="319"/>
      <c r="CV1" s="319"/>
      <c r="CW1" s="319"/>
      <c r="CX1" s="319"/>
      <c r="CY1" s="319"/>
      <c r="CZ1" s="319"/>
      <c r="DA1" s="319"/>
      <c r="DB1" s="319"/>
      <c r="DC1" s="319"/>
      <c r="DD1" s="319"/>
      <c r="DE1" s="319"/>
      <c r="DF1" s="319"/>
      <c r="DG1" s="319"/>
      <c r="DH1" s="319"/>
      <c r="DI1" s="319"/>
      <c r="DJ1" s="319"/>
      <c r="DK1" s="319"/>
      <c r="DL1" s="319"/>
      <c r="DM1" s="319"/>
      <c r="DN1" s="319"/>
      <c r="DO1" s="319"/>
      <c r="DP1" s="319"/>
      <c r="DQ1" s="319"/>
      <c r="DR1" s="319"/>
      <c r="DS1" s="319"/>
      <c r="DT1" s="319"/>
      <c r="DU1" s="319"/>
      <c r="DV1" s="319"/>
      <c r="DW1" s="319"/>
      <c r="DX1" s="319"/>
      <c r="DY1" s="319"/>
      <c r="DZ1" s="319"/>
      <c r="EA1" s="319"/>
      <c r="EB1" s="319"/>
      <c r="EC1" s="319"/>
      <c r="ED1" s="319"/>
      <c r="EE1" s="319"/>
      <c r="EF1" s="319"/>
      <c r="EG1" s="319"/>
      <c r="EH1" s="319"/>
      <c r="EI1" s="319"/>
      <c r="EJ1" s="319"/>
      <c r="EK1" s="319"/>
      <c r="EL1" s="319"/>
      <c r="EM1" s="319"/>
      <c r="EN1" s="319"/>
      <c r="EO1" s="319"/>
      <c r="EP1" s="319"/>
      <c r="EQ1" s="319"/>
      <c r="ER1" s="319"/>
      <c r="ES1" s="319"/>
      <c r="ET1" s="319"/>
      <c r="EU1" s="319"/>
      <c r="EV1" s="319"/>
      <c r="EW1" s="319"/>
      <c r="EX1" s="319"/>
      <c r="EY1" s="319"/>
      <c r="EZ1" s="319"/>
      <c r="FA1" s="319"/>
      <c r="FB1" s="319"/>
      <c r="FC1" s="319"/>
      <c r="FD1" s="319"/>
      <c r="FE1" s="319"/>
      <c r="FF1" s="319"/>
      <c r="FG1" s="319"/>
      <c r="FH1" s="319"/>
      <c r="FI1" s="319"/>
      <c r="FJ1" s="319"/>
      <c r="FK1" s="319"/>
      <c r="FL1" s="319"/>
      <c r="FM1" s="319"/>
      <c r="FN1" s="319"/>
      <c r="FO1" s="319"/>
      <c r="FP1" s="319"/>
      <c r="FQ1" s="319"/>
      <c r="FR1" s="319"/>
      <c r="FS1" s="319"/>
      <c r="FT1" s="319"/>
      <c r="FU1" s="319"/>
      <c r="FV1" s="319"/>
      <c r="FW1" s="319"/>
      <c r="FX1" s="319"/>
      <c r="FY1" s="319"/>
      <c r="FZ1" s="319"/>
      <c r="GA1" s="319"/>
      <c r="GB1" s="319"/>
      <c r="GC1" s="319"/>
      <c r="GD1" s="319"/>
      <c r="GE1" s="319"/>
      <c r="GF1" s="319"/>
      <c r="GG1" s="319"/>
      <c r="GH1" s="319"/>
      <c r="GI1" s="319"/>
      <c r="GJ1" s="319"/>
      <c r="GK1" s="319"/>
      <c r="GL1" s="319"/>
      <c r="GM1" s="319"/>
      <c r="GN1" s="319"/>
      <c r="GO1" s="319"/>
      <c r="GP1" s="319"/>
      <c r="GQ1" s="319"/>
      <c r="GR1" s="319"/>
      <c r="GS1" s="319"/>
      <c r="GT1" s="319"/>
      <c r="GU1" s="319"/>
      <c r="GV1" s="319"/>
      <c r="GW1" s="319"/>
      <c r="GX1" s="319"/>
      <c r="GY1" s="319"/>
      <c r="GZ1" s="319"/>
      <c r="HA1" s="319"/>
      <c r="HB1" s="319"/>
      <c r="HC1" s="319"/>
      <c r="HD1" s="319"/>
      <c r="HE1" s="319"/>
      <c r="HF1" s="319"/>
      <c r="HG1" s="319"/>
      <c r="HH1" s="319"/>
      <c r="HI1" s="319"/>
      <c r="HJ1" s="319"/>
      <c r="HK1" s="319"/>
      <c r="HL1" s="319"/>
      <c r="HM1" s="319"/>
      <c r="HN1" s="319"/>
      <c r="HO1" s="319"/>
      <c r="HP1" s="319"/>
      <c r="HQ1" s="319"/>
      <c r="HR1" s="319"/>
      <c r="HS1" s="319"/>
      <c r="HT1" s="319"/>
      <c r="HU1" s="319"/>
      <c r="HV1" s="319"/>
      <c r="HW1" s="319"/>
      <c r="HX1" s="319"/>
      <c r="HY1" s="319"/>
      <c r="HZ1" s="319"/>
      <c r="IA1" s="319"/>
      <c r="IB1" s="319"/>
      <c r="IC1" s="319"/>
      <c r="ID1" s="319"/>
      <c r="IE1" s="319"/>
      <c r="IF1" s="319"/>
      <c r="IG1" s="319"/>
      <c r="IH1" s="319"/>
      <c r="II1" s="319"/>
      <c r="IJ1" s="319"/>
      <c r="IK1" s="319"/>
      <c r="IL1" s="319"/>
      <c r="IM1" s="319"/>
      <c r="IN1" s="319"/>
      <c r="IO1" s="319"/>
      <c r="IP1" s="319"/>
    </row>
    <row r="2" ht="42" customHeight="1" spans="1:4">
      <c r="A2" s="256" t="s">
        <v>1636</v>
      </c>
      <c r="B2" s="320"/>
      <c r="C2" s="320"/>
      <c r="D2" s="320"/>
    </row>
    <row r="3" ht="27" customHeight="1" spans="1:4">
      <c r="A3" s="257"/>
      <c r="B3" s="321"/>
      <c r="C3" s="257"/>
      <c r="D3" s="322" t="s">
        <v>67</v>
      </c>
    </row>
    <row r="4" ht="30" customHeight="1" spans="1:4">
      <c r="A4" s="259" t="s">
        <v>1637</v>
      </c>
      <c r="B4" s="323" t="s">
        <v>6</v>
      </c>
      <c r="C4" s="324" t="s">
        <v>69</v>
      </c>
      <c r="D4" s="323" t="s">
        <v>6</v>
      </c>
    </row>
    <row r="5" ht="24" customHeight="1" spans="1:4">
      <c r="A5" s="261" t="s">
        <v>1638</v>
      </c>
      <c r="B5" s="103">
        <v>155521</v>
      </c>
      <c r="C5" s="261" t="s">
        <v>1639</v>
      </c>
      <c r="D5" s="103">
        <v>236052</v>
      </c>
    </row>
    <row r="6" ht="24" customHeight="1" spans="1:4">
      <c r="A6" s="262" t="s">
        <v>1640</v>
      </c>
      <c r="B6" s="263">
        <f>B7+B8</f>
        <v>22176</v>
      </c>
      <c r="C6" s="262" t="s">
        <v>1641</v>
      </c>
      <c r="D6" s="263"/>
    </row>
    <row r="7" ht="24" customHeight="1" spans="1:4">
      <c r="A7" s="264" t="s">
        <v>1642</v>
      </c>
      <c r="B7" s="265">
        <v>22176</v>
      </c>
      <c r="C7" s="262" t="s">
        <v>1643</v>
      </c>
      <c r="D7" s="103"/>
    </row>
    <row r="8" ht="24" customHeight="1" spans="1:4">
      <c r="A8" s="264" t="s">
        <v>1644</v>
      </c>
      <c r="B8" s="263"/>
      <c r="C8" s="262" t="s">
        <v>1645</v>
      </c>
      <c r="D8" s="103"/>
    </row>
    <row r="9" ht="24" customHeight="1" spans="1:4">
      <c r="A9" s="266" t="s">
        <v>1646</v>
      </c>
      <c r="B9" s="263"/>
      <c r="C9" s="266" t="s">
        <v>1647</v>
      </c>
      <c r="D9" s="103">
        <v>12000</v>
      </c>
    </row>
    <row r="10" ht="24" customHeight="1" spans="1:4">
      <c r="A10" s="266" t="s">
        <v>1648</v>
      </c>
      <c r="B10" s="265">
        <v>114900</v>
      </c>
      <c r="C10" s="266" t="s">
        <v>1649</v>
      </c>
      <c r="D10" s="263"/>
    </row>
    <row r="11" ht="24" customHeight="1" spans="1:4">
      <c r="A11" s="262" t="s">
        <v>1650</v>
      </c>
      <c r="B11" s="267">
        <v>5210</v>
      </c>
      <c r="C11" s="262" t="s">
        <v>1651</v>
      </c>
      <c r="D11" s="267">
        <v>26463</v>
      </c>
    </row>
    <row r="12" ht="24" customHeight="1" spans="1:4">
      <c r="A12" s="262" t="s">
        <v>1652</v>
      </c>
      <c r="B12" s="103"/>
      <c r="C12" s="262" t="s">
        <v>1653</v>
      </c>
      <c r="D12" s="267">
        <v>23292</v>
      </c>
    </row>
    <row r="13" ht="24" customHeight="1" spans="1:4">
      <c r="A13" s="268" t="s">
        <v>1654</v>
      </c>
      <c r="B13" s="269">
        <f>B5+B6+B9+B10+B11+B12</f>
        <v>297807</v>
      </c>
      <c r="C13" s="261" t="s">
        <v>1655</v>
      </c>
      <c r="D13" s="269">
        <f>D5+D6+D9+D10+D11+D12</f>
        <v>297807</v>
      </c>
    </row>
    <row r="14" ht="24" customHeight="1" spans="2:5">
      <c r="B14" s="325"/>
      <c r="D14" s="326"/>
      <c r="E14" s="326"/>
    </row>
    <row r="15" ht="24" customHeight="1" spans="1:250">
      <c r="A15" s="327"/>
      <c r="B15" s="325"/>
      <c r="C15" s="327"/>
      <c r="D15" s="326"/>
      <c r="E15" s="327"/>
      <c r="F15" s="327"/>
      <c r="G15" s="327"/>
      <c r="H15" s="327"/>
      <c r="I15" s="327"/>
      <c r="J15" s="327"/>
      <c r="K15" s="327"/>
      <c r="L15" s="327"/>
      <c r="M15" s="327"/>
      <c r="N15" s="327"/>
      <c r="O15" s="327"/>
      <c r="P15" s="327"/>
      <c r="Q15" s="327"/>
      <c r="R15" s="327"/>
      <c r="S15" s="327"/>
      <c r="T15" s="327"/>
      <c r="U15" s="327"/>
      <c r="V15" s="327"/>
      <c r="W15" s="327"/>
      <c r="X15" s="327"/>
      <c r="Y15" s="327"/>
      <c r="Z15" s="327"/>
      <c r="AA15" s="327"/>
      <c r="AB15" s="327"/>
      <c r="AC15" s="327"/>
      <c r="AD15" s="327"/>
      <c r="AE15" s="327"/>
      <c r="AF15" s="327"/>
      <c r="AG15" s="327"/>
      <c r="AH15" s="327"/>
      <c r="AI15" s="327"/>
      <c r="AJ15" s="327"/>
      <c r="AK15" s="327"/>
      <c r="AL15" s="327"/>
      <c r="AM15" s="327"/>
      <c r="AN15" s="327"/>
      <c r="AO15" s="327"/>
      <c r="AP15" s="327"/>
      <c r="AQ15" s="327"/>
      <c r="AR15" s="327"/>
      <c r="AS15" s="327"/>
      <c r="AT15" s="327"/>
      <c r="AU15" s="327"/>
      <c r="AV15" s="327"/>
      <c r="AW15" s="327"/>
      <c r="AX15" s="327"/>
      <c r="AY15" s="327"/>
      <c r="AZ15" s="327"/>
      <c r="BA15" s="327"/>
      <c r="BB15" s="327"/>
      <c r="BC15" s="327"/>
      <c r="BD15" s="327"/>
      <c r="BE15" s="327"/>
      <c r="BF15" s="327"/>
      <c r="BG15" s="327"/>
      <c r="BH15" s="327"/>
      <c r="BI15" s="327"/>
      <c r="BJ15" s="327"/>
      <c r="BK15" s="327"/>
      <c r="BL15" s="327"/>
      <c r="BM15" s="327"/>
      <c r="BN15" s="327"/>
      <c r="BO15" s="327"/>
      <c r="BP15" s="327"/>
      <c r="BQ15" s="327"/>
      <c r="BR15" s="327"/>
      <c r="BS15" s="327"/>
      <c r="BT15" s="327"/>
      <c r="BU15" s="327"/>
      <c r="BV15" s="327"/>
      <c r="BW15" s="327"/>
      <c r="BX15" s="327"/>
      <c r="BY15" s="327"/>
      <c r="BZ15" s="327"/>
      <c r="CA15" s="327"/>
      <c r="CB15" s="327"/>
      <c r="CC15" s="327"/>
      <c r="CD15" s="327"/>
      <c r="CE15" s="327"/>
      <c r="CF15" s="327"/>
      <c r="CG15" s="327"/>
      <c r="CH15" s="327"/>
      <c r="CI15" s="327"/>
      <c r="CJ15" s="327"/>
      <c r="CK15" s="327"/>
      <c r="CL15" s="327"/>
      <c r="CM15" s="327"/>
      <c r="CN15" s="327"/>
      <c r="CO15" s="327"/>
      <c r="CP15" s="327"/>
      <c r="CQ15" s="327"/>
      <c r="CR15" s="327"/>
      <c r="CS15" s="327"/>
      <c r="CT15" s="327"/>
      <c r="CU15" s="327"/>
      <c r="CV15" s="327"/>
      <c r="CW15" s="327"/>
      <c r="CX15" s="327"/>
      <c r="CY15" s="327"/>
      <c r="CZ15" s="327"/>
      <c r="DA15" s="327"/>
      <c r="DB15" s="327"/>
      <c r="DC15" s="327"/>
      <c r="DD15" s="327"/>
      <c r="DE15" s="327"/>
      <c r="DF15" s="327"/>
      <c r="DG15" s="327"/>
      <c r="DH15" s="327"/>
      <c r="DI15" s="327"/>
      <c r="DJ15" s="327"/>
      <c r="DK15" s="327"/>
      <c r="DL15" s="327"/>
      <c r="DM15" s="327"/>
      <c r="DN15" s="327"/>
      <c r="DO15" s="327"/>
      <c r="DP15" s="327"/>
      <c r="DQ15" s="327"/>
      <c r="DR15" s="327"/>
      <c r="DS15" s="327"/>
      <c r="DT15" s="327"/>
      <c r="DU15" s="327"/>
      <c r="DV15" s="327"/>
      <c r="DW15" s="327"/>
      <c r="DX15" s="327"/>
      <c r="DY15" s="327"/>
      <c r="DZ15" s="327"/>
      <c r="EA15" s="327"/>
      <c r="EB15" s="327"/>
      <c r="EC15" s="327"/>
      <c r="ED15" s="327"/>
      <c r="EE15" s="327"/>
      <c r="EF15" s="327"/>
      <c r="EG15" s="327"/>
      <c r="EH15" s="327"/>
      <c r="EI15" s="327"/>
      <c r="EJ15" s="327"/>
      <c r="EK15" s="327"/>
      <c r="EL15" s="327"/>
      <c r="EM15" s="327"/>
      <c r="EN15" s="327"/>
      <c r="EO15" s="327"/>
      <c r="EP15" s="327"/>
      <c r="EQ15" s="327"/>
      <c r="ER15" s="327"/>
      <c r="ES15" s="327"/>
      <c r="ET15" s="327"/>
      <c r="EU15" s="327"/>
      <c r="EV15" s="327"/>
      <c r="EW15" s="327"/>
      <c r="EX15" s="327"/>
      <c r="EY15" s="327"/>
      <c r="EZ15" s="327"/>
      <c r="FA15" s="327"/>
      <c r="FB15" s="327"/>
      <c r="FC15" s="327"/>
      <c r="FD15" s="327"/>
      <c r="FE15" s="327"/>
      <c r="FF15" s="327"/>
      <c r="FG15" s="327"/>
      <c r="FH15" s="327"/>
      <c r="FI15" s="327"/>
      <c r="FJ15" s="327"/>
      <c r="FK15" s="327"/>
      <c r="FL15" s="327"/>
      <c r="FM15" s="327"/>
      <c r="FN15" s="327"/>
      <c r="FO15" s="327"/>
      <c r="FP15" s="327"/>
      <c r="FQ15" s="327"/>
      <c r="FR15" s="327"/>
      <c r="FS15" s="327"/>
      <c r="FT15" s="327"/>
      <c r="FU15" s="327"/>
      <c r="FV15" s="327"/>
      <c r="FW15" s="327"/>
      <c r="FX15" s="327"/>
      <c r="FY15" s="327"/>
      <c r="FZ15" s="327"/>
      <c r="GA15" s="327"/>
      <c r="GB15" s="327"/>
      <c r="GC15" s="327"/>
      <c r="GD15" s="327"/>
      <c r="GE15" s="327"/>
      <c r="GF15" s="327"/>
      <c r="GG15" s="327"/>
      <c r="GH15" s="327"/>
      <c r="GI15" s="327"/>
      <c r="GJ15" s="327"/>
      <c r="GK15" s="327"/>
      <c r="GL15" s="327"/>
      <c r="GM15" s="327"/>
      <c r="GN15" s="327"/>
      <c r="GO15" s="327"/>
      <c r="GP15" s="327"/>
      <c r="GQ15" s="327"/>
      <c r="GR15" s="327"/>
      <c r="GS15" s="327"/>
      <c r="GT15" s="327"/>
      <c r="GU15" s="327"/>
      <c r="GV15" s="327"/>
      <c r="GW15" s="327"/>
      <c r="GX15" s="327"/>
      <c r="GY15" s="327"/>
      <c r="GZ15" s="327"/>
      <c r="HA15" s="327"/>
      <c r="HB15" s="327"/>
      <c r="HC15" s="327"/>
      <c r="HD15" s="327"/>
      <c r="HE15" s="327"/>
      <c r="HF15" s="327"/>
      <c r="HG15" s="327"/>
      <c r="HH15" s="327"/>
      <c r="HI15" s="327"/>
      <c r="HJ15" s="327"/>
      <c r="HK15" s="327"/>
      <c r="HL15" s="327"/>
      <c r="HM15" s="327"/>
      <c r="HN15" s="327"/>
      <c r="HO15" s="327"/>
      <c r="HP15" s="327"/>
      <c r="HQ15" s="327"/>
      <c r="HR15" s="327"/>
      <c r="HS15" s="327"/>
      <c r="HT15" s="327"/>
      <c r="HU15" s="327"/>
      <c r="HV15" s="327"/>
      <c r="HW15" s="327"/>
      <c r="HX15" s="327"/>
      <c r="HY15" s="327"/>
      <c r="HZ15" s="327"/>
      <c r="IA15" s="327"/>
      <c r="IB15" s="327"/>
      <c r="IC15" s="327"/>
      <c r="ID15" s="327"/>
      <c r="IE15" s="327"/>
      <c r="IF15" s="327"/>
      <c r="IG15" s="327"/>
      <c r="IH15" s="327"/>
      <c r="II15" s="327"/>
      <c r="IJ15" s="327"/>
      <c r="IK15" s="327"/>
      <c r="IL15" s="327"/>
      <c r="IM15" s="327"/>
      <c r="IN15" s="327"/>
      <c r="IO15" s="327"/>
      <c r="IP15" s="327"/>
    </row>
    <row r="16" ht="24" customHeight="1" spans="1:250">
      <c r="A16" s="327"/>
      <c r="B16" s="325"/>
      <c r="C16" s="327"/>
      <c r="D16" s="326"/>
      <c r="E16" s="327"/>
      <c r="F16" s="327"/>
      <c r="G16" s="327"/>
      <c r="H16" s="327"/>
      <c r="I16" s="327"/>
      <c r="J16" s="327"/>
      <c r="K16" s="327"/>
      <c r="L16" s="327"/>
      <c r="M16" s="327"/>
      <c r="N16" s="327"/>
      <c r="O16" s="327"/>
      <c r="P16" s="327"/>
      <c r="Q16" s="327"/>
      <c r="R16" s="327"/>
      <c r="S16" s="327"/>
      <c r="T16" s="327"/>
      <c r="U16" s="327"/>
      <c r="V16" s="327"/>
      <c r="W16" s="327"/>
      <c r="X16" s="327"/>
      <c r="Y16" s="327"/>
      <c r="Z16" s="327"/>
      <c r="AA16" s="327"/>
      <c r="AB16" s="327"/>
      <c r="AC16" s="327"/>
      <c r="AD16" s="327"/>
      <c r="AE16" s="327"/>
      <c r="AF16" s="327"/>
      <c r="AG16" s="327"/>
      <c r="AH16" s="327"/>
      <c r="AI16" s="327"/>
      <c r="AJ16" s="327"/>
      <c r="AK16" s="327"/>
      <c r="AL16" s="327"/>
      <c r="AM16" s="327"/>
      <c r="AN16" s="327"/>
      <c r="AO16" s="327"/>
      <c r="AP16" s="327"/>
      <c r="AQ16" s="327"/>
      <c r="AR16" s="327"/>
      <c r="AS16" s="327"/>
      <c r="AT16" s="327"/>
      <c r="AU16" s="327"/>
      <c r="AV16" s="327"/>
      <c r="AW16" s="327"/>
      <c r="AX16" s="327"/>
      <c r="AY16" s="327"/>
      <c r="AZ16" s="327"/>
      <c r="BA16" s="327"/>
      <c r="BB16" s="327"/>
      <c r="BC16" s="327"/>
      <c r="BD16" s="327"/>
      <c r="BE16" s="327"/>
      <c r="BF16" s="327"/>
      <c r="BG16" s="327"/>
      <c r="BH16" s="327"/>
      <c r="BI16" s="327"/>
      <c r="BJ16" s="327"/>
      <c r="BK16" s="327"/>
      <c r="BL16" s="327"/>
      <c r="BM16" s="327"/>
      <c r="BN16" s="327"/>
      <c r="BO16" s="327"/>
      <c r="BP16" s="327"/>
      <c r="BQ16" s="327"/>
      <c r="BR16" s="327"/>
      <c r="BS16" s="327"/>
      <c r="BT16" s="327"/>
      <c r="BU16" s="327"/>
      <c r="BV16" s="327"/>
      <c r="BW16" s="327"/>
      <c r="BX16" s="327"/>
      <c r="BY16" s="327"/>
      <c r="BZ16" s="327"/>
      <c r="CA16" s="327"/>
      <c r="CB16" s="327"/>
      <c r="CC16" s="327"/>
      <c r="CD16" s="327"/>
      <c r="CE16" s="327"/>
      <c r="CF16" s="327"/>
      <c r="CG16" s="327"/>
      <c r="CH16" s="327"/>
      <c r="CI16" s="327"/>
      <c r="CJ16" s="327"/>
      <c r="CK16" s="327"/>
      <c r="CL16" s="327"/>
      <c r="CM16" s="327"/>
      <c r="CN16" s="327"/>
      <c r="CO16" s="327"/>
      <c r="CP16" s="327"/>
      <c r="CQ16" s="327"/>
      <c r="CR16" s="327"/>
      <c r="CS16" s="327"/>
      <c r="CT16" s="327"/>
      <c r="CU16" s="327"/>
      <c r="CV16" s="327"/>
      <c r="CW16" s="327"/>
      <c r="CX16" s="327"/>
      <c r="CY16" s="327"/>
      <c r="CZ16" s="327"/>
      <c r="DA16" s="327"/>
      <c r="DB16" s="327"/>
      <c r="DC16" s="327"/>
      <c r="DD16" s="327"/>
      <c r="DE16" s="327"/>
      <c r="DF16" s="327"/>
      <c r="DG16" s="327"/>
      <c r="DH16" s="327"/>
      <c r="DI16" s="327"/>
      <c r="DJ16" s="327"/>
      <c r="DK16" s="327"/>
      <c r="DL16" s="327"/>
      <c r="DM16" s="327"/>
      <c r="DN16" s="327"/>
      <c r="DO16" s="327"/>
      <c r="DP16" s="327"/>
      <c r="DQ16" s="327"/>
      <c r="DR16" s="327"/>
      <c r="DS16" s="327"/>
      <c r="DT16" s="327"/>
      <c r="DU16" s="327"/>
      <c r="DV16" s="327"/>
      <c r="DW16" s="327"/>
      <c r="DX16" s="327"/>
      <c r="DY16" s="327"/>
      <c r="DZ16" s="327"/>
      <c r="EA16" s="327"/>
      <c r="EB16" s="327"/>
      <c r="EC16" s="327"/>
      <c r="ED16" s="327"/>
      <c r="EE16" s="327"/>
      <c r="EF16" s="327"/>
      <c r="EG16" s="327"/>
      <c r="EH16" s="327"/>
      <c r="EI16" s="327"/>
      <c r="EJ16" s="327"/>
      <c r="EK16" s="327"/>
      <c r="EL16" s="327"/>
      <c r="EM16" s="327"/>
      <c r="EN16" s="327"/>
      <c r="EO16" s="327"/>
      <c r="EP16" s="327"/>
      <c r="EQ16" s="327"/>
      <c r="ER16" s="327"/>
      <c r="ES16" s="327"/>
      <c r="ET16" s="327"/>
      <c r="EU16" s="327"/>
      <c r="EV16" s="327"/>
      <c r="EW16" s="327"/>
      <c r="EX16" s="327"/>
      <c r="EY16" s="327"/>
      <c r="EZ16" s="327"/>
      <c r="FA16" s="327"/>
      <c r="FB16" s="327"/>
      <c r="FC16" s="327"/>
      <c r="FD16" s="327"/>
      <c r="FE16" s="327"/>
      <c r="FF16" s="327"/>
      <c r="FG16" s="327"/>
      <c r="FH16" s="327"/>
      <c r="FI16" s="327"/>
      <c r="FJ16" s="327"/>
      <c r="FK16" s="327"/>
      <c r="FL16" s="327"/>
      <c r="FM16" s="327"/>
      <c r="FN16" s="327"/>
      <c r="FO16" s="327"/>
      <c r="FP16" s="327"/>
      <c r="FQ16" s="327"/>
      <c r="FR16" s="327"/>
      <c r="FS16" s="327"/>
      <c r="FT16" s="327"/>
      <c r="FU16" s="327"/>
      <c r="FV16" s="327"/>
      <c r="FW16" s="327"/>
      <c r="FX16" s="327"/>
      <c r="FY16" s="327"/>
      <c r="FZ16" s="327"/>
      <c r="GA16" s="327"/>
      <c r="GB16" s="327"/>
      <c r="GC16" s="327"/>
      <c r="GD16" s="327"/>
      <c r="GE16" s="327"/>
      <c r="GF16" s="327"/>
      <c r="GG16" s="327"/>
      <c r="GH16" s="327"/>
      <c r="GI16" s="327"/>
      <c r="GJ16" s="327"/>
      <c r="GK16" s="327"/>
      <c r="GL16" s="327"/>
      <c r="GM16" s="327"/>
      <c r="GN16" s="327"/>
      <c r="GO16" s="327"/>
      <c r="GP16" s="327"/>
      <c r="GQ16" s="327"/>
      <c r="GR16" s="327"/>
      <c r="GS16" s="327"/>
      <c r="GT16" s="327"/>
      <c r="GU16" s="327"/>
      <c r="GV16" s="327"/>
      <c r="GW16" s="327"/>
      <c r="GX16" s="327"/>
      <c r="GY16" s="327"/>
      <c r="GZ16" s="327"/>
      <c r="HA16" s="327"/>
      <c r="HB16" s="327"/>
      <c r="HC16" s="327"/>
      <c r="HD16" s="327"/>
      <c r="HE16" s="327"/>
      <c r="HF16" s="327"/>
      <c r="HG16" s="327"/>
      <c r="HH16" s="327"/>
      <c r="HI16" s="327"/>
      <c r="HJ16" s="327"/>
      <c r="HK16" s="327"/>
      <c r="HL16" s="327"/>
      <c r="HM16" s="327"/>
      <c r="HN16" s="327"/>
      <c r="HO16" s="327"/>
      <c r="HP16" s="327"/>
      <c r="HQ16" s="327"/>
      <c r="HR16" s="327"/>
      <c r="HS16" s="327"/>
      <c r="HT16" s="327"/>
      <c r="HU16" s="327"/>
      <c r="HV16" s="327"/>
      <c r="HW16" s="327"/>
      <c r="HX16" s="327"/>
      <c r="HY16" s="327"/>
      <c r="HZ16" s="327"/>
      <c r="IA16" s="327"/>
      <c r="IB16" s="327"/>
      <c r="IC16" s="327"/>
      <c r="ID16" s="327"/>
      <c r="IE16" s="327"/>
      <c r="IF16" s="327"/>
      <c r="IG16" s="327"/>
      <c r="IH16" s="327"/>
      <c r="II16" s="327"/>
      <c r="IJ16" s="327"/>
      <c r="IK16" s="327"/>
      <c r="IL16" s="327"/>
      <c r="IM16" s="327"/>
      <c r="IN16" s="327"/>
      <c r="IO16" s="327"/>
      <c r="IP16" s="327"/>
    </row>
    <row r="17" ht="24" customHeight="1" spans="1:250">
      <c r="A17" s="327"/>
      <c r="B17" s="325"/>
      <c r="C17" s="327"/>
      <c r="D17" s="326"/>
      <c r="E17" s="327"/>
      <c r="F17" s="327"/>
      <c r="G17" s="327"/>
      <c r="H17" s="327"/>
      <c r="I17" s="327"/>
      <c r="J17" s="327"/>
      <c r="K17" s="327"/>
      <c r="L17" s="327"/>
      <c r="M17" s="327"/>
      <c r="N17" s="327"/>
      <c r="O17" s="327"/>
      <c r="P17" s="327"/>
      <c r="Q17" s="327"/>
      <c r="R17" s="327"/>
      <c r="S17" s="327"/>
      <c r="T17" s="327"/>
      <c r="U17" s="327"/>
      <c r="V17" s="327"/>
      <c r="W17" s="327"/>
      <c r="X17" s="327"/>
      <c r="Y17" s="327"/>
      <c r="Z17" s="327"/>
      <c r="AA17" s="327"/>
      <c r="AB17" s="327"/>
      <c r="AC17" s="327"/>
      <c r="AD17" s="327"/>
      <c r="AE17" s="327"/>
      <c r="AF17" s="327"/>
      <c r="AG17" s="327"/>
      <c r="AH17" s="327"/>
      <c r="AI17" s="327"/>
      <c r="AJ17" s="327"/>
      <c r="AK17" s="327"/>
      <c r="AL17" s="327"/>
      <c r="AM17" s="327"/>
      <c r="AN17" s="327"/>
      <c r="AO17" s="327"/>
      <c r="AP17" s="327"/>
      <c r="AQ17" s="327"/>
      <c r="AR17" s="327"/>
      <c r="AS17" s="327"/>
      <c r="AT17" s="327"/>
      <c r="AU17" s="327"/>
      <c r="AV17" s="327"/>
      <c r="AW17" s="327"/>
      <c r="AX17" s="327"/>
      <c r="AY17" s="327"/>
      <c r="AZ17" s="327"/>
      <c r="BA17" s="327"/>
      <c r="BB17" s="327"/>
      <c r="BC17" s="327"/>
      <c r="BD17" s="327"/>
      <c r="BE17" s="327"/>
      <c r="BF17" s="327"/>
      <c r="BG17" s="327"/>
      <c r="BH17" s="327"/>
      <c r="BI17" s="327"/>
      <c r="BJ17" s="327"/>
      <c r="BK17" s="327"/>
      <c r="BL17" s="327"/>
      <c r="BM17" s="327"/>
      <c r="BN17" s="327"/>
      <c r="BO17" s="327"/>
      <c r="BP17" s="327"/>
      <c r="BQ17" s="327"/>
      <c r="BR17" s="327"/>
      <c r="BS17" s="327"/>
      <c r="BT17" s="327"/>
      <c r="BU17" s="327"/>
      <c r="BV17" s="327"/>
      <c r="BW17" s="327"/>
      <c r="BX17" s="327"/>
      <c r="BY17" s="327"/>
      <c r="BZ17" s="327"/>
      <c r="CA17" s="327"/>
      <c r="CB17" s="327"/>
      <c r="CC17" s="327"/>
      <c r="CD17" s="327"/>
      <c r="CE17" s="327"/>
      <c r="CF17" s="327"/>
      <c r="CG17" s="327"/>
      <c r="CH17" s="327"/>
      <c r="CI17" s="327"/>
      <c r="CJ17" s="327"/>
      <c r="CK17" s="327"/>
      <c r="CL17" s="327"/>
      <c r="CM17" s="327"/>
      <c r="CN17" s="327"/>
      <c r="CO17" s="327"/>
      <c r="CP17" s="327"/>
      <c r="CQ17" s="327"/>
      <c r="CR17" s="327"/>
      <c r="CS17" s="327"/>
      <c r="CT17" s="327"/>
      <c r="CU17" s="327"/>
      <c r="CV17" s="327"/>
      <c r="CW17" s="327"/>
      <c r="CX17" s="327"/>
      <c r="CY17" s="327"/>
      <c r="CZ17" s="327"/>
      <c r="DA17" s="327"/>
      <c r="DB17" s="327"/>
      <c r="DC17" s="327"/>
      <c r="DD17" s="327"/>
      <c r="DE17" s="327"/>
      <c r="DF17" s="327"/>
      <c r="DG17" s="327"/>
      <c r="DH17" s="327"/>
      <c r="DI17" s="327"/>
      <c r="DJ17" s="327"/>
      <c r="DK17" s="327"/>
      <c r="DL17" s="327"/>
      <c r="DM17" s="327"/>
      <c r="DN17" s="327"/>
      <c r="DO17" s="327"/>
      <c r="DP17" s="327"/>
      <c r="DQ17" s="327"/>
      <c r="DR17" s="327"/>
      <c r="DS17" s="327"/>
      <c r="DT17" s="327"/>
      <c r="DU17" s="327"/>
      <c r="DV17" s="327"/>
      <c r="DW17" s="327"/>
      <c r="DX17" s="327"/>
      <c r="DY17" s="327"/>
      <c r="DZ17" s="327"/>
      <c r="EA17" s="327"/>
      <c r="EB17" s="327"/>
      <c r="EC17" s="327"/>
      <c r="ED17" s="327"/>
      <c r="EE17" s="327"/>
      <c r="EF17" s="327"/>
      <c r="EG17" s="327"/>
      <c r="EH17" s="327"/>
      <c r="EI17" s="327"/>
      <c r="EJ17" s="327"/>
      <c r="EK17" s="327"/>
      <c r="EL17" s="327"/>
      <c r="EM17" s="327"/>
      <c r="EN17" s="327"/>
      <c r="EO17" s="327"/>
      <c r="EP17" s="327"/>
      <c r="EQ17" s="327"/>
      <c r="ER17" s="327"/>
      <c r="ES17" s="327"/>
      <c r="ET17" s="327"/>
      <c r="EU17" s="327"/>
      <c r="EV17" s="327"/>
      <c r="EW17" s="327"/>
      <c r="EX17" s="327"/>
      <c r="EY17" s="327"/>
      <c r="EZ17" s="327"/>
      <c r="FA17" s="327"/>
      <c r="FB17" s="327"/>
      <c r="FC17" s="327"/>
      <c r="FD17" s="327"/>
      <c r="FE17" s="327"/>
      <c r="FF17" s="327"/>
      <c r="FG17" s="327"/>
      <c r="FH17" s="327"/>
      <c r="FI17" s="327"/>
      <c r="FJ17" s="327"/>
      <c r="FK17" s="327"/>
      <c r="FL17" s="327"/>
      <c r="FM17" s="327"/>
      <c r="FN17" s="327"/>
      <c r="FO17" s="327"/>
      <c r="FP17" s="327"/>
      <c r="FQ17" s="327"/>
      <c r="FR17" s="327"/>
      <c r="FS17" s="327"/>
      <c r="FT17" s="327"/>
      <c r="FU17" s="327"/>
      <c r="FV17" s="327"/>
      <c r="FW17" s="327"/>
      <c r="FX17" s="327"/>
      <c r="FY17" s="327"/>
      <c r="FZ17" s="327"/>
      <c r="GA17" s="327"/>
      <c r="GB17" s="327"/>
      <c r="GC17" s="327"/>
      <c r="GD17" s="327"/>
      <c r="GE17" s="327"/>
      <c r="GF17" s="327"/>
      <c r="GG17" s="327"/>
      <c r="GH17" s="327"/>
      <c r="GI17" s="327"/>
      <c r="GJ17" s="327"/>
      <c r="GK17" s="327"/>
      <c r="GL17" s="327"/>
      <c r="GM17" s="327"/>
      <c r="GN17" s="327"/>
      <c r="GO17" s="327"/>
      <c r="GP17" s="327"/>
      <c r="GQ17" s="327"/>
      <c r="GR17" s="327"/>
      <c r="GS17" s="327"/>
      <c r="GT17" s="327"/>
      <c r="GU17" s="327"/>
      <c r="GV17" s="327"/>
      <c r="GW17" s="327"/>
      <c r="GX17" s="327"/>
      <c r="GY17" s="327"/>
      <c r="GZ17" s="327"/>
      <c r="HA17" s="327"/>
      <c r="HB17" s="327"/>
      <c r="HC17" s="327"/>
      <c r="HD17" s="327"/>
      <c r="HE17" s="327"/>
      <c r="HF17" s="327"/>
      <c r="HG17" s="327"/>
      <c r="HH17" s="327"/>
      <c r="HI17" s="327"/>
      <c r="HJ17" s="327"/>
      <c r="HK17" s="327"/>
      <c r="HL17" s="327"/>
      <c r="HM17" s="327"/>
      <c r="HN17" s="327"/>
      <c r="HO17" s="327"/>
      <c r="HP17" s="327"/>
      <c r="HQ17" s="327"/>
      <c r="HR17" s="327"/>
      <c r="HS17" s="327"/>
      <c r="HT17" s="327"/>
      <c r="HU17" s="327"/>
      <c r="HV17" s="327"/>
      <c r="HW17" s="327"/>
      <c r="HX17" s="327"/>
      <c r="HY17" s="327"/>
      <c r="HZ17" s="327"/>
      <c r="IA17" s="327"/>
      <c r="IB17" s="327"/>
      <c r="IC17" s="327"/>
      <c r="ID17" s="327"/>
      <c r="IE17" s="327"/>
      <c r="IF17" s="327"/>
      <c r="IG17" s="327"/>
      <c r="IH17" s="327"/>
      <c r="II17" s="327"/>
      <c r="IJ17" s="327"/>
      <c r="IK17" s="327"/>
      <c r="IL17" s="327"/>
      <c r="IM17" s="327"/>
      <c r="IN17" s="327"/>
      <c r="IO17" s="327"/>
      <c r="IP17" s="327"/>
    </row>
    <row r="18" ht="24" customHeight="1" spans="1:250">
      <c r="A18" s="327"/>
      <c r="B18" s="325"/>
      <c r="C18" s="327"/>
      <c r="D18" s="326"/>
      <c r="E18" s="327"/>
      <c r="F18" s="327"/>
      <c r="G18" s="327"/>
      <c r="H18" s="327"/>
      <c r="I18" s="327"/>
      <c r="J18" s="327"/>
      <c r="K18" s="327"/>
      <c r="L18" s="327"/>
      <c r="M18" s="327"/>
      <c r="N18" s="327"/>
      <c r="O18" s="327"/>
      <c r="P18" s="327"/>
      <c r="Q18" s="327"/>
      <c r="R18" s="327"/>
      <c r="S18" s="327"/>
      <c r="T18" s="327"/>
      <c r="U18" s="327"/>
      <c r="V18" s="327"/>
      <c r="W18" s="327"/>
      <c r="X18" s="327"/>
      <c r="Y18" s="327"/>
      <c r="Z18" s="327"/>
      <c r="AA18" s="327"/>
      <c r="AB18" s="327"/>
      <c r="AC18" s="327"/>
      <c r="AD18" s="327"/>
      <c r="AE18" s="327"/>
      <c r="AF18" s="327"/>
      <c r="AG18" s="327"/>
      <c r="AH18" s="327"/>
      <c r="AI18" s="327"/>
      <c r="AJ18" s="327"/>
      <c r="AK18" s="327"/>
      <c r="AL18" s="327"/>
      <c r="AM18" s="327"/>
      <c r="AN18" s="327"/>
      <c r="AO18" s="327"/>
      <c r="AP18" s="327"/>
      <c r="AQ18" s="327"/>
      <c r="AR18" s="327"/>
      <c r="AS18" s="327"/>
      <c r="AT18" s="327"/>
      <c r="AU18" s="327"/>
      <c r="AV18" s="327"/>
      <c r="AW18" s="327"/>
      <c r="AX18" s="327"/>
      <c r="AY18" s="327"/>
      <c r="AZ18" s="327"/>
      <c r="BA18" s="327"/>
      <c r="BB18" s="327"/>
      <c r="BC18" s="327"/>
      <c r="BD18" s="327"/>
      <c r="BE18" s="327"/>
      <c r="BF18" s="327"/>
      <c r="BG18" s="327"/>
      <c r="BH18" s="327"/>
      <c r="BI18" s="327"/>
      <c r="BJ18" s="327"/>
      <c r="BK18" s="327"/>
      <c r="BL18" s="327"/>
      <c r="BM18" s="327"/>
      <c r="BN18" s="327"/>
      <c r="BO18" s="327"/>
      <c r="BP18" s="327"/>
      <c r="BQ18" s="327"/>
      <c r="BR18" s="327"/>
      <c r="BS18" s="327"/>
      <c r="BT18" s="327"/>
      <c r="BU18" s="327"/>
      <c r="BV18" s="327"/>
      <c r="BW18" s="327"/>
      <c r="BX18" s="327"/>
      <c r="BY18" s="327"/>
      <c r="BZ18" s="327"/>
      <c r="CA18" s="327"/>
      <c r="CB18" s="327"/>
      <c r="CC18" s="327"/>
      <c r="CD18" s="327"/>
      <c r="CE18" s="327"/>
      <c r="CF18" s="327"/>
      <c r="CG18" s="327"/>
      <c r="CH18" s="327"/>
      <c r="CI18" s="327"/>
      <c r="CJ18" s="327"/>
      <c r="CK18" s="327"/>
      <c r="CL18" s="327"/>
      <c r="CM18" s="327"/>
      <c r="CN18" s="327"/>
      <c r="CO18" s="327"/>
      <c r="CP18" s="327"/>
      <c r="CQ18" s="327"/>
      <c r="CR18" s="327"/>
      <c r="CS18" s="327"/>
      <c r="CT18" s="327"/>
      <c r="CU18" s="327"/>
      <c r="CV18" s="327"/>
      <c r="CW18" s="327"/>
      <c r="CX18" s="327"/>
      <c r="CY18" s="327"/>
      <c r="CZ18" s="327"/>
      <c r="DA18" s="327"/>
      <c r="DB18" s="327"/>
      <c r="DC18" s="327"/>
      <c r="DD18" s="327"/>
      <c r="DE18" s="327"/>
      <c r="DF18" s="327"/>
      <c r="DG18" s="327"/>
      <c r="DH18" s="327"/>
      <c r="DI18" s="327"/>
      <c r="DJ18" s="327"/>
      <c r="DK18" s="327"/>
      <c r="DL18" s="327"/>
      <c r="DM18" s="327"/>
      <c r="DN18" s="327"/>
      <c r="DO18" s="327"/>
      <c r="DP18" s="327"/>
      <c r="DQ18" s="327"/>
      <c r="DR18" s="327"/>
      <c r="DS18" s="327"/>
      <c r="DT18" s="327"/>
      <c r="DU18" s="327"/>
      <c r="DV18" s="327"/>
      <c r="DW18" s="327"/>
      <c r="DX18" s="327"/>
      <c r="DY18" s="327"/>
      <c r="DZ18" s="327"/>
      <c r="EA18" s="327"/>
      <c r="EB18" s="327"/>
      <c r="EC18" s="327"/>
      <c r="ED18" s="327"/>
      <c r="EE18" s="327"/>
      <c r="EF18" s="327"/>
      <c r="EG18" s="327"/>
      <c r="EH18" s="327"/>
      <c r="EI18" s="327"/>
      <c r="EJ18" s="327"/>
      <c r="EK18" s="327"/>
      <c r="EL18" s="327"/>
      <c r="EM18" s="327"/>
      <c r="EN18" s="327"/>
      <c r="EO18" s="327"/>
      <c r="EP18" s="327"/>
      <c r="EQ18" s="327"/>
      <c r="ER18" s="327"/>
      <c r="ES18" s="327"/>
      <c r="ET18" s="327"/>
      <c r="EU18" s="327"/>
      <c r="EV18" s="327"/>
      <c r="EW18" s="327"/>
      <c r="EX18" s="327"/>
      <c r="EY18" s="327"/>
      <c r="EZ18" s="327"/>
      <c r="FA18" s="327"/>
      <c r="FB18" s="327"/>
      <c r="FC18" s="327"/>
      <c r="FD18" s="327"/>
      <c r="FE18" s="327"/>
      <c r="FF18" s="327"/>
      <c r="FG18" s="327"/>
      <c r="FH18" s="327"/>
      <c r="FI18" s="327"/>
      <c r="FJ18" s="327"/>
      <c r="FK18" s="327"/>
      <c r="FL18" s="327"/>
      <c r="FM18" s="327"/>
      <c r="FN18" s="327"/>
      <c r="FO18" s="327"/>
      <c r="FP18" s="327"/>
      <c r="FQ18" s="327"/>
      <c r="FR18" s="327"/>
      <c r="FS18" s="327"/>
      <c r="FT18" s="327"/>
      <c r="FU18" s="327"/>
      <c r="FV18" s="327"/>
      <c r="FW18" s="327"/>
      <c r="FX18" s="327"/>
      <c r="FY18" s="327"/>
      <c r="FZ18" s="327"/>
      <c r="GA18" s="327"/>
      <c r="GB18" s="327"/>
      <c r="GC18" s="327"/>
      <c r="GD18" s="327"/>
      <c r="GE18" s="327"/>
      <c r="GF18" s="327"/>
      <c r="GG18" s="327"/>
      <c r="GH18" s="327"/>
      <c r="GI18" s="327"/>
      <c r="GJ18" s="327"/>
      <c r="GK18" s="327"/>
      <c r="GL18" s="327"/>
      <c r="GM18" s="327"/>
      <c r="GN18" s="327"/>
      <c r="GO18" s="327"/>
      <c r="GP18" s="327"/>
      <c r="GQ18" s="327"/>
      <c r="GR18" s="327"/>
      <c r="GS18" s="327"/>
      <c r="GT18" s="327"/>
      <c r="GU18" s="327"/>
      <c r="GV18" s="327"/>
      <c r="GW18" s="327"/>
      <c r="GX18" s="327"/>
      <c r="GY18" s="327"/>
      <c r="GZ18" s="327"/>
      <c r="HA18" s="327"/>
      <c r="HB18" s="327"/>
      <c r="HC18" s="327"/>
      <c r="HD18" s="327"/>
      <c r="HE18" s="327"/>
      <c r="HF18" s="327"/>
      <c r="HG18" s="327"/>
      <c r="HH18" s="327"/>
      <c r="HI18" s="327"/>
      <c r="HJ18" s="327"/>
      <c r="HK18" s="327"/>
      <c r="HL18" s="327"/>
      <c r="HM18" s="327"/>
      <c r="HN18" s="327"/>
      <c r="HO18" s="327"/>
      <c r="HP18" s="327"/>
      <c r="HQ18" s="327"/>
      <c r="HR18" s="327"/>
      <c r="HS18" s="327"/>
      <c r="HT18" s="327"/>
      <c r="HU18" s="327"/>
      <c r="HV18" s="327"/>
      <c r="HW18" s="327"/>
      <c r="HX18" s="327"/>
      <c r="HY18" s="327"/>
      <c r="HZ18" s="327"/>
      <c r="IA18" s="327"/>
      <c r="IB18" s="327"/>
      <c r="IC18" s="327"/>
      <c r="ID18" s="327"/>
      <c r="IE18" s="327"/>
      <c r="IF18" s="327"/>
      <c r="IG18" s="327"/>
      <c r="IH18" s="327"/>
      <c r="II18" s="327"/>
      <c r="IJ18" s="327"/>
      <c r="IK18" s="327"/>
      <c r="IL18" s="327"/>
      <c r="IM18" s="327"/>
      <c r="IN18" s="327"/>
      <c r="IO18" s="327"/>
      <c r="IP18" s="327"/>
    </row>
    <row r="19" ht="24" customHeight="1" spans="1:250">
      <c r="A19" s="327"/>
      <c r="B19" s="325"/>
      <c r="C19" s="327"/>
      <c r="D19" s="326"/>
      <c r="E19" s="327"/>
      <c r="F19" s="327"/>
      <c r="G19" s="327"/>
      <c r="H19" s="327"/>
      <c r="I19" s="327"/>
      <c r="J19" s="327"/>
      <c r="K19" s="327"/>
      <c r="L19" s="327"/>
      <c r="M19" s="327"/>
      <c r="N19" s="327"/>
      <c r="O19" s="327"/>
      <c r="P19" s="327"/>
      <c r="Q19" s="327"/>
      <c r="R19" s="327"/>
      <c r="S19" s="327"/>
      <c r="T19" s="327"/>
      <c r="U19" s="327"/>
      <c r="V19" s="327"/>
      <c r="W19" s="327"/>
      <c r="X19" s="327"/>
      <c r="Y19" s="327"/>
      <c r="Z19" s="327"/>
      <c r="AA19" s="327"/>
      <c r="AB19" s="327"/>
      <c r="AC19" s="327"/>
      <c r="AD19" s="327"/>
      <c r="AE19" s="327"/>
      <c r="AF19" s="327"/>
      <c r="AG19" s="327"/>
      <c r="AH19" s="327"/>
      <c r="AI19" s="327"/>
      <c r="AJ19" s="327"/>
      <c r="AK19" s="327"/>
      <c r="AL19" s="327"/>
      <c r="AM19" s="327"/>
      <c r="AN19" s="327"/>
      <c r="AO19" s="327"/>
      <c r="AP19" s="327"/>
      <c r="AQ19" s="327"/>
      <c r="AR19" s="327"/>
      <c r="AS19" s="327"/>
      <c r="AT19" s="327"/>
      <c r="AU19" s="327"/>
      <c r="AV19" s="327"/>
      <c r="AW19" s="327"/>
      <c r="AX19" s="327"/>
      <c r="AY19" s="327"/>
      <c r="AZ19" s="327"/>
      <c r="BA19" s="327"/>
      <c r="BB19" s="327"/>
      <c r="BC19" s="327"/>
      <c r="BD19" s="327"/>
      <c r="BE19" s="327"/>
      <c r="BF19" s="327"/>
      <c r="BG19" s="327"/>
      <c r="BH19" s="327"/>
      <c r="BI19" s="327"/>
      <c r="BJ19" s="327"/>
      <c r="BK19" s="327"/>
      <c r="BL19" s="327"/>
      <c r="BM19" s="327"/>
      <c r="BN19" s="327"/>
      <c r="BO19" s="327"/>
      <c r="BP19" s="327"/>
      <c r="BQ19" s="327"/>
      <c r="BR19" s="327"/>
      <c r="BS19" s="327"/>
      <c r="BT19" s="327"/>
      <c r="BU19" s="327"/>
      <c r="BV19" s="327"/>
      <c r="BW19" s="327"/>
      <c r="BX19" s="327"/>
      <c r="BY19" s="327"/>
      <c r="BZ19" s="327"/>
      <c r="CA19" s="327"/>
      <c r="CB19" s="327"/>
      <c r="CC19" s="327"/>
      <c r="CD19" s="327"/>
      <c r="CE19" s="327"/>
      <c r="CF19" s="327"/>
      <c r="CG19" s="327"/>
      <c r="CH19" s="327"/>
      <c r="CI19" s="327"/>
      <c r="CJ19" s="327"/>
      <c r="CK19" s="327"/>
      <c r="CL19" s="327"/>
      <c r="CM19" s="327"/>
      <c r="CN19" s="327"/>
      <c r="CO19" s="327"/>
      <c r="CP19" s="327"/>
      <c r="CQ19" s="327"/>
      <c r="CR19" s="327"/>
      <c r="CS19" s="327"/>
      <c r="CT19" s="327"/>
      <c r="CU19" s="327"/>
      <c r="CV19" s="327"/>
      <c r="CW19" s="327"/>
      <c r="CX19" s="327"/>
      <c r="CY19" s="327"/>
      <c r="CZ19" s="327"/>
      <c r="DA19" s="327"/>
      <c r="DB19" s="327"/>
      <c r="DC19" s="327"/>
      <c r="DD19" s="327"/>
      <c r="DE19" s="327"/>
      <c r="DF19" s="327"/>
      <c r="DG19" s="327"/>
      <c r="DH19" s="327"/>
      <c r="DI19" s="327"/>
      <c r="DJ19" s="327"/>
      <c r="DK19" s="327"/>
      <c r="DL19" s="327"/>
      <c r="DM19" s="327"/>
      <c r="DN19" s="327"/>
      <c r="DO19" s="327"/>
      <c r="DP19" s="327"/>
      <c r="DQ19" s="327"/>
      <c r="DR19" s="327"/>
      <c r="DS19" s="327"/>
      <c r="DT19" s="327"/>
      <c r="DU19" s="327"/>
      <c r="DV19" s="327"/>
      <c r="DW19" s="327"/>
      <c r="DX19" s="327"/>
      <c r="DY19" s="327"/>
      <c r="DZ19" s="327"/>
      <c r="EA19" s="327"/>
      <c r="EB19" s="327"/>
      <c r="EC19" s="327"/>
      <c r="ED19" s="327"/>
      <c r="EE19" s="327"/>
      <c r="EF19" s="327"/>
      <c r="EG19" s="327"/>
      <c r="EH19" s="327"/>
      <c r="EI19" s="327"/>
      <c r="EJ19" s="327"/>
      <c r="EK19" s="327"/>
      <c r="EL19" s="327"/>
      <c r="EM19" s="327"/>
      <c r="EN19" s="327"/>
      <c r="EO19" s="327"/>
      <c r="EP19" s="327"/>
      <c r="EQ19" s="327"/>
      <c r="ER19" s="327"/>
      <c r="ES19" s="327"/>
      <c r="ET19" s="327"/>
      <c r="EU19" s="327"/>
      <c r="EV19" s="327"/>
      <c r="EW19" s="327"/>
      <c r="EX19" s="327"/>
      <c r="EY19" s="327"/>
      <c r="EZ19" s="327"/>
      <c r="FA19" s="327"/>
      <c r="FB19" s="327"/>
      <c r="FC19" s="327"/>
      <c r="FD19" s="327"/>
      <c r="FE19" s="327"/>
      <c r="FF19" s="327"/>
      <c r="FG19" s="327"/>
      <c r="FH19" s="327"/>
      <c r="FI19" s="327"/>
      <c r="FJ19" s="327"/>
      <c r="FK19" s="327"/>
      <c r="FL19" s="327"/>
      <c r="FM19" s="327"/>
      <c r="FN19" s="327"/>
      <c r="FO19" s="327"/>
      <c r="FP19" s="327"/>
      <c r="FQ19" s="327"/>
      <c r="FR19" s="327"/>
      <c r="FS19" s="327"/>
      <c r="FT19" s="327"/>
      <c r="FU19" s="327"/>
      <c r="FV19" s="327"/>
      <c r="FW19" s="327"/>
      <c r="FX19" s="327"/>
      <c r="FY19" s="327"/>
      <c r="FZ19" s="327"/>
      <c r="GA19" s="327"/>
      <c r="GB19" s="327"/>
      <c r="GC19" s="327"/>
      <c r="GD19" s="327"/>
      <c r="GE19" s="327"/>
      <c r="GF19" s="327"/>
      <c r="GG19" s="327"/>
      <c r="GH19" s="327"/>
      <c r="GI19" s="327"/>
      <c r="GJ19" s="327"/>
      <c r="GK19" s="327"/>
      <c r="GL19" s="327"/>
      <c r="GM19" s="327"/>
      <c r="GN19" s="327"/>
      <c r="GO19" s="327"/>
      <c r="GP19" s="327"/>
      <c r="GQ19" s="327"/>
      <c r="GR19" s="327"/>
      <c r="GS19" s="327"/>
      <c r="GT19" s="327"/>
      <c r="GU19" s="327"/>
      <c r="GV19" s="327"/>
      <c r="GW19" s="327"/>
      <c r="GX19" s="327"/>
      <c r="GY19" s="327"/>
      <c r="GZ19" s="327"/>
      <c r="HA19" s="327"/>
      <c r="HB19" s="327"/>
      <c r="HC19" s="327"/>
      <c r="HD19" s="327"/>
      <c r="HE19" s="327"/>
      <c r="HF19" s="327"/>
      <c r="HG19" s="327"/>
      <c r="HH19" s="327"/>
      <c r="HI19" s="327"/>
      <c r="HJ19" s="327"/>
      <c r="HK19" s="327"/>
      <c r="HL19" s="327"/>
      <c r="HM19" s="327"/>
      <c r="HN19" s="327"/>
      <c r="HO19" s="327"/>
      <c r="HP19" s="327"/>
      <c r="HQ19" s="327"/>
      <c r="HR19" s="327"/>
      <c r="HS19" s="327"/>
      <c r="HT19" s="327"/>
      <c r="HU19" s="327"/>
      <c r="HV19" s="327"/>
      <c r="HW19" s="327"/>
      <c r="HX19" s="327"/>
      <c r="HY19" s="327"/>
      <c r="HZ19" s="327"/>
      <c r="IA19" s="327"/>
      <c r="IB19" s="327"/>
      <c r="IC19" s="327"/>
      <c r="ID19" s="327"/>
      <c r="IE19" s="327"/>
      <c r="IF19" s="327"/>
      <c r="IG19" s="327"/>
      <c r="IH19" s="327"/>
      <c r="II19" s="327"/>
      <c r="IJ19" s="327"/>
      <c r="IK19" s="327"/>
      <c r="IL19" s="327"/>
      <c r="IM19" s="327"/>
      <c r="IN19" s="327"/>
      <c r="IO19" s="327"/>
      <c r="IP19" s="327"/>
    </row>
    <row r="20" ht="24" customHeight="1" spans="1:250">
      <c r="A20" s="327"/>
      <c r="B20" s="325"/>
      <c r="C20" s="327"/>
      <c r="D20" s="326"/>
      <c r="E20" s="327"/>
      <c r="F20" s="327"/>
      <c r="G20" s="327"/>
      <c r="H20" s="327"/>
      <c r="I20" s="327"/>
      <c r="J20" s="327"/>
      <c r="K20" s="327"/>
      <c r="L20" s="327"/>
      <c r="M20" s="327"/>
      <c r="N20" s="327"/>
      <c r="O20" s="327"/>
      <c r="P20" s="327"/>
      <c r="Q20" s="327"/>
      <c r="R20" s="327"/>
      <c r="S20" s="327"/>
      <c r="T20" s="327"/>
      <c r="U20" s="327"/>
      <c r="V20" s="327"/>
      <c r="W20" s="327"/>
      <c r="X20" s="327"/>
      <c r="Y20" s="327"/>
      <c r="Z20" s="327"/>
      <c r="AA20" s="327"/>
      <c r="AB20" s="327"/>
      <c r="AC20" s="327"/>
      <c r="AD20" s="327"/>
      <c r="AE20" s="327"/>
      <c r="AF20" s="327"/>
      <c r="AG20" s="327"/>
      <c r="AH20" s="327"/>
      <c r="AI20" s="327"/>
      <c r="AJ20" s="327"/>
      <c r="AK20" s="327"/>
      <c r="AL20" s="327"/>
      <c r="AM20" s="327"/>
      <c r="AN20" s="327"/>
      <c r="AO20" s="327"/>
      <c r="AP20" s="327"/>
      <c r="AQ20" s="327"/>
      <c r="AR20" s="327"/>
      <c r="AS20" s="327"/>
      <c r="AT20" s="327"/>
      <c r="AU20" s="327"/>
      <c r="AV20" s="327"/>
      <c r="AW20" s="327"/>
      <c r="AX20" s="327"/>
      <c r="AY20" s="327"/>
      <c r="AZ20" s="327"/>
      <c r="BA20" s="327"/>
      <c r="BB20" s="327"/>
      <c r="BC20" s="327"/>
      <c r="BD20" s="327"/>
      <c r="BE20" s="327"/>
      <c r="BF20" s="327"/>
      <c r="BG20" s="327"/>
      <c r="BH20" s="327"/>
      <c r="BI20" s="327"/>
      <c r="BJ20" s="327"/>
      <c r="BK20" s="327"/>
      <c r="BL20" s="327"/>
      <c r="BM20" s="327"/>
      <c r="BN20" s="327"/>
      <c r="BO20" s="327"/>
      <c r="BP20" s="327"/>
      <c r="BQ20" s="327"/>
      <c r="BR20" s="327"/>
      <c r="BS20" s="327"/>
      <c r="BT20" s="327"/>
      <c r="BU20" s="327"/>
      <c r="BV20" s="327"/>
      <c r="BW20" s="327"/>
      <c r="BX20" s="327"/>
      <c r="BY20" s="327"/>
      <c r="BZ20" s="327"/>
      <c r="CA20" s="327"/>
      <c r="CB20" s="327"/>
      <c r="CC20" s="327"/>
      <c r="CD20" s="327"/>
      <c r="CE20" s="327"/>
      <c r="CF20" s="327"/>
      <c r="CG20" s="327"/>
      <c r="CH20" s="327"/>
      <c r="CI20" s="327"/>
      <c r="CJ20" s="327"/>
      <c r="CK20" s="327"/>
      <c r="CL20" s="327"/>
      <c r="CM20" s="327"/>
      <c r="CN20" s="327"/>
      <c r="CO20" s="327"/>
      <c r="CP20" s="327"/>
      <c r="CQ20" s="327"/>
      <c r="CR20" s="327"/>
      <c r="CS20" s="327"/>
      <c r="CT20" s="327"/>
      <c r="CU20" s="327"/>
      <c r="CV20" s="327"/>
      <c r="CW20" s="327"/>
      <c r="CX20" s="327"/>
      <c r="CY20" s="327"/>
      <c r="CZ20" s="327"/>
      <c r="DA20" s="327"/>
      <c r="DB20" s="327"/>
      <c r="DC20" s="327"/>
      <c r="DD20" s="327"/>
      <c r="DE20" s="327"/>
      <c r="DF20" s="327"/>
      <c r="DG20" s="327"/>
      <c r="DH20" s="327"/>
      <c r="DI20" s="327"/>
      <c r="DJ20" s="327"/>
      <c r="DK20" s="327"/>
      <c r="DL20" s="327"/>
      <c r="DM20" s="327"/>
      <c r="DN20" s="327"/>
      <c r="DO20" s="327"/>
      <c r="DP20" s="327"/>
      <c r="DQ20" s="327"/>
      <c r="DR20" s="327"/>
      <c r="DS20" s="327"/>
      <c r="DT20" s="327"/>
      <c r="DU20" s="327"/>
      <c r="DV20" s="327"/>
      <c r="DW20" s="327"/>
      <c r="DX20" s="327"/>
      <c r="DY20" s="327"/>
      <c r="DZ20" s="327"/>
      <c r="EA20" s="327"/>
      <c r="EB20" s="327"/>
      <c r="EC20" s="327"/>
      <c r="ED20" s="327"/>
      <c r="EE20" s="327"/>
      <c r="EF20" s="327"/>
      <c r="EG20" s="327"/>
      <c r="EH20" s="327"/>
      <c r="EI20" s="327"/>
      <c r="EJ20" s="327"/>
      <c r="EK20" s="327"/>
      <c r="EL20" s="327"/>
      <c r="EM20" s="327"/>
      <c r="EN20" s="327"/>
      <c r="EO20" s="327"/>
      <c r="EP20" s="327"/>
      <c r="EQ20" s="327"/>
      <c r="ER20" s="327"/>
      <c r="ES20" s="327"/>
      <c r="ET20" s="327"/>
      <c r="EU20" s="327"/>
      <c r="EV20" s="327"/>
      <c r="EW20" s="327"/>
      <c r="EX20" s="327"/>
      <c r="EY20" s="327"/>
      <c r="EZ20" s="327"/>
      <c r="FA20" s="327"/>
      <c r="FB20" s="327"/>
      <c r="FC20" s="327"/>
      <c r="FD20" s="327"/>
      <c r="FE20" s="327"/>
      <c r="FF20" s="327"/>
      <c r="FG20" s="327"/>
      <c r="FH20" s="327"/>
      <c r="FI20" s="327"/>
      <c r="FJ20" s="327"/>
      <c r="FK20" s="327"/>
      <c r="FL20" s="327"/>
      <c r="FM20" s="327"/>
      <c r="FN20" s="327"/>
      <c r="FO20" s="327"/>
      <c r="FP20" s="327"/>
      <c r="FQ20" s="327"/>
      <c r="FR20" s="327"/>
      <c r="FS20" s="327"/>
      <c r="FT20" s="327"/>
      <c r="FU20" s="327"/>
      <c r="FV20" s="327"/>
      <c r="FW20" s="327"/>
      <c r="FX20" s="327"/>
      <c r="FY20" s="327"/>
      <c r="FZ20" s="327"/>
      <c r="GA20" s="327"/>
      <c r="GB20" s="327"/>
      <c r="GC20" s="327"/>
      <c r="GD20" s="327"/>
      <c r="GE20" s="327"/>
      <c r="GF20" s="327"/>
      <c r="GG20" s="327"/>
      <c r="GH20" s="327"/>
      <c r="GI20" s="327"/>
      <c r="GJ20" s="327"/>
      <c r="GK20" s="327"/>
      <c r="GL20" s="327"/>
      <c r="GM20" s="327"/>
      <c r="GN20" s="327"/>
      <c r="GO20" s="327"/>
      <c r="GP20" s="327"/>
      <c r="GQ20" s="327"/>
      <c r="GR20" s="327"/>
      <c r="GS20" s="327"/>
      <c r="GT20" s="327"/>
      <c r="GU20" s="327"/>
      <c r="GV20" s="327"/>
      <c r="GW20" s="327"/>
      <c r="GX20" s="327"/>
      <c r="GY20" s="327"/>
      <c r="GZ20" s="327"/>
      <c r="HA20" s="327"/>
      <c r="HB20" s="327"/>
      <c r="HC20" s="327"/>
      <c r="HD20" s="327"/>
      <c r="HE20" s="327"/>
      <c r="HF20" s="327"/>
      <c r="HG20" s="327"/>
      <c r="HH20" s="327"/>
      <c r="HI20" s="327"/>
      <c r="HJ20" s="327"/>
      <c r="HK20" s="327"/>
      <c r="HL20" s="327"/>
      <c r="HM20" s="327"/>
      <c r="HN20" s="327"/>
      <c r="HO20" s="327"/>
      <c r="HP20" s="327"/>
      <c r="HQ20" s="327"/>
      <c r="HR20" s="327"/>
      <c r="HS20" s="327"/>
      <c r="HT20" s="327"/>
      <c r="HU20" s="327"/>
      <c r="HV20" s="327"/>
      <c r="HW20" s="327"/>
      <c r="HX20" s="327"/>
      <c r="HY20" s="327"/>
      <c r="HZ20" s="327"/>
      <c r="IA20" s="327"/>
      <c r="IB20" s="327"/>
      <c r="IC20" s="327"/>
      <c r="ID20" s="327"/>
      <c r="IE20" s="327"/>
      <c r="IF20" s="327"/>
      <c r="IG20" s="327"/>
      <c r="IH20" s="327"/>
      <c r="II20" s="327"/>
      <c r="IJ20" s="327"/>
      <c r="IK20" s="327"/>
      <c r="IL20" s="327"/>
      <c r="IM20" s="327"/>
      <c r="IN20" s="327"/>
      <c r="IO20" s="327"/>
      <c r="IP20" s="327"/>
    </row>
    <row r="21" ht="24" customHeight="1" spans="1:250">
      <c r="A21" s="327"/>
      <c r="B21" s="325"/>
      <c r="C21" s="327"/>
      <c r="D21" s="326"/>
      <c r="E21" s="327"/>
      <c r="F21" s="327"/>
      <c r="G21" s="327"/>
      <c r="H21" s="327"/>
      <c r="I21" s="327"/>
      <c r="J21" s="327"/>
      <c r="K21" s="327"/>
      <c r="L21" s="327"/>
      <c r="M21" s="327"/>
      <c r="N21" s="327"/>
      <c r="O21" s="327"/>
      <c r="P21" s="327"/>
      <c r="Q21" s="327"/>
      <c r="R21" s="327"/>
      <c r="S21" s="327"/>
      <c r="T21" s="327"/>
      <c r="U21" s="327"/>
      <c r="V21" s="327"/>
      <c r="W21" s="327"/>
      <c r="X21" s="327"/>
      <c r="Y21" s="327"/>
      <c r="Z21" s="327"/>
      <c r="AA21" s="327"/>
      <c r="AB21" s="327"/>
      <c r="AC21" s="327"/>
      <c r="AD21" s="327"/>
      <c r="AE21" s="327"/>
      <c r="AF21" s="327"/>
      <c r="AG21" s="327"/>
      <c r="AH21" s="327"/>
      <c r="AI21" s="327"/>
      <c r="AJ21" s="327"/>
      <c r="AK21" s="327"/>
      <c r="AL21" s="327"/>
      <c r="AM21" s="327"/>
      <c r="AN21" s="327"/>
      <c r="AO21" s="327"/>
      <c r="AP21" s="327"/>
      <c r="AQ21" s="327"/>
      <c r="AR21" s="327"/>
      <c r="AS21" s="327"/>
      <c r="AT21" s="327"/>
      <c r="AU21" s="327"/>
      <c r="AV21" s="327"/>
      <c r="AW21" s="327"/>
      <c r="AX21" s="327"/>
      <c r="AY21" s="327"/>
      <c r="AZ21" s="327"/>
      <c r="BA21" s="327"/>
      <c r="BB21" s="327"/>
      <c r="BC21" s="327"/>
      <c r="BD21" s="327"/>
      <c r="BE21" s="327"/>
      <c r="BF21" s="327"/>
      <c r="BG21" s="327"/>
      <c r="BH21" s="327"/>
      <c r="BI21" s="327"/>
      <c r="BJ21" s="327"/>
      <c r="BK21" s="327"/>
      <c r="BL21" s="327"/>
      <c r="BM21" s="327"/>
      <c r="BN21" s="327"/>
      <c r="BO21" s="327"/>
      <c r="BP21" s="327"/>
      <c r="BQ21" s="327"/>
      <c r="BR21" s="327"/>
      <c r="BS21" s="327"/>
      <c r="BT21" s="327"/>
      <c r="BU21" s="327"/>
      <c r="BV21" s="327"/>
      <c r="BW21" s="327"/>
      <c r="BX21" s="327"/>
      <c r="BY21" s="327"/>
      <c r="BZ21" s="327"/>
      <c r="CA21" s="327"/>
      <c r="CB21" s="327"/>
      <c r="CC21" s="327"/>
      <c r="CD21" s="327"/>
      <c r="CE21" s="327"/>
      <c r="CF21" s="327"/>
      <c r="CG21" s="327"/>
      <c r="CH21" s="327"/>
      <c r="CI21" s="327"/>
      <c r="CJ21" s="327"/>
      <c r="CK21" s="327"/>
      <c r="CL21" s="327"/>
      <c r="CM21" s="327"/>
      <c r="CN21" s="327"/>
      <c r="CO21" s="327"/>
      <c r="CP21" s="327"/>
      <c r="CQ21" s="327"/>
      <c r="CR21" s="327"/>
      <c r="CS21" s="327"/>
      <c r="CT21" s="327"/>
      <c r="CU21" s="327"/>
      <c r="CV21" s="327"/>
      <c r="CW21" s="327"/>
      <c r="CX21" s="327"/>
      <c r="CY21" s="327"/>
      <c r="CZ21" s="327"/>
      <c r="DA21" s="327"/>
      <c r="DB21" s="327"/>
      <c r="DC21" s="327"/>
      <c r="DD21" s="327"/>
      <c r="DE21" s="327"/>
      <c r="DF21" s="327"/>
      <c r="DG21" s="327"/>
      <c r="DH21" s="327"/>
      <c r="DI21" s="327"/>
      <c r="DJ21" s="327"/>
      <c r="DK21" s="327"/>
      <c r="DL21" s="327"/>
      <c r="DM21" s="327"/>
      <c r="DN21" s="327"/>
      <c r="DO21" s="327"/>
      <c r="DP21" s="327"/>
      <c r="DQ21" s="327"/>
      <c r="DR21" s="327"/>
      <c r="DS21" s="327"/>
      <c r="DT21" s="327"/>
      <c r="DU21" s="327"/>
      <c r="DV21" s="327"/>
      <c r="DW21" s="327"/>
      <c r="DX21" s="327"/>
      <c r="DY21" s="327"/>
      <c r="DZ21" s="327"/>
      <c r="EA21" s="327"/>
      <c r="EB21" s="327"/>
      <c r="EC21" s="327"/>
      <c r="ED21" s="327"/>
      <c r="EE21" s="327"/>
      <c r="EF21" s="327"/>
      <c r="EG21" s="327"/>
      <c r="EH21" s="327"/>
      <c r="EI21" s="327"/>
      <c r="EJ21" s="327"/>
      <c r="EK21" s="327"/>
      <c r="EL21" s="327"/>
      <c r="EM21" s="327"/>
      <c r="EN21" s="327"/>
      <c r="EO21" s="327"/>
      <c r="EP21" s="327"/>
      <c r="EQ21" s="327"/>
      <c r="ER21" s="327"/>
      <c r="ES21" s="327"/>
      <c r="ET21" s="327"/>
      <c r="EU21" s="327"/>
      <c r="EV21" s="327"/>
      <c r="EW21" s="327"/>
      <c r="EX21" s="327"/>
      <c r="EY21" s="327"/>
      <c r="EZ21" s="327"/>
      <c r="FA21" s="327"/>
      <c r="FB21" s="327"/>
      <c r="FC21" s="327"/>
      <c r="FD21" s="327"/>
      <c r="FE21" s="327"/>
      <c r="FF21" s="327"/>
      <c r="FG21" s="327"/>
      <c r="FH21" s="327"/>
      <c r="FI21" s="327"/>
      <c r="FJ21" s="327"/>
      <c r="FK21" s="327"/>
      <c r="FL21" s="327"/>
      <c r="FM21" s="327"/>
      <c r="FN21" s="327"/>
      <c r="FO21" s="327"/>
      <c r="FP21" s="327"/>
      <c r="FQ21" s="327"/>
      <c r="FR21" s="327"/>
      <c r="FS21" s="327"/>
      <c r="FT21" s="327"/>
      <c r="FU21" s="327"/>
      <c r="FV21" s="327"/>
      <c r="FW21" s="327"/>
      <c r="FX21" s="327"/>
      <c r="FY21" s="327"/>
      <c r="FZ21" s="327"/>
      <c r="GA21" s="327"/>
      <c r="GB21" s="327"/>
      <c r="GC21" s="327"/>
      <c r="GD21" s="327"/>
      <c r="GE21" s="327"/>
      <c r="GF21" s="327"/>
      <c r="GG21" s="327"/>
      <c r="GH21" s="327"/>
      <c r="GI21" s="327"/>
      <c r="GJ21" s="327"/>
      <c r="GK21" s="327"/>
      <c r="GL21" s="327"/>
      <c r="GM21" s="327"/>
      <c r="GN21" s="327"/>
      <c r="GO21" s="327"/>
      <c r="GP21" s="327"/>
      <c r="GQ21" s="327"/>
      <c r="GR21" s="327"/>
      <c r="GS21" s="327"/>
      <c r="GT21" s="327"/>
      <c r="GU21" s="327"/>
      <c r="GV21" s="327"/>
      <c r="GW21" s="327"/>
      <c r="GX21" s="327"/>
      <c r="GY21" s="327"/>
      <c r="GZ21" s="327"/>
      <c r="HA21" s="327"/>
      <c r="HB21" s="327"/>
      <c r="HC21" s="327"/>
      <c r="HD21" s="327"/>
      <c r="HE21" s="327"/>
      <c r="HF21" s="327"/>
      <c r="HG21" s="327"/>
      <c r="HH21" s="327"/>
      <c r="HI21" s="327"/>
      <c r="HJ21" s="327"/>
      <c r="HK21" s="327"/>
      <c r="HL21" s="327"/>
      <c r="HM21" s="327"/>
      <c r="HN21" s="327"/>
      <c r="HO21" s="327"/>
      <c r="HP21" s="327"/>
      <c r="HQ21" s="327"/>
      <c r="HR21" s="327"/>
      <c r="HS21" s="327"/>
      <c r="HT21" s="327"/>
      <c r="HU21" s="327"/>
      <c r="HV21" s="327"/>
      <c r="HW21" s="327"/>
      <c r="HX21" s="327"/>
      <c r="HY21" s="327"/>
      <c r="HZ21" s="327"/>
      <c r="IA21" s="327"/>
      <c r="IB21" s="327"/>
      <c r="IC21" s="327"/>
      <c r="ID21" s="327"/>
      <c r="IE21" s="327"/>
      <c r="IF21" s="327"/>
      <c r="IG21" s="327"/>
      <c r="IH21" s="327"/>
      <c r="II21" s="327"/>
      <c r="IJ21" s="327"/>
      <c r="IK21" s="327"/>
      <c r="IL21" s="327"/>
      <c r="IM21" s="327"/>
      <c r="IN21" s="327"/>
      <c r="IO21" s="327"/>
      <c r="IP21" s="327"/>
    </row>
    <row r="22" ht="24" customHeight="1" spans="1:250">
      <c r="A22" s="327"/>
      <c r="B22" s="325"/>
      <c r="C22" s="327"/>
      <c r="D22" s="326"/>
      <c r="E22" s="327"/>
      <c r="F22" s="327"/>
      <c r="G22" s="327"/>
      <c r="H22" s="327"/>
      <c r="I22" s="327"/>
      <c r="J22" s="327"/>
      <c r="K22" s="327"/>
      <c r="L22" s="327"/>
      <c r="M22" s="327"/>
      <c r="N22" s="327"/>
      <c r="O22" s="327"/>
      <c r="P22" s="327"/>
      <c r="Q22" s="327"/>
      <c r="R22" s="327"/>
      <c r="S22" s="327"/>
      <c r="T22" s="327"/>
      <c r="U22" s="327"/>
      <c r="V22" s="327"/>
      <c r="W22" s="327"/>
      <c r="X22" s="327"/>
      <c r="Y22" s="327"/>
      <c r="Z22" s="327"/>
      <c r="AA22" s="327"/>
      <c r="AB22" s="327"/>
      <c r="AC22" s="327"/>
      <c r="AD22" s="327"/>
      <c r="AE22" s="327"/>
      <c r="AF22" s="327"/>
      <c r="AG22" s="327"/>
      <c r="AH22" s="327"/>
      <c r="AI22" s="327"/>
      <c r="AJ22" s="327"/>
      <c r="AK22" s="327"/>
      <c r="AL22" s="327"/>
      <c r="AM22" s="327"/>
      <c r="AN22" s="327"/>
      <c r="AO22" s="327"/>
      <c r="AP22" s="327"/>
      <c r="AQ22" s="327"/>
      <c r="AR22" s="327"/>
      <c r="AS22" s="327"/>
      <c r="AT22" s="327"/>
      <c r="AU22" s="327"/>
      <c r="AV22" s="327"/>
      <c r="AW22" s="327"/>
      <c r="AX22" s="327"/>
      <c r="AY22" s="327"/>
      <c r="AZ22" s="327"/>
      <c r="BA22" s="327"/>
      <c r="BB22" s="327"/>
      <c r="BC22" s="327"/>
      <c r="BD22" s="327"/>
      <c r="BE22" s="327"/>
      <c r="BF22" s="327"/>
      <c r="BG22" s="327"/>
      <c r="BH22" s="327"/>
      <c r="BI22" s="327"/>
      <c r="BJ22" s="327"/>
      <c r="BK22" s="327"/>
      <c r="BL22" s="327"/>
      <c r="BM22" s="327"/>
      <c r="BN22" s="327"/>
      <c r="BO22" s="327"/>
      <c r="BP22" s="327"/>
      <c r="BQ22" s="327"/>
      <c r="BR22" s="327"/>
      <c r="BS22" s="327"/>
      <c r="BT22" s="327"/>
      <c r="BU22" s="327"/>
      <c r="BV22" s="327"/>
      <c r="BW22" s="327"/>
      <c r="BX22" s="327"/>
      <c r="BY22" s="327"/>
      <c r="BZ22" s="327"/>
      <c r="CA22" s="327"/>
      <c r="CB22" s="327"/>
      <c r="CC22" s="327"/>
      <c r="CD22" s="327"/>
      <c r="CE22" s="327"/>
      <c r="CF22" s="327"/>
      <c r="CG22" s="327"/>
      <c r="CH22" s="327"/>
      <c r="CI22" s="327"/>
      <c r="CJ22" s="327"/>
      <c r="CK22" s="327"/>
      <c r="CL22" s="327"/>
      <c r="CM22" s="327"/>
      <c r="CN22" s="327"/>
      <c r="CO22" s="327"/>
      <c r="CP22" s="327"/>
      <c r="CQ22" s="327"/>
      <c r="CR22" s="327"/>
      <c r="CS22" s="327"/>
      <c r="CT22" s="327"/>
      <c r="CU22" s="327"/>
      <c r="CV22" s="327"/>
      <c r="CW22" s="327"/>
      <c r="CX22" s="327"/>
      <c r="CY22" s="327"/>
      <c r="CZ22" s="327"/>
      <c r="DA22" s="327"/>
      <c r="DB22" s="327"/>
      <c r="DC22" s="327"/>
      <c r="DD22" s="327"/>
      <c r="DE22" s="327"/>
      <c r="DF22" s="327"/>
      <c r="DG22" s="327"/>
      <c r="DH22" s="327"/>
      <c r="DI22" s="327"/>
      <c r="DJ22" s="327"/>
      <c r="DK22" s="327"/>
      <c r="DL22" s="327"/>
      <c r="DM22" s="327"/>
      <c r="DN22" s="327"/>
      <c r="DO22" s="327"/>
      <c r="DP22" s="327"/>
      <c r="DQ22" s="327"/>
      <c r="DR22" s="327"/>
      <c r="DS22" s="327"/>
      <c r="DT22" s="327"/>
      <c r="DU22" s="327"/>
      <c r="DV22" s="327"/>
      <c r="DW22" s="327"/>
      <c r="DX22" s="327"/>
      <c r="DY22" s="327"/>
      <c r="DZ22" s="327"/>
      <c r="EA22" s="327"/>
      <c r="EB22" s="327"/>
      <c r="EC22" s="327"/>
      <c r="ED22" s="327"/>
      <c r="EE22" s="327"/>
      <c r="EF22" s="327"/>
      <c r="EG22" s="327"/>
      <c r="EH22" s="327"/>
      <c r="EI22" s="327"/>
      <c r="EJ22" s="327"/>
      <c r="EK22" s="327"/>
      <c r="EL22" s="327"/>
      <c r="EM22" s="327"/>
      <c r="EN22" s="327"/>
      <c r="EO22" s="327"/>
      <c r="EP22" s="327"/>
      <c r="EQ22" s="327"/>
      <c r="ER22" s="327"/>
      <c r="ES22" s="327"/>
      <c r="ET22" s="327"/>
      <c r="EU22" s="327"/>
      <c r="EV22" s="327"/>
      <c r="EW22" s="327"/>
      <c r="EX22" s="327"/>
      <c r="EY22" s="327"/>
      <c r="EZ22" s="327"/>
      <c r="FA22" s="327"/>
      <c r="FB22" s="327"/>
      <c r="FC22" s="327"/>
      <c r="FD22" s="327"/>
      <c r="FE22" s="327"/>
      <c r="FF22" s="327"/>
      <c r="FG22" s="327"/>
      <c r="FH22" s="327"/>
      <c r="FI22" s="327"/>
      <c r="FJ22" s="327"/>
      <c r="FK22" s="327"/>
      <c r="FL22" s="327"/>
      <c r="FM22" s="327"/>
      <c r="FN22" s="327"/>
      <c r="FO22" s="327"/>
      <c r="FP22" s="327"/>
      <c r="FQ22" s="327"/>
      <c r="FR22" s="327"/>
      <c r="FS22" s="327"/>
      <c r="FT22" s="327"/>
      <c r="FU22" s="327"/>
      <c r="FV22" s="327"/>
      <c r="FW22" s="327"/>
      <c r="FX22" s="327"/>
      <c r="FY22" s="327"/>
      <c r="FZ22" s="327"/>
      <c r="GA22" s="327"/>
      <c r="GB22" s="327"/>
      <c r="GC22" s="327"/>
      <c r="GD22" s="327"/>
      <c r="GE22" s="327"/>
      <c r="GF22" s="327"/>
      <c r="GG22" s="327"/>
      <c r="GH22" s="327"/>
      <c r="GI22" s="327"/>
      <c r="GJ22" s="327"/>
      <c r="GK22" s="327"/>
      <c r="GL22" s="327"/>
      <c r="GM22" s="327"/>
      <c r="GN22" s="327"/>
      <c r="GO22" s="327"/>
      <c r="GP22" s="327"/>
      <c r="GQ22" s="327"/>
      <c r="GR22" s="327"/>
      <c r="GS22" s="327"/>
      <c r="GT22" s="327"/>
      <c r="GU22" s="327"/>
      <c r="GV22" s="327"/>
      <c r="GW22" s="327"/>
      <c r="GX22" s="327"/>
      <c r="GY22" s="327"/>
      <c r="GZ22" s="327"/>
      <c r="HA22" s="327"/>
      <c r="HB22" s="327"/>
      <c r="HC22" s="327"/>
      <c r="HD22" s="327"/>
      <c r="HE22" s="327"/>
      <c r="HF22" s="327"/>
      <c r="HG22" s="327"/>
      <c r="HH22" s="327"/>
      <c r="HI22" s="327"/>
      <c r="HJ22" s="327"/>
      <c r="HK22" s="327"/>
      <c r="HL22" s="327"/>
      <c r="HM22" s="327"/>
      <c r="HN22" s="327"/>
      <c r="HO22" s="327"/>
      <c r="HP22" s="327"/>
      <c r="HQ22" s="327"/>
      <c r="HR22" s="327"/>
      <c r="HS22" s="327"/>
      <c r="HT22" s="327"/>
      <c r="HU22" s="327"/>
      <c r="HV22" s="327"/>
      <c r="HW22" s="327"/>
      <c r="HX22" s="327"/>
      <c r="HY22" s="327"/>
      <c r="HZ22" s="327"/>
      <c r="IA22" s="327"/>
      <c r="IB22" s="327"/>
      <c r="IC22" s="327"/>
      <c r="ID22" s="327"/>
      <c r="IE22" s="327"/>
      <c r="IF22" s="327"/>
      <c r="IG22" s="327"/>
      <c r="IH22" s="327"/>
      <c r="II22" s="327"/>
      <c r="IJ22" s="327"/>
      <c r="IK22" s="327"/>
      <c r="IL22" s="327"/>
      <c r="IM22" s="327"/>
      <c r="IN22" s="327"/>
      <c r="IO22" s="327"/>
      <c r="IP22" s="327"/>
    </row>
    <row r="23" ht="24" customHeight="1" spans="1:250">
      <c r="A23" s="327"/>
      <c r="B23" s="325"/>
      <c r="C23" s="327"/>
      <c r="D23" s="326"/>
      <c r="E23" s="327"/>
      <c r="F23" s="327"/>
      <c r="G23" s="327"/>
      <c r="H23" s="327"/>
      <c r="I23" s="327"/>
      <c r="J23" s="327"/>
      <c r="K23" s="327"/>
      <c r="L23" s="327"/>
      <c r="M23" s="327"/>
      <c r="N23" s="327"/>
      <c r="O23" s="327"/>
      <c r="P23" s="327"/>
      <c r="Q23" s="327"/>
      <c r="R23" s="327"/>
      <c r="S23" s="327"/>
      <c r="T23" s="327"/>
      <c r="U23" s="327"/>
      <c r="V23" s="327"/>
      <c r="W23" s="327"/>
      <c r="X23" s="327"/>
      <c r="Y23" s="327"/>
      <c r="Z23" s="327"/>
      <c r="AA23" s="327"/>
      <c r="AB23" s="327"/>
      <c r="AC23" s="327"/>
      <c r="AD23" s="327"/>
      <c r="AE23" s="327"/>
      <c r="AF23" s="327"/>
      <c r="AG23" s="327"/>
      <c r="AH23" s="327"/>
      <c r="AI23" s="327"/>
      <c r="AJ23" s="327"/>
      <c r="AK23" s="327"/>
      <c r="AL23" s="327"/>
      <c r="AM23" s="327"/>
      <c r="AN23" s="327"/>
      <c r="AO23" s="327"/>
      <c r="AP23" s="327"/>
      <c r="AQ23" s="327"/>
      <c r="AR23" s="327"/>
      <c r="AS23" s="327"/>
      <c r="AT23" s="327"/>
      <c r="AU23" s="327"/>
      <c r="AV23" s="327"/>
      <c r="AW23" s="327"/>
      <c r="AX23" s="327"/>
      <c r="AY23" s="327"/>
      <c r="AZ23" s="327"/>
      <c r="BA23" s="327"/>
      <c r="BB23" s="327"/>
      <c r="BC23" s="327"/>
      <c r="BD23" s="327"/>
      <c r="BE23" s="327"/>
      <c r="BF23" s="327"/>
      <c r="BG23" s="327"/>
      <c r="BH23" s="327"/>
      <c r="BI23" s="327"/>
      <c r="BJ23" s="327"/>
      <c r="BK23" s="327"/>
      <c r="BL23" s="327"/>
      <c r="BM23" s="327"/>
      <c r="BN23" s="327"/>
      <c r="BO23" s="327"/>
      <c r="BP23" s="327"/>
      <c r="BQ23" s="327"/>
      <c r="BR23" s="327"/>
      <c r="BS23" s="327"/>
      <c r="BT23" s="327"/>
      <c r="BU23" s="327"/>
      <c r="BV23" s="327"/>
      <c r="BW23" s="327"/>
      <c r="BX23" s="327"/>
      <c r="BY23" s="327"/>
      <c r="BZ23" s="327"/>
      <c r="CA23" s="327"/>
      <c r="CB23" s="327"/>
      <c r="CC23" s="327"/>
      <c r="CD23" s="327"/>
      <c r="CE23" s="327"/>
      <c r="CF23" s="327"/>
      <c r="CG23" s="327"/>
      <c r="CH23" s="327"/>
      <c r="CI23" s="327"/>
      <c r="CJ23" s="327"/>
      <c r="CK23" s="327"/>
      <c r="CL23" s="327"/>
      <c r="CM23" s="327"/>
      <c r="CN23" s="327"/>
      <c r="CO23" s="327"/>
      <c r="CP23" s="327"/>
      <c r="CQ23" s="327"/>
      <c r="CR23" s="327"/>
      <c r="CS23" s="327"/>
      <c r="CT23" s="327"/>
      <c r="CU23" s="327"/>
      <c r="CV23" s="327"/>
      <c r="CW23" s="327"/>
      <c r="CX23" s="327"/>
      <c r="CY23" s="327"/>
      <c r="CZ23" s="327"/>
      <c r="DA23" s="327"/>
      <c r="DB23" s="327"/>
      <c r="DC23" s="327"/>
      <c r="DD23" s="327"/>
      <c r="DE23" s="327"/>
      <c r="DF23" s="327"/>
      <c r="DG23" s="327"/>
      <c r="DH23" s="327"/>
      <c r="DI23" s="327"/>
      <c r="DJ23" s="327"/>
      <c r="DK23" s="327"/>
      <c r="DL23" s="327"/>
      <c r="DM23" s="327"/>
      <c r="DN23" s="327"/>
      <c r="DO23" s="327"/>
      <c r="DP23" s="327"/>
      <c r="DQ23" s="327"/>
      <c r="DR23" s="327"/>
      <c r="DS23" s="327"/>
      <c r="DT23" s="327"/>
      <c r="DU23" s="327"/>
      <c r="DV23" s="327"/>
      <c r="DW23" s="327"/>
      <c r="DX23" s="327"/>
      <c r="DY23" s="327"/>
      <c r="DZ23" s="327"/>
      <c r="EA23" s="327"/>
      <c r="EB23" s="327"/>
      <c r="EC23" s="327"/>
      <c r="ED23" s="327"/>
      <c r="EE23" s="327"/>
      <c r="EF23" s="327"/>
      <c r="EG23" s="327"/>
      <c r="EH23" s="327"/>
      <c r="EI23" s="327"/>
      <c r="EJ23" s="327"/>
      <c r="EK23" s="327"/>
      <c r="EL23" s="327"/>
      <c r="EM23" s="327"/>
      <c r="EN23" s="327"/>
      <c r="EO23" s="327"/>
      <c r="EP23" s="327"/>
      <c r="EQ23" s="327"/>
      <c r="ER23" s="327"/>
      <c r="ES23" s="327"/>
      <c r="ET23" s="327"/>
      <c r="EU23" s="327"/>
      <c r="EV23" s="327"/>
      <c r="EW23" s="327"/>
      <c r="EX23" s="327"/>
      <c r="EY23" s="327"/>
      <c r="EZ23" s="327"/>
      <c r="FA23" s="327"/>
      <c r="FB23" s="327"/>
      <c r="FC23" s="327"/>
      <c r="FD23" s="327"/>
      <c r="FE23" s="327"/>
      <c r="FF23" s="327"/>
      <c r="FG23" s="327"/>
      <c r="FH23" s="327"/>
      <c r="FI23" s="327"/>
      <c r="FJ23" s="327"/>
      <c r="FK23" s="327"/>
      <c r="FL23" s="327"/>
      <c r="FM23" s="327"/>
      <c r="FN23" s="327"/>
      <c r="FO23" s="327"/>
      <c r="FP23" s="327"/>
      <c r="FQ23" s="327"/>
      <c r="FR23" s="327"/>
      <c r="FS23" s="327"/>
      <c r="FT23" s="327"/>
      <c r="FU23" s="327"/>
      <c r="FV23" s="327"/>
      <c r="FW23" s="327"/>
      <c r="FX23" s="327"/>
      <c r="FY23" s="327"/>
      <c r="FZ23" s="327"/>
      <c r="GA23" s="327"/>
      <c r="GB23" s="327"/>
      <c r="GC23" s="327"/>
      <c r="GD23" s="327"/>
      <c r="GE23" s="327"/>
      <c r="GF23" s="327"/>
      <c r="GG23" s="327"/>
      <c r="GH23" s="327"/>
      <c r="GI23" s="327"/>
      <c r="GJ23" s="327"/>
      <c r="GK23" s="327"/>
      <c r="GL23" s="327"/>
      <c r="GM23" s="327"/>
      <c r="GN23" s="327"/>
      <c r="GO23" s="327"/>
      <c r="GP23" s="327"/>
      <c r="GQ23" s="327"/>
      <c r="GR23" s="327"/>
      <c r="GS23" s="327"/>
      <c r="GT23" s="327"/>
      <c r="GU23" s="327"/>
      <c r="GV23" s="327"/>
      <c r="GW23" s="327"/>
      <c r="GX23" s="327"/>
      <c r="GY23" s="327"/>
      <c r="GZ23" s="327"/>
      <c r="HA23" s="327"/>
      <c r="HB23" s="327"/>
      <c r="HC23" s="327"/>
      <c r="HD23" s="327"/>
      <c r="HE23" s="327"/>
      <c r="HF23" s="327"/>
      <c r="HG23" s="327"/>
      <c r="HH23" s="327"/>
      <c r="HI23" s="327"/>
      <c r="HJ23" s="327"/>
      <c r="HK23" s="327"/>
      <c r="HL23" s="327"/>
      <c r="HM23" s="327"/>
      <c r="HN23" s="327"/>
      <c r="HO23" s="327"/>
      <c r="HP23" s="327"/>
      <c r="HQ23" s="327"/>
      <c r="HR23" s="327"/>
      <c r="HS23" s="327"/>
      <c r="HT23" s="327"/>
      <c r="HU23" s="327"/>
      <c r="HV23" s="327"/>
      <c r="HW23" s="327"/>
      <c r="HX23" s="327"/>
      <c r="HY23" s="327"/>
      <c r="HZ23" s="327"/>
      <c r="IA23" s="327"/>
      <c r="IB23" s="327"/>
      <c r="IC23" s="327"/>
      <c r="ID23" s="327"/>
      <c r="IE23" s="327"/>
      <c r="IF23" s="327"/>
      <c r="IG23" s="327"/>
      <c r="IH23" s="327"/>
      <c r="II23" s="327"/>
      <c r="IJ23" s="327"/>
      <c r="IK23" s="327"/>
      <c r="IL23" s="327"/>
      <c r="IM23" s="327"/>
      <c r="IN23" s="327"/>
      <c r="IO23" s="327"/>
      <c r="IP23" s="327"/>
    </row>
    <row r="24" ht="24" customHeight="1" spans="1:250">
      <c r="A24" s="327"/>
      <c r="B24" s="325"/>
      <c r="C24" s="327"/>
      <c r="D24" s="326"/>
      <c r="E24" s="327"/>
      <c r="F24" s="327"/>
      <c r="G24" s="327"/>
      <c r="H24" s="327"/>
      <c r="I24" s="327"/>
      <c r="J24" s="327"/>
      <c r="K24" s="327"/>
      <c r="L24" s="327"/>
      <c r="M24" s="327"/>
      <c r="N24" s="327"/>
      <c r="O24" s="327"/>
      <c r="P24" s="327"/>
      <c r="Q24" s="327"/>
      <c r="R24" s="327"/>
      <c r="S24" s="327"/>
      <c r="T24" s="327"/>
      <c r="U24" s="327"/>
      <c r="V24" s="327"/>
      <c r="W24" s="327"/>
      <c r="X24" s="327"/>
      <c r="Y24" s="327"/>
      <c r="Z24" s="327"/>
      <c r="AA24" s="327"/>
      <c r="AB24" s="327"/>
      <c r="AC24" s="327"/>
      <c r="AD24" s="327"/>
      <c r="AE24" s="327"/>
      <c r="AF24" s="327"/>
      <c r="AG24" s="327"/>
      <c r="AH24" s="327"/>
      <c r="AI24" s="327"/>
      <c r="AJ24" s="327"/>
      <c r="AK24" s="327"/>
      <c r="AL24" s="327"/>
      <c r="AM24" s="327"/>
      <c r="AN24" s="327"/>
      <c r="AO24" s="327"/>
      <c r="AP24" s="327"/>
      <c r="AQ24" s="327"/>
      <c r="AR24" s="327"/>
      <c r="AS24" s="327"/>
      <c r="AT24" s="327"/>
      <c r="AU24" s="327"/>
      <c r="AV24" s="327"/>
      <c r="AW24" s="327"/>
      <c r="AX24" s="327"/>
      <c r="AY24" s="327"/>
      <c r="AZ24" s="327"/>
      <c r="BA24" s="327"/>
      <c r="BB24" s="327"/>
      <c r="BC24" s="327"/>
      <c r="BD24" s="327"/>
      <c r="BE24" s="327"/>
      <c r="BF24" s="327"/>
      <c r="BG24" s="327"/>
      <c r="BH24" s="327"/>
      <c r="BI24" s="327"/>
      <c r="BJ24" s="327"/>
      <c r="BK24" s="327"/>
      <c r="BL24" s="327"/>
      <c r="BM24" s="327"/>
      <c r="BN24" s="327"/>
      <c r="BO24" s="327"/>
      <c r="BP24" s="327"/>
      <c r="BQ24" s="327"/>
      <c r="BR24" s="327"/>
      <c r="BS24" s="327"/>
      <c r="BT24" s="327"/>
      <c r="BU24" s="327"/>
      <c r="BV24" s="327"/>
      <c r="BW24" s="327"/>
      <c r="BX24" s="327"/>
      <c r="BY24" s="327"/>
      <c r="BZ24" s="327"/>
      <c r="CA24" s="327"/>
      <c r="CB24" s="327"/>
      <c r="CC24" s="327"/>
      <c r="CD24" s="327"/>
      <c r="CE24" s="327"/>
      <c r="CF24" s="327"/>
      <c r="CG24" s="327"/>
      <c r="CH24" s="327"/>
      <c r="CI24" s="327"/>
      <c r="CJ24" s="327"/>
      <c r="CK24" s="327"/>
      <c r="CL24" s="327"/>
      <c r="CM24" s="327"/>
      <c r="CN24" s="327"/>
      <c r="CO24" s="327"/>
      <c r="CP24" s="327"/>
      <c r="CQ24" s="327"/>
      <c r="CR24" s="327"/>
      <c r="CS24" s="327"/>
      <c r="CT24" s="327"/>
      <c r="CU24" s="327"/>
      <c r="CV24" s="327"/>
      <c r="CW24" s="327"/>
      <c r="CX24" s="327"/>
      <c r="CY24" s="327"/>
      <c r="CZ24" s="327"/>
      <c r="DA24" s="327"/>
      <c r="DB24" s="327"/>
      <c r="DC24" s="327"/>
      <c r="DD24" s="327"/>
      <c r="DE24" s="327"/>
      <c r="DF24" s="327"/>
      <c r="DG24" s="327"/>
      <c r="DH24" s="327"/>
      <c r="DI24" s="327"/>
      <c r="DJ24" s="327"/>
      <c r="DK24" s="327"/>
      <c r="DL24" s="327"/>
      <c r="DM24" s="327"/>
      <c r="DN24" s="327"/>
      <c r="DO24" s="327"/>
      <c r="DP24" s="327"/>
      <c r="DQ24" s="327"/>
      <c r="DR24" s="327"/>
      <c r="DS24" s="327"/>
      <c r="DT24" s="327"/>
      <c r="DU24" s="327"/>
      <c r="DV24" s="327"/>
      <c r="DW24" s="327"/>
      <c r="DX24" s="327"/>
      <c r="DY24" s="327"/>
      <c r="DZ24" s="327"/>
      <c r="EA24" s="327"/>
      <c r="EB24" s="327"/>
      <c r="EC24" s="327"/>
      <c r="ED24" s="327"/>
      <c r="EE24" s="327"/>
      <c r="EF24" s="327"/>
      <c r="EG24" s="327"/>
      <c r="EH24" s="327"/>
      <c r="EI24" s="327"/>
      <c r="EJ24" s="327"/>
      <c r="EK24" s="327"/>
      <c r="EL24" s="327"/>
      <c r="EM24" s="327"/>
      <c r="EN24" s="327"/>
      <c r="EO24" s="327"/>
      <c r="EP24" s="327"/>
      <c r="EQ24" s="327"/>
      <c r="ER24" s="327"/>
      <c r="ES24" s="327"/>
      <c r="ET24" s="327"/>
      <c r="EU24" s="327"/>
      <c r="EV24" s="327"/>
      <c r="EW24" s="327"/>
      <c r="EX24" s="327"/>
      <c r="EY24" s="327"/>
      <c r="EZ24" s="327"/>
      <c r="FA24" s="327"/>
      <c r="FB24" s="327"/>
      <c r="FC24" s="327"/>
      <c r="FD24" s="327"/>
      <c r="FE24" s="327"/>
      <c r="FF24" s="327"/>
      <c r="FG24" s="327"/>
      <c r="FH24" s="327"/>
      <c r="FI24" s="327"/>
      <c r="FJ24" s="327"/>
      <c r="FK24" s="327"/>
      <c r="FL24" s="327"/>
      <c r="FM24" s="327"/>
      <c r="FN24" s="327"/>
      <c r="FO24" s="327"/>
      <c r="FP24" s="327"/>
      <c r="FQ24" s="327"/>
      <c r="FR24" s="327"/>
      <c r="FS24" s="327"/>
      <c r="FT24" s="327"/>
      <c r="FU24" s="327"/>
      <c r="FV24" s="327"/>
      <c r="FW24" s="327"/>
      <c r="FX24" s="327"/>
      <c r="FY24" s="327"/>
      <c r="FZ24" s="327"/>
      <c r="GA24" s="327"/>
      <c r="GB24" s="327"/>
      <c r="GC24" s="327"/>
      <c r="GD24" s="327"/>
      <c r="GE24" s="327"/>
      <c r="GF24" s="327"/>
      <c r="GG24" s="327"/>
      <c r="GH24" s="327"/>
      <c r="GI24" s="327"/>
      <c r="GJ24" s="327"/>
      <c r="GK24" s="327"/>
      <c r="GL24" s="327"/>
      <c r="GM24" s="327"/>
      <c r="GN24" s="327"/>
      <c r="GO24" s="327"/>
      <c r="GP24" s="327"/>
      <c r="GQ24" s="327"/>
      <c r="GR24" s="327"/>
      <c r="GS24" s="327"/>
      <c r="GT24" s="327"/>
      <c r="GU24" s="327"/>
      <c r="GV24" s="327"/>
      <c r="GW24" s="327"/>
      <c r="GX24" s="327"/>
      <c r="GY24" s="327"/>
      <c r="GZ24" s="327"/>
      <c r="HA24" s="327"/>
      <c r="HB24" s="327"/>
      <c r="HC24" s="327"/>
      <c r="HD24" s="327"/>
      <c r="HE24" s="327"/>
      <c r="HF24" s="327"/>
      <c r="HG24" s="327"/>
      <c r="HH24" s="327"/>
      <c r="HI24" s="327"/>
      <c r="HJ24" s="327"/>
      <c r="HK24" s="327"/>
      <c r="HL24" s="327"/>
      <c r="HM24" s="327"/>
      <c r="HN24" s="327"/>
      <c r="HO24" s="327"/>
      <c r="HP24" s="327"/>
      <c r="HQ24" s="327"/>
      <c r="HR24" s="327"/>
      <c r="HS24" s="327"/>
      <c r="HT24" s="327"/>
      <c r="HU24" s="327"/>
      <c r="HV24" s="327"/>
      <c r="HW24" s="327"/>
      <c r="HX24" s="327"/>
      <c r="HY24" s="327"/>
      <c r="HZ24" s="327"/>
      <c r="IA24" s="327"/>
      <c r="IB24" s="327"/>
      <c r="IC24" s="327"/>
      <c r="ID24" s="327"/>
      <c r="IE24" s="327"/>
      <c r="IF24" s="327"/>
      <c r="IG24" s="327"/>
      <c r="IH24" s="327"/>
      <c r="II24" s="327"/>
      <c r="IJ24" s="327"/>
      <c r="IK24" s="327"/>
      <c r="IL24" s="327"/>
      <c r="IM24" s="327"/>
      <c r="IN24" s="327"/>
      <c r="IO24" s="327"/>
      <c r="IP24" s="327"/>
    </row>
    <row r="25" ht="24" customHeight="1" spans="1:250">
      <c r="A25" s="327"/>
      <c r="B25" s="325"/>
      <c r="C25" s="327"/>
      <c r="D25" s="326"/>
      <c r="E25" s="327"/>
      <c r="F25" s="327"/>
      <c r="G25" s="327"/>
      <c r="H25" s="327"/>
      <c r="I25" s="327"/>
      <c r="J25" s="327"/>
      <c r="K25" s="327"/>
      <c r="L25" s="327"/>
      <c r="M25" s="327"/>
      <c r="N25" s="327"/>
      <c r="O25" s="327"/>
      <c r="P25" s="327"/>
      <c r="Q25" s="327"/>
      <c r="R25" s="327"/>
      <c r="S25" s="327"/>
      <c r="T25" s="327"/>
      <c r="U25" s="327"/>
      <c r="V25" s="327"/>
      <c r="W25" s="327"/>
      <c r="X25" s="327"/>
      <c r="Y25" s="327"/>
      <c r="Z25" s="327"/>
      <c r="AA25" s="327"/>
      <c r="AB25" s="327"/>
      <c r="AC25" s="327"/>
      <c r="AD25" s="327"/>
      <c r="AE25" s="327"/>
      <c r="AF25" s="327"/>
      <c r="AG25" s="327"/>
      <c r="AH25" s="327"/>
      <c r="AI25" s="327"/>
      <c r="AJ25" s="327"/>
      <c r="AK25" s="327"/>
      <c r="AL25" s="327"/>
      <c r="AM25" s="327"/>
      <c r="AN25" s="327"/>
      <c r="AO25" s="327"/>
      <c r="AP25" s="327"/>
      <c r="AQ25" s="327"/>
      <c r="AR25" s="327"/>
      <c r="AS25" s="327"/>
      <c r="AT25" s="327"/>
      <c r="AU25" s="327"/>
      <c r="AV25" s="327"/>
      <c r="AW25" s="327"/>
      <c r="AX25" s="327"/>
      <c r="AY25" s="327"/>
      <c r="AZ25" s="327"/>
      <c r="BA25" s="327"/>
      <c r="BB25" s="327"/>
      <c r="BC25" s="327"/>
      <c r="BD25" s="327"/>
      <c r="BE25" s="327"/>
      <c r="BF25" s="327"/>
      <c r="BG25" s="327"/>
      <c r="BH25" s="327"/>
      <c r="BI25" s="327"/>
      <c r="BJ25" s="327"/>
      <c r="BK25" s="327"/>
      <c r="BL25" s="327"/>
      <c r="BM25" s="327"/>
      <c r="BN25" s="327"/>
      <c r="BO25" s="327"/>
      <c r="BP25" s="327"/>
      <c r="BQ25" s="327"/>
      <c r="BR25" s="327"/>
      <c r="BS25" s="327"/>
      <c r="BT25" s="327"/>
      <c r="BU25" s="327"/>
      <c r="BV25" s="327"/>
      <c r="BW25" s="327"/>
      <c r="BX25" s="327"/>
      <c r="BY25" s="327"/>
      <c r="BZ25" s="327"/>
      <c r="CA25" s="327"/>
      <c r="CB25" s="327"/>
      <c r="CC25" s="327"/>
      <c r="CD25" s="327"/>
      <c r="CE25" s="327"/>
      <c r="CF25" s="327"/>
      <c r="CG25" s="327"/>
      <c r="CH25" s="327"/>
      <c r="CI25" s="327"/>
      <c r="CJ25" s="327"/>
      <c r="CK25" s="327"/>
      <c r="CL25" s="327"/>
      <c r="CM25" s="327"/>
      <c r="CN25" s="327"/>
      <c r="CO25" s="327"/>
      <c r="CP25" s="327"/>
      <c r="CQ25" s="327"/>
      <c r="CR25" s="327"/>
      <c r="CS25" s="327"/>
      <c r="CT25" s="327"/>
      <c r="CU25" s="327"/>
      <c r="CV25" s="327"/>
      <c r="CW25" s="327"/>
      <c r="CX25" s="327"/>
      <c r="CY25" s="327"/>
      <c r="CZ25" s="327"/>
      <c r="DA25" s="327"/>
      <c r="DB25" s="327"/>
      <c r="DC25" s="327"/>
      <c r="DD25" s="327"/>
      <c r="DE25" s="327"/>
      <c r="DF25" s="327"/>
      <c r="DG25" s="327"/>
      <c r="DH25" s="327"/>
      <c r="DI25" s="327"/>
      <c r="DJ25" s="327"/>
      <c r="DK25" s="327"/>
      <c r="DL25" s="327"/>
      <c r="DM25" s="327"/>
      <c r="DN25" s="327"/>
      <c r="DO25" s="327"/>
      <c r="DP25" s="327"/>
      <c r="DQ25" s="327"/>
      <c r="DR25" s="327"/>
      <c r="DS25" s="327"/>
      <c r="DT25" s="327"/>
      <c r="DU25" s="327"/>
      <c r="DV25" s="327"/>
      <c r="DW25" s="327"/>
      <c r="DX25" s="327"/>
      <c r="DY25" s="327"/>
      <c r="DZ25" s="327"/>
      <c r="EA25" s="327"/>
      <c r="EB25" s="327"/>
      <c r="EC25" s="327"/>
      <c r="ED25" s="327"/>
      <c r="EE25" s="327"/>
      <c r="EF25" s="327"/>
      <c r="EG25" s="327"/>
      <c r="EH25" s="327"/>
      <c r="EI25" s="327"/>
      <c r="EJ25" s="327"/>
      <c r="EK25" s="327"/>
      <c r="EL25" s="327"/>
      <c r="EM25" s="327"/>
      <c r="EN25" s="327"/>
      <c r="EO25" s="327"/>
      <c r="EP25" s="327"/>
      <c r="EQ25" s="327"/>
      <c r="ER25" s="327"/>
      <c r="ES25" s="327"/>
      <c r="ET25" s="327"/>
      <c r="EU25" s="327"/>
      <c r="EV25" s="327"/>
      <c r="EW25" s="327"/>
      <c r="EX25" s="327"/>
      <c r="EY25" s="327"/>
      <c r="EZ25" s="327"/>
      <c r="FA25" s="327"/>
      <c r="FB25" s="327"/>
      <c r="FC25" s="327"/>
      <c r="FD25" s="327"/>
      <c r="FE25" s="327"/>
      <c r="FF25" s="327"/>
      <c r="FG25" s="327"/>
      <c r="FH25" s="327"/>
      <c r="FI25" s="327"/>
      <c r="FJ25" s="327"/>
      <c r="FK25" s="327"/>
      <c r="FL25" s="327"/>
      <c r="FM25" s="327"/>
      <c r="FN25" s="327"/>
      <c r="FO25" s="327"/>
      <c r="FP25" s="327"/>
      <c r="FQ25" s="327"/>
      <c r="FR25" s="327"/>
      <c r="FS25" s="327"/>
      <c r="FT25" s="327"/>
      <c r="FU25" s="327"/>
      <c r="FV25" s="327"/>
      <c r="FW25" s="327"/>
      <c r="FX25" s="327"/>
      <c r="FY25" s="327"/>
      <c r="FZ25" s="327"/>
      <c r="GA25" s="327"/>
      <c r="GB25" s="327"/>
      <c r="GC25" s="327"/>
      <c r="GD25" s="327"/>
      <c r="GE25" s="327"/>
      <c r="GF25" s="327"/>
      <c r="GG25" s="327"/>
      <c r="GH25" s="327"/>
      <c r="GI25" s="327"/>
      <c r="GJ25" s="327"/>
      <c r="GK25" s="327"/>
      <c r="GL25" s="327"/>
      <c r="GM25" s="327"/>
      <c r="GN25" s="327"/>
      <c r="GO25" s="327"/>
      <c r="GP25" s="327"/>
      <c r="GQ25" s="327"/>
      <c r="GR25" s="327"/>
      <c r="GS25" s="327"/>
      <c r="GT25" s="327"/>
      <c r="GU25" s="327"/>
      <c r="GV25" s="327"/>
      <c r="GW25" s="327"/>
      <c r="GX25" s="327"/>
      <c r="GY25" s="327"/>
      <c r="GZ25" s="327"/>
      <c r="HA25" s="327"/>
      <c r="HB25" s="327"/>
      <c r="HC25" s="327"/>
      <c r="HD25" s="327"/>
      <c r="HE25" s="327"/>
      <c r="HF25" s="327"/>
      <c r="HG25" s="327"/>
      <c r="HH25" s="327"/>
      <c r="HI25" s="327"/>
      <c r="HJ25" s="327"/>
      <c r="HK25" s="327"/>
      <c r="HL25" s="327"/>
      <c r="HM25" s="327"/>
      <c r="HN25" s="327"/>
      <c r="HO25" s="327"/>
      <c r="HP25" s="327"/>
      <c r="HQ25" s="327"/>
      <c r="HR25" s="327"/>
      <c r="HS25" s="327"/>
      <c r="HT25" s="327"/>
      <c r="HU25" s="327"/>
      <c r="HV25" s="327"/>
      <c r="HW25" s="327"/>
      <c r="HX25" s="327"/>
      <c r="HY25" s="327"/>
      <c r="HZ25" s="327"/>
      <c r="IA25" s="327"/>
      <c r="IB25" s="327"/>
      <c r="IC25" s="327"/>
      <c r="ID25" s="327"/>
      <c r="IE25" s="327"/>
      <c r="IF25" s="327"/>
      <c r="IG25" s="327"/>
      <c r="IH25" s="327"/>
      <c r="II25" s="327"/>
      <c r="IJ25" s="327"/>
      <c r="IK25" s="327"/>
      <c r="IL25" s="327"/>
      <c r="IM25" s="327"/>
      <c r="IN25" s="327"/>
      <c r="IO25" s="327"/>
      <c r="IP25" s="327"/>
    </row>
    <row r="26" ht="24" customHeight="1" spans="1:250">
      <c r="A26" s="327"/>
      <c r="B26" s="325"/>
      <c r="C26" s="327"/>
      <c r="D26" s="326"/>
      <c r="E26" s="327"/>
      <c r="F26" s="327"/>
      <c r="G26" s="327"/>
      <c r="H26" s="327"/>
      <c r="I26" s="327"/>
      <c r="J26" s="327"/>
      <c r="K26" s="327"/>
      <c r="L26" s="327"/>
      <c r="M26" s="327"/>
      <c r="N26" s="327"/>
      <c r="O26" s="327"/>
      <c r="P26" s="327"/>
      <c r="Q26" s="327"/>
      <c r="R26" s="327"/>
      <c r="S26" s="327"/>
      <c r="T26" s="327"/>
      <c r="U26" s="327"/>
      <c r="V26" s="327"/>
      <c r="W26" s="327"/>
      <c r="X26" s="327"/>
      <c r="Y26" s="327"/>
      <c r="Z26" s="327"/>
      <c r="AA26" s="327"/>
      <c r="AB26" s="327"/>
      <c r="AC26" s="327"/>
      <c r="AD26" s="327"/>
      <c r="AE26" s="327"/>
      <c r="AF26" s="327"/>
      <c r="AG26" s="327"/>
      <c r="AH26" s="327"/>
      <c r="AI26" s="327"/>
      <c r="AJ26" s="327"/>
      <c r="AK26" s="327"/>
      <c r="AL26" s="327"/>
      <c r="AM26" s="327"/>
      <c r="AN26" s="327"/>
      <c r="AO26" s="327"/>
      <c r="AP26" s="327"/>
      <c r="AQ26" s="327"/>
      <c r="AR26" s="327"/>
      <c r="AS26" s="327"/>
      <c r="AT26" s="327"/>
      <c r="AU26" s="327"/>
      <c r="AV26" s="327"/>
      <c r="AW26" s="327"/>
      <c r="AX26" s="327"/>
      <c r="AY26" s="327"/>
      <c r="AZ26" s="327"/>
      <c r="BA26" s="327"/>
      <c r="BB26" s="327"/>
      <c r="BC26" s="327"/>
      <c r="BD26" s="327"/>
      <c r="BE26" s="327"/>
      <c r="BF26" s="327"/>
      <c r="BG26" s="327"/>
      <c r="BH26" s="327"/>
      <c r="BI26" s="327"/>
      <c r="BJ26" s="327"/>
      <c r="BK26" s="327"/>
      <c r="BL26" s="327"/>
      <c r="BM26" s="327"/>
      <c r="BN26" s="327"/>
      <c r="BO26" s="327"/>
      <c r="BP26" s="327"/>
      <c r="BQ26" s="327"/>
      <c r="BR26" s="327"/>
      <c r="BS26" s="327"/>
      <c r="BT26" s="327"/>
      <c r="BU26" s="327"/>
      <c r="BV26" s="327"/>
      <c r="BW26" s="327"/>
      <c r="BX26" s="327"/>
      <c r="BY26" s="327"/>
      <c r="BZ26" s="327"/>
      <c r="CA26" s="327"/>
      <c r="CB26" s="327"/>
      <c r="CC26" s="327"/>
      <c r="CD26" s="327"/>
      <c r="CE26" s="327"/>
      <c r="CF26" s="327"/>
      <c r="CG26" s="327"/>
      <c r="CH26" s="327"/>
      <c r="CI26" s="327"/>
      <c r="CJ26" s="327"/>
      <c r="CK26" s="327"/>
      <c r="CL26" s="327"/>
      <c r="CM26" s="327"/>
      <c r="CN26" s="327"/>
      <c r="CO26" s="327"/>
      <c r="CP26" s="327"/>
      <c r="CQ26" s="327"/>
      <c r="CR26" s="327"/>
      <c r="CS26" s="327"/>
      <c r="CT26" s="327"/>
      <c r="CU26" s="327"/>
      <c r="CV26" s="327"/>
      <c r="CW26" s="327"/>
      <c r="CX26" s="327"/>
      <c r="CY26" s="327"/>
      <c r="CZ26" s="327"/>
      <c r="DA26" s="327"/>
      <c r="DB26" s="327"/>
      <c r="DC26" s="327"/>
      <c r="DD26" s="327"/>
      <c r="DE26" s="327"/>
      <c r="DF26" s="327"/>
      <c r="DG26" s="327"/>
      <c r="DH26" s="327"/>
      <c r="DI26" s="327"/>
      <c r="DJ26" s="327"/>
      <c r="DK26" s="327"/>
      <c r="DL26" s="327"/>
      <c r="DM26" s="327"/>
      <c r="DN26" s="327"/>
      <c r="DO26" s="327"/>
      <c r="DP26" s="327"/>
      <c r="DQ26" s="327"/>
      <c r="DR26" s="327"/>
      <c r="DS26" s="327"/>
      <c r="DT26" s="327"/>
      <c r="DU26" s="327"/>
      <c r="DV26" s="327"/>
      <c r="DW26" s="327"/>
      <c r="DX26" s="327"/>
      <c r="DY26" s="327"/>
      <c r="DZ26" s="327"/>
      <c r="EA26" s="327"/>
      <c r="EB26" s="327"/>
      <c r="EC26" s="327"/>
      <c r="ED26" s="327"/>
      <c r="EE26" s="327"/>
      <c r="EF26" s="327"/>
      <c r="EG26" s="327"/>
      <c r="EH26" s="327"/>
      <c r="EI26" s="327"/>
      <c r="EJ26" s="327"/>
      <c r="EK26" s="327"/>
      <c r="EL26" s="327"/>
      <c r="EM26" s="327"/>
      <c r="EN26" s="327"/>
      <c r="EO26" s="327"/>
      <c r="EP26" s="327"/>
      <c r="EQ26" s="327"/>
      <c r="ER26" s="327"/>
      <c r="ES26" s="327"/>
      <c r="ET26" s="327"/>
      <c r="EU26" s="327"/>
      <c r="EV26" s="327"/>
      <c r="EW26" s="327"/>
      <c r="EX26" s="327"/>
      <c r="EY26" s="327"/>
      <c r="EZ26" s="327"/>
      <c r="FA26" s="327"/>
      <c r="FB26" s="327"/>
      <c r="FC26" s="327"/>
      <c r="FD26" s="327"/>
      <c r="FE26" s="327"/>
      <c r="FF26" s="327"/>
      <c r="FG26" s="327"/>
      <c r="FH26" s="327"/>
      <c r="FI26" s="327"/>
      <c r="FJ26" s="327"/>
      <c r="FK26" s="327"/>
      <c r="FL26" s="327"/>
      <c r="FM26" s="327"/>
      <c r="FN26" s="327"/>
      <c r="FO26" s="327"/>
      <c r="FP26" s="327"/>
      <c r="FQ26" s="327"/>
      <c r="FR26" s="327"/>
      <c r="FS26" s="327"/>
      <c r="FT26" s="327"/>
      <c r="FU26" s="327"/>
      <c r="FV26" s="327"/>
      <c r="FW26" s="327"/>
      <c r="FX26" s="327"/>
      <c r="FY26" s="327"/>
      <c r="FZ26" s="327"/>
      <c r="GA26" s="327"/>
      <c r="GB26" s="327"/>
      <c r="GC26" s="327"/>
      <c r="GD26" s="327"/>
      <c r="GE26" s="327"/>
      <c r="GF26" s="327"/>
      <c r="GG26" s="327"/>
      <c r="GH26" s="327"/>
      <c r="GI26" s="327"/>
      <c r="GJ26" s="327"/>
      <c r="GK26" s="327"/>
      <c r="GL26" s="327"/>
      <c r="GM26" s="327"/>
      <c r="GN26" s="327"/>
      <c r="GO26" s="327"/>
      <c r="GP26" s="327"/>
      <c r="GQ26" s="327"/>
      <c r="GR26" s="327"/>
      <c r="GS26" s="327"/>
      <c r="GT26" s="327"/>
      <c r="GU26" s="327"/>
      <c r="GV26" s="327"/>
      <c r="GW26" s="327"/>
      <c r="GX26" s="327"/>
      <c r="GY26" s="327"/>
      <c r="GZ26" s="327"/>
      <c r="HA26" s="327"/>
      <c r="HB26" s="327"/>
      <c r="HC26" s="327"/>
      <c r="HD26" s="327"/>
      <c r="HE26" s="327"/>
      <c r="HF26" s="327"/>
      <c r="HG26" s="327"/>
      <c r="HH26" s="327"/>
      <c r="HI26" s="327"/>
      <c r="HJ26" s="327"/>
      <c r="HK26" s="327"/>
      <c r="HL26" s="327"/>
      <c r="HM26" s="327"/>
      <c r="HN26" s="327"/>
      <c r="HO26" s="327"/>
      <c r="HP26" s="327"/>
      <c r="HQ26" s="327"/>
      <c r="HR26" s="327"/>
      <c r="HS26" s="327"/>
      <c r="HT26" s="327"/>
      <c r="HU26" s="327"/>
      <c r="HV26" s="327"/>
      <c r="HW26" s="327"/>
      <c r="HX26" s="327"/>
      <c r="HY26" s="327"/>
      <c r="HZ26" s="327"/>
      <c r="IA26" s="327"/>
      <c r="IB26" s="327"/>
      <c r="IC26" s="327"/>
      <c r="ID26" s="327"/>
      <c r="IE26" s="327"/>
      <c r="IF26" s="327"/>
      <c r="IG26" s="327"/>
      <c r="IH26" s="327"/>
      <c r="II26" s="327"/>
      <c r="IJ26" s="327"/>
      <c r="IK26" s="327"/>
      <c r="IL26" s="327"/>
      <c r="IM26" s="327"/>
      <c r="IN26" s="327"/>
      <c r="IO26" s="327"/>
      <c r="IP26" s="327"/>
    </row>
    <row r="27" ht="24" customHeight="1" spans="1:250">
      <c r="A27" s="327"/>
      <c r="B27" s="325"/>
      <c r="C27" s="327"/>
      <c r="D27" s="326"/>
      <c r="E27" s="327"/>
      <c r="F27" s="327"/>
      <c r="G27" s="327"/>
      <c r="H27" s="327"/>
      <c r="I27" s="327"/>
      <c r="J27" s="327"/>
      <c r="K27" s="327"/>
      <c r="L27" s="327"/>
      <c r="M27" s="327"/>
      <c r="N27" s="327"/>
      <c r="O27" s="327"/>
      <c r="P27" s="327"/>
      <c r="Q27" s="327"/>
      <c r="R27" s="327"/>
      <c r="S27" s="327"/>
      <c r="T27" s="327"/>
      <c r="U27" s="327"/>
      <c r="V27" s="327"/>
      <c r="W27" s="327"/>
      <c r="X27" s="327"/>
      <c r="Y27" s="327"/>
      <c r="Z27" s="327"/>
      <c r="AA27" s="327"/>
      <c r="AB27" s="327"/>
      <c r="AC27" s="327"/>
      <c r="AD27" s="327"/>
      <c r="AE27" s="327"/>
      <c r="AF27" s="327"/>
      <c r="AG27" s="327"/>
      <c r="AH27" s="327"/>
      <c r="AI27" s="327"/>
      <c r="AJ27" s="327"/>
      <c r="AK27" s="327"/>
      <c r="AL27" s="327"/>
      <c r="AM27" s="327"/>
      <c r="AN27" s="327"/>
      <c r="AO27" s="327"/>
      <c r="AP27" s="327"/>
      <c r="AQ27" s="327"/>
      <c r="AR27" s="327"/>
      <c r="AS27" s="327"/>
      <c r="AT27" s="327"/>
      <c r="AU27" s="327"/>
      <c r="AV27" s="327"/>
      <c r="AW27" s="327"/>
      <c r="AX27" s="327"/>
      <c r="AY27" s="327"/>
      <c r="AZ27" s="327"/>
      <c r="BA27" s="327"/>
      <c r="BB27" s="327"/>
      <c r="BC27" s="327"/>
      <c r="BD27" s="327"/>
      <c r="BE27" s="327"/>
      <c r="BF27" s="327"/>
      <c r="BG27" s="327"/>
      <c r="BH27" s="327"/>
      <c r="BI27" s="327"/>
      <c r="BJ27" s="327"/>
      <c r="BK27" s="327"/>
      <c r="BL27" s="327"/>
      <c r="BM27" s="327"/>
      <c r="BN27" s="327"/>
      <c r="BO27" s="327"/>
      <c r="BP27" s="327"/>
      <c r="BQ27" s="327"/>
      <c r="BR27" s="327"/>
      <c r="BS27" s="327"/>
      <c r="BT27" s="327"/>
      <c r="BU27" s="327"/>
      <c r="BV27" s="327"/>
      <c r="BW27" s="327"/>
      <c r="BX27" s="327"/>
      <c r="BY27" s="327"/>
      <c r="BZ27" s="327"/>
      <c r="CA27" s="327"/>
      <c r="CB27" s="327"/>
      <c r="CC27" s="327"/>
      <c r="CD27" s="327"/>
      <c r="CE27" s="327"/>
      <c r="CF27" s="327"/>
      <c r="CG27" s="327"/>
      <c r="CH27" s="327"/>
      <c r="CI27" s="327"/>
      <c r="CJ27" s="327"/>
      <c r="CK27" s="327"/>
      <c r="CL27" s="327"/>
      <c r="CM27" s="327"/>
      <c r="CN27" s="327"/>
      <c r="CO27" s="327"/>
      <c r="CP27" s="327"/>
      <c r="CQ27" s="327"/>
      <c r="CR27" s="327"/>
      <c r="CS27" s="327"/>
      <c r="CT27" s="327"/>
      <c r="CU27" s="327"/>
      <c r="CV27" s="327"/>
      <c r="CW27" s="327"/>
      <c r="CX27" s="327"/>
      <c r="CY27" s="327"/>
      <c r="CZ27" s="327"/>
      <c r="DA27" s="327"/>
      <c r="DB27" s="327"/>
      <c r="DC27" s="327"/>
      <c r="DD27" s="327"/>
      <c r="DE27" s="327"/>
      <c r="DF27" s="327"/>
      <c r="DG27" s="327"/>
      <c r="DH27" s="327"/>
      <c r="DI27" s="327"/>
      <c r="DJ27" s="327"/>
      <c r="DK27" s="327"/>
      <c r="DL27" s="327"/>
      <c r="DM27" s="327"/>
      <c r="DN27" s="327"/>
      <c r="DO27" s="327"/>
      <c r="DP27" s="327"/>
      <c r="DQ27" s="327"/>
      <c r="DR27" s="327"/>
      <c r="DS27" s="327"/>
      <c r="DT27" s="327"/>
      <c r="DU27" s="327"/>
      <c r="DV27" s="327"/>
      <c r="DW27" s="327"/>
      <c r="DX27" s="327"/>
      <c r="DY27" s="327"/>
      <c r="DZ27" s="327"/>
      <c r="EA27" s="327"/>
      <c r="EB27" s="327"/>
      <c r="EC27" s="327"/>
      <c r="ED27" s="327"/>
      <c r="EE27" s="327"/>
      <c r="EF27" s="327"/>
      <c r="EG27" s="327"/>
      <c r="EH27" s="327"/>
      <c r="EI27" s="327"/>
      <c r="EJ27" s="327"/>
      <c r="EK27" s="327"/>
      <c r="EL27" s="327"/>
      <c r="EM27" s="327"/>
      <c r="EN27" s="327"/>
      <c r="EO27" s="327"/>
      <c r="EP27" s="327"/>
      <c r="EQ27" s="327"/>
      <c r="ER27" s="327"/>
      <c r="ES27" s="327"/>
      <c r="ET27" s="327"/>
      <c r="EU27" s="327"/>
      <c r="EV27" s="327"/>
      <c r="EW27" s="327"/>
      <c r="EX27" s="327"/>
      <c r="EY27" s="327"/>
      <c r="EZ27" s="327"/>
      <c r="FA27" s="327"/>
      <c r="FB27" s="327"/>
      <c r="FC27" s="327"/>
      <c r="FD27" s="327"/>
      <c r="FE27" s="327"/>
      <c r="FF27" s="327"/>
      <c r="FG27" s="327"/>
      <c r="FH27" s="327"/>
      <c r="FI27" s="327"/>
      <c r="FJ27" s="327"/>
      <c r="FK27" s="327"/>
      <c r="FL27" s="327"/>
      <c r="FM27" s="327"/>
      <c r="FN27" s="327"/>
      <c r="FO27" s="327"/>
      <c r="FP27" s="327"/>
      <c r="FQ27" s="327"/>
      <c r="FR27" s="327"/>
      <c r="FS27" s="327"/>
      <c r="FT27" s="327"/>
      <c r="FU27" s="327"/>
      <c r="FV27" s="327"/>
      <c r="FW27" s="327"/>
      <c r="FX27" s="327"/>
      <c r="FY27" s="327"/>
      <c r="FZ27" s="327"/>
      <c r="GA27" s="327"/>
      <c r="GB27" s="327"/>
      <c r="GC27" s="327"/>
      <c r="GD27" s="327"/>
      <c r="GE27" s="327"/>
      <c r="GF27" s="327"/>
      <c r="GG27" s="327"/>
      <c r="GH27" s="327"/>
      <c r="GI27" s="327"/>
      <c r="GJ27" s="327"/>
      <c r="GK27" s="327"/>
      <c r="GL27" s="327"/>
      <c r="GM27" s="327"/>
      <c r="GN27" s="327"/>
      <c r="GO27" s="327"/>
      <c r="GP27" s="327"/>
      <c r="GQ27" s="327"/>
      <c r="GR27" s="327"/>
      <c r="GS27" s="327"/>
      <c r="GT27" s="327"/>
      <c r="GU27" s="327"/>
      <c r="GV27" s="327"/>
      <c r="GW27" s="327"/>
      <c r="GX27" s="327"/>
      <c r="GY27" s="327"/>
      <c r="GZ27" s="327"/>
      <c r="HA27" s="327"/>
      <c r="HB27" s="327"/>
      <c r="HC27" s="327"/>
      <c r="HD27" s="327"/>
      <c r="HE27" s="327"/>
      <c r="HF27" s="327"/>
      <c r="HG27" s="327"/>
      <c r="HH27" s="327"/>
      <c r="HI27" s="327"/>
      <c r="HJ27" s="327"/>
      <c r="HK27" s="327"/>
      <c r="HL27" s="327"/>
      <c r="HM27" s="327"/>
      <c r="HN27" s="327"/>
      <c r="HO27" s="327"/>
      <c r="HP27" s="327"/>
      <c r="HQ27" s="327"/>
      <c r="HR27" s="327"/>
      <c r="HS27" s="327"/>
      <c r="HT27" s="327"/>
      <c r="HU27" s="327"/>
      <c r="HV27" s="327"/>
      <c r="HW27" s="327"/>
      <c r="HX27" s="327"/>
      <c r="HY27" s="327"/>
      <c r="HZ27" s="327"/>
      <c r="IA27" s="327"/>
      <c r="IB27" s="327"/>
      <c r="IC27" s="327"/>
      <c r="ID27" s="327"/>
      <c r="IE27" s="327"/>
      <c r="IF27" s="327"/>
      <c r="IG27" s="327"/>
      <c r="IH27" s="327"/>
      <c r="II27" s="327"/>
      <c r="IJ27" s="327"/>
      <c r="IK27" s="327"/>
      <c r="IL27" s="327"/>
      <c r="IM27" s="327"/>
      <c r="IN27" s="327"/>
      <c r="IO27" s="327"/>
      <c r="IP27" s="327"/>
    </row>
    <row r="28" ht="24" customHeight="1" spans="1:250">
      <c r="A28" s="327"/>
      <c r="B28" s="325"/>
      <c r="C28" s="327"/>
      <c r="D28" s="326"/>
      <c r="E28" s="327"/>
      <c r="F28" s="327"/>
      <c r="G28" s="327"/>
      <c r="H28" s="327"/>
      <c r="I28" s="327"/>
      <c r="J28" s="327"/>
      <c r="K28" s="327"/>
      <c r="L28" s="327"/>
      <c r="M28" s="327"/>
      <c r="N28" s="327"/>
      <c r="O28" s="327"/>
      <c r="P28" s="327"/>
      <c r="Q28" s="327"/>
      <c r="R28" s="327"/>
      <c r="S28" s="327"/>
      <c r="T28" s="327"/>
      <c r="U28" s="327"/>
      <c r="V28" s="327"/>
      <c r="W28" s="327"/>
      <c r="X28" s="327"/>
      <c r="Y28" s="327"/>
      <c r="Z28" s="327"/>
      <c r="AA28" s="327"/>
      <c r="AB28" s="327"/>
      <c r="AC28" s="327"/>
      <c r="AD28" s="327"/>
      <c r="AE28" s="327"/>
      <c r="AF28" s="327"/>
      <c r="AG28" s="327"/>
      <c r="AH28" s="327"/>
      <c r="AI28" s="327"/>
      <c r="AJ28" s="327"/>
      <c r="AK28" s="327"/>
      <c r="AL28" s="327"/>
      <c r="AM28" s="327"/>
      <c r="AN28" s="327"/>
      <c r="AO28" s="327"/>
      <c r="AP28" s="327"/>
      <c r="AQ28" s="327"/>
      <c r="AR28" s="327"/>
      <c r="AS28" s="327"/>
      <c r="AT28" s="327"/>
      <c r="AU28" s="327"/>
      <c r="AV28" s="327"/>
      <c r="AW28" s="327"/>
      <c r="AX28" s="327"/>
      <c r="AY28" s="327"/>
      <c r="AZ28" s="327"/>
      <c r="BA28" s="327"/>
      <c r="BB28" s="327"/>
      <c r="BC28" s="327"/>
      <c r="BD28" s="327"/>
      <c r="BE28" s="327"/>
      <c r="BF28" s="327"/>
      <c r="BG28" s="327"/>
      <c r="BH28" s="327"/>
      <c r="BI28" s="327"/>
      <c r="BJ28" s="327"/>
      <c r="BK28" s="327"/>
      <c r="BL28" s="327"/>
      <c r="BM28" s="327"/>
      <c r="BN28" s="327"/>
      <c r="BO28" s="327"/>
      <c r="BP28" s="327"/>
      <c r="BQ28" s="327"/>
      <c r="BR28" s="327"/>
      <c r="BS28" s="327"/>
      <c r="BT28" s="327"/>
      <c r="BU28" s="327"/>
      <c r="BV28" s="327"/>
      <c r="BW28" s="327"/>
      <c r="BX28" s="327"/>
      <c r="BY28" s="327"/>
      <c r="BZ28" s="327"/>
      <c r="CA28" s="327"/>
      <c r="CB28" s="327"/>
      <c r="CC28" s="327"/>
      <c r="CD28" s="327"/>
      <c r="CE28" s="327"/>
      <c r="CF28" s="327"/>
      <c r="CG28" s="327"/>
      <c r="CH28" s="327"/>
      <c r="CI28" s="327"/>
      <c r="CJ28" s="327"/>
      <c r="CK28" s="327"/>
      <c r="CL28" s="327"/>
      <c r="CM28" s="327"/>
      <c r="CN28" s="327"/>
      <c r="CO28" s="327"/>
      <c r="CP28" s="327"/>
      <c r="CQ28" s="327"/>
      <c r="CR28" s="327"/>
      <c r="CS28" s="327"/>
      <c r="CT28" s="327"/>
      <c r="CU28" s="327"/>
      <c r="CV28" s="327"/>
      <c r="CW28" s="327"/>
      <c r="CX28" s="327"/>
      <c r="CY28" s="327"/>
      <c r="CZ28" s="327"/>
      <c r="DA28" s="327"/>
      <c r="DB28" s="327"/>
      <c r="DC28" s="327"/>
      <c r="DD28" s="327"/>
      <c r="DE28" s="327"/>
      <c r="DF28" s="327"/>
      <c r="DG28" s="327"/>
      <c r="DH28" s="327"/>
      <c r="DI28" s="327"/>
      <c r="DJ28" s="327"/>
      <c r="DK28" s="327"/>
      <c r="DL28" s="327"/>
      <c r="DM28" s="327"/>
      <c r="DN28" s="327"/>
      <c r="DO28" s="327"/>
      <c r="DP28" s="327"/>
      <c r="DQ28" s="327"/>
      <c r="DR28" s="327"/>
      <c r="DS28" s="327"/>
      <c r="DT28" s="327"/>
      <c r="DU28" s="327"/>
      <c r="DV28" s="327"/>
      <c r="DW28" s="327"/>
      <c r="DX28" s="327"/>
      <c r="DY28" s="327"/>
      <c r="DZ28" s="327"/>
      <c r="EA28" s="327"/>
      <c r="EB28" s="327"/>
      <c r="EC28" s="327"/>
      <c r="ED28" s="327"/>
      <c r="EE28" s="327"/>
      <c r="EF28" s="327"/>
      <c r="EG28" s="327"/>
      <c r="EH28" s="327"/>
      <c r="EI28" s="327"/>
      <c r="EJ28" s="327"/>
      <c r="EK28" s="327"/>
      <c r="EL28" s="327"/>
      <c r="EM28" s="327"/>
      <c r="EN28" s="327"/>
      <c r="EO28" s="327"/>
      <c r="EP28" s="327"/>
      <c r="EQ28" s="327"/>
      <c r="ER28" s="327"/>
      <c r="ES28" s="327"/>
      <c r="ET28" s="327"/>
      <c r="EU28" s="327"/>
      <c r="EV28" s="327"/>
      <c r="EW28" s="327"/>
      <c r="EX28" s="327"/>
      <c r="EY28" s="327"/>
      <c r="EZ28" s="327"/>
      <c r="FA28" s="327"/>
      <c r="FB28" s="327"/>
      <c r="FC28" s="327"/>
      <c r="FD28" s="327"/>
      <c r="FE28" s="327"/>
      <c r="FF28" s="327"/>
      <c r="FG28" s="327"/>
      <c r="FH28" s="327"/>
      <c r="FI28" s="327"/>
      <c r="FJ28" s="327"/>
      <c r="FK28" s="327"/>
      <c r="FL28" s="327"/>
      <c r="FM28" s="327"/>
      <c r="FN28" s="327"/>
      <c r="FO28" s="327"/>
      <c r="FP28" s="327"/>
      <c r="FQ28" s="327"/>
      <c r="FR28" s="327"/>
      <c r="FS28" s="327"/>
      <c r="FT28" s="327"/>
      <c r="FU28" s="327"/>
      <c r="FV28" s="327"/>
      <c r="FW28" s="327"/>
      <c r="FX28" s="327"/>
      <c r="FY28" s="327"/>
      <c r="FZ28" s="327"/>
      <c r="GA28" s="327"/>
      <c r="GB28" s="327"/>
      <c r="GC28" s="327"/>
      <c r="GD28" s="327"/>
      <c r="GE28" s="327"/>
      <c r="GF28" s="327"/>
      <c r="GG28" s="327"/>
      <c r="GH28" s="327"/>
      <c r="GI28" s="327"/>
      <c r="GJ28" s="327"/>
      <c r="GK28" s="327"/>
      <c r="GL28" s="327"/>
      <c r="GM28" s="327"/>
      <c r="GN28" s="327"/>
      <c r="GO28" s="327"/>
      <c r="GP28" s="327"/>
      <c r="GQ28" s="327"/>
      <c r="GR28" s="327"/>
      <c r="GS28" s="327"/>
      <c r="GT28" s="327"/>
      <c r="GU28" s="327"/>
      <c r="GV28" s="327"/>
      <c r="GW28" s="327"/>
      <c r="GX28" s="327"/>
      <c r="GY28" s="327"/>
      <c r="GZ28" s="327"/>
      <c r="HA28" s="327"/>
      <c r="HB28" s="327"/>
      <c r="HC28" s="327"/>
      <c r="HD28" s="327"/>
      <c r="HE28" s="327"/>
      <c r="HF28" s="327"/>
      <c r="HG28" s="327"/>
      <c r="HH28" s="327"/>
      <c r="HI28" s="327"/>
      <c r="HJ28" s="327"/>
      <c r="HK28" s="327"/>
      <c r="HL28" s="327"/>
      <c r="HM28" s="327"/>
      <c r="HN28" s="327"/>
      <c r="HO28" s="327"/>
      <c r="HP28" s="327"/>
      <c r="HQ28" s="327"/>
      <c r="HR28" s="327"/>
      <c r="HS28" s="327"/>
      <c r="HT28" s="327"/>
      <c r="HU28" s="327"/>
      <c r="HV28" s="327"/>
      <c r="HW28" s="327"/>
      <c r="HX28" s="327"/>
      <c r="HY28" s="327"/>
      <c r="HZ28" s="327"/>
      <c r="IA28" s="327"/>
      <c r="IB28" s="327"/>
      <c r="IC28" s="327"/>
      <c r="ID28" s="327"/>
      <c r="IE28" s="327"/>
      <c r="IF28" s="327"/>
      <c r="IG28" s="327"/>
      <c r="IH28" s="327"/>
      <c r="II28" s="327"/>
      <c r="IJ28" s="327"/>
      <c r="IK28" s="327"/>
      <c r="IL28" s="327"/>
      <c r="IM28" s="327"/>
      <c r="IN28" s="327"/>
      <c r="IO28" s="327"/>
      <c r="IP28" s="327"/>
    </row>
    <row r="29" ht="24" customHeight="1" spans="1:250">
      <c r="A29" s="327"/>
      <c r="B29" s="325"/>
      <c r="C29" s="327"/>
      <c r="D29" s="326"/>
      <c r="E29" s="327"/>
      <c r="F29" s="327"/>
      <c r="G29" s="327"/>
      <c r="H29" s="327"/>
      <c r="I29" s="327"/>
      <c r="J29" s="327"/>
      <c r="K29" s="327"/>
      <c r="L29" s="327"/>
      <c r="M29" s="327"/>
      <c r="N29" s="327"/>
      <c r="O29" s="327"/>
      <c r="P29" s="327"/>
      <c r="Q29" s="327"/>
      <c r="R29" s="327"/>
      <c r="S29" s="327"/>
      <c r="T29" s="327"/>
      <c r="U29" s="327"/>
      <c r="V29" s="327"/>
      <c r="W29" s="327"/>
      <c r="X29" s="327"/>
      <c r="Y29" s="327"/>
      <c r="Z29" s="327"/>
      <c r="AA29" s="327"/>
      <c r="AB29" s="327"/>
      <c r="AC29" s="327"/>
      <c r="AD29" s="327"/>
      <c r="AE29" s="327"/>
      <c r="AF29" s="327"/>
      <c r="AG29" s="327"/>
      <c r="AH29" s="327"/>
      <c r="AI29" s="327"/>
      <c r="AJ29" s="327"/>
      <c r="AK29" s="327"/>
      <c r="AL29" s="327"/>
      <c r="AM29" s="327"/>
      <c r="AN29" s="327"/>
      <c r="AO29" s="327"/>
      <c r="AP29" s="327"/>
      <c r="AQ29" s="327"/>
      <c r="AR29" s="327"/>
      <c r="AS29" s="327"/>
      <c r="AT29" s="327"/>
      <c r="AU29" s="327"/>
      <c r="AV29" s="327"/>
      <c r="AW29" s="327"/>
      <c r="AX29" s="327"/>
      <c r="AY29" s="327"/>
      <c r="AZ29" s="327"/>
      <c r="BA29" s="327"/>
      <c r="BB29" s="327"/>
      <c r="BC29" s="327"/>
      <c r="BD29" s="327"/>
      <c r="BE29" s="327"/>
      <c r="BF29" s="327"/>
      <c r="BG29" s="327"/>
      <c r="BH29" s="327"/>
      <c r="BI29" s="327"/>
      <c r="BJ29" s="327"/>
      <c r="BK29" s="327"/>
      <c r="BL29" s="327"/>
      <c r="BM29" s="327"/>
      <c r="BN29" s="327"/>
      <c r="BO29" s="327"/>
      <c r="BP29" s="327"/>
      <c r="BQ29" s="327"/>
      <c r="BR29" s="327"/>
      <c r="BS29" s="327"/>
      <c r="BT29" s="327"/>
      <c r="BU29" s="327"/>
      <c r="BV29" s="327"/>
      <c r="BW29" s="327"/>
      <c r="BX29" s="327"/>
      <c r="BY29" s="327"/>
      <c r="BZ29" s="327"/>
      <c r="CA29" s="327"/>
      <c r="CB29" s="327"/>
      <c r="CC29" s="327"/>
      <c r="CD29" s="327"/>
      <c r="CE29" s="327"/>
      <c r="CF29" s="327"/>
      <c r="CG29" s="327"/>
      <c r="CH29" s="327"/>
      <c r="CI29" s="327"/>
      <c r="CJ29" s="327"/>
      <c r="CK29" s="327"/>
      <c r="CL29" s="327"/>
      <c r="CM29" s="327"/>
      <c r="CN29" s="327"/>
      <c r="CO29" s="327"/>
      <c r="CP29" s="327"/>
      <c r="CQ29" s="327"/>
      <c r="CR29" s="327"/>
      <c r="CS29" s="327"/>
      <c r="CT29" s="327"/>
      <c r="CU29" s="327"/>
      <c r="CV29" s="327"/>
      <c r="CW29" s="327"/>
      <c r="CX29" s="327"/>
      <c r="CY29" s="327"/>
      <c r="CZ29" s="327"/>
      <c r="DA29" s="327"/>
      <c r="DB29" s="327"/>
      <c r="DC29" s="327"/>
      <c r="DD29" s="327"/>
      <c r="DE29" s="327"/>
      <c r="DF29" s="327"/>
      <c r="DG29" s="327"/>
      <c r="DH29" s="327"/>
      <c r="DI29" s="327"/>
      <c r="DJ29" s="327"/>
      <c r="DK29" s="327"/>
      <c r="DL29" s="327"/>
      <c r="DM29" s="327"/>
      <c r="DN29" s="327"/>
      <c r="DO29" s="327"/>
      <c r="DP29" s="327"/>
      <c r="DQ29" s="327"/>
      <c r="DR29" s="327"/>
      <c r="DS29" s="327"/>
      <c r="DT29" s="327"/>
      <c r="DU29" s="327"/>
      <c r="DV29" s="327"/>
      <c r="DW29" s="327"/>
      <c r="DX29" s="327"/>
      <c r="DY29" s="327"/>
      <c r="DZ29" s="327"/>
      <c r="EA29" s="327"/>
      <c r="EB29" s="327"/>
      <c r="EC29" s="327"/>
      <c r="ED29" s="327"/>
      <c r="EE29" s="327"/>
      <c r="EF29" s="327"/>
      <c r="EG29" s="327"/>
      <c r="EH29" s="327"/>
      <c r="EI29" s="327"/>
      <c r="EJ29" s="327"/>
      <c r="EK29" s="327"/>
      <c r="EL29" s="327"/>
      <c r="EM29" s="327"/>
      <c r="EN29" s="327"/>
      <c r="EO29" s="327"/>
      <c r="EP29" s="327"/>
      <c r="EQ29" s="327"/>
      <c r="ER29" s="327"/>
      <c r="ES29" s="327"/>
      <c r="ET29" s="327"/>
      <c r="EU29" s="327"/>
      <c r="EV29" s="327"/>
      <c r="EW29" s="327"/>
      <c r="EX29" s="327"/>
      <c r="EY29" s="327"/>
      <c r="EZ29" s="327"/>
      <c r="FA29" s="327"/>
      <c r="FB29" s="327"/>
      <c r="FC29" s="327"/>
      <c r="FD29" s="327"/>
      <c r="FE29" s="327"/>
      <c r="FF29" s="327"/>
      <c r="FG29" s="327"/>
      <c r="FH29" s="327"/>
      <c r="FI29" s="327"/>
      <c r="FJ29" s="327"/>
      <c r="FK29" s="327"/>
      <c r="FL29" s="327"/>
      <c r="FM29" s="327"/>
      <c r="FN29" s="327"/>
      <c r="FO29" s="327"/>
      <c r="FP29" s="327"/>
      <c r="FQ29" s="327"/>
      <c r="FR29" s="327"/>
      <c r="FS29" s="327"/>
      <c r="FT29" s="327"/>
      <c r="FU29" s="327"/>
      <c r="FV29" s="327"/>
      <c r="FW29" s="327"/>
      <c r="FX29" s="327"/>
      <c r="FY29" s="327"/>
      <c r="FZ29" s="327"/>
      <c r="GA29" s="327"/>
      <c r="GB29" s="327"/>
      <c r="GC29" s="327"/>
      <c r="GD29" s="327"/>
      <c r="GE29" s="327"/>
      <c r="GF29" s="327"/>
      <c r="GG29" s="327"/>
      <c r="GH29" s="327"/>
      <c r="GI29" s="327"/>
      <c r="GJ29" s="327"/>
      <c r="GK29" s="327"/>
      <c r="GL29" s="327"/>
      <c r="GM29" s="327"/>
      <c r="GN29" s="327"/>
      <c r="GO29" s="327"/>
      <c r="GP29" s="327"/>
      <c r="GQ29" s="327"/>
      <c r="GR29" s="327"/>
      <c r="GS29" s="327"/>
      <c r="GT29" s="327"/>
      <c r="GU29" s="327"/>
      <c r="GV29" s="327"/>
      <c r="GW29" s="327"/>
      <c r="GX29" s="327"/>
      <c r="GY29" s="327"/>
      <c r="GZ29" s="327"/>
      <c r="HA29" s="327"/>
      <c r="HB29" s="327"/>
      <c r="HC29" s="327"/>
      <c r="HD29" s="327"/>
      <c r="HE29" s="327"/>
      <c r="HF29" s="327"/>
      <c r="HG29" s="327"/>
      <c r="HH29" s="327"/>
      <c r="HI29" s="327"/>
      <c r="HJ29" s="327"/>
      <c r="HK29" s="327"/>
      <c r="HL29" s="327"/>
      <c r="HM29" s="327"/>
      <c r="HN29" s="327"/>
      <c r="HO29" s="327"/>
      <c r="HP29" s="327"/>
      <c r="HQ29" s="327"/>
      <c r="HR29" s="327"/>
      <c r="HS29" s="327"/>
      <c r="HT29" s="327"/>
      <c r="HU29" s="327"/>
      <c r="HV29" s="327"/>
      <c r="HW29" s="327"/>
      <c r="HX29" s="327"/>
      <c r="HY29" s="327"/>
      <c r="HZ29" s="327"/>
      <c r="IA29" s="327"/>
      <c r="IB29" s="327"/>
      <c r="IC29" s="327"/>
      <c r="ID29" s="327"/>
      <c r="IE29" s="327"/>
      <c r="IF29" s="327"/>
      <c r="IG29" s="327"/>
      <c r="IH29" s="327"/>
      <c r="II29" s="327"/>
      <c r="IJ29" s="327"/>
      <c r="IK29" s="327"/>
      <c r="IL29" s="327"/>
      <c r="IM29" s="327"/>
      <c r="IN29" s="327"/>
      <c r="IO29" s="327"/>
      <c r="IP29" s="327"/>
    </row>
    <row r="30" ht="24" customHeight="1" spans="1:250">
      <c r="A30" s="327"/>
      <c r="B30" s="325"/>
      <c r="C30" s="327"/>
      <c r="D30" s="326"/>
      <c r="E30" s="327"/>
      <c r="F30" s="327"/>
      <c r="G30" s="327"/>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7"/>
      <c r="AY30" s="327"/>
      <c r="AZ30" s="327"/>
      <c r="BA30" s="327"/>
      <c r="BB30" s="327"/>
      <c r="BC30" s="327"/>
      <c r="BD30" s="327"/>
      <c r="BE30" s="327"/>
      <c r="BF30" s="327"/>
      <c r="BG30" s="327"/>
      <c r="BH30" s="327"/>
      <c r="BI30" s="327"/>
      <c r="BJ30" s="327"/>
      <c r="BK30" s="327"/>
      <c r="BL30" s="327"/>
      <c r="BM30" s="327"/>
      <c r="BN30" s="327"/>
      <c r="BO30" s="327"/>
      <c r="BP30" s="327"/>
      <c r="BQ30" s="327"/>
      <c r="BR30" s="327"/>
      <c r="BS30" s="327"/>
      <c r="BT30" s="327"/>
      <c r="BU30" s="327"/>
      <c r="BV30" s="327"/>
      <c r="BW30" s="327"/>
      <c r="BX30" s="327"/>
      <c r="BY30" s="327"/>
      <c r="BZ30" s="327"/>
      <c r="CA30" s="327"/>
      <c r="CB30" s="327"/>
      <c r="CC30" s="327"/>
      <c r="CD30" s="327"/>
      <c r="CE30" s="327"/>
      <c r="CF30" s="327"/>
      <c r="CG30" s="327"/>
      <c r="CH30" s="327"/>
      <c r="CI30" s="327"/>
      <c r="CJ30" s="327"/>
      <c r="CK30" s="327"/>
      <c r="CL30" s="327"/>
      <c r="CM30" s="327"/>
      <c r="CN30" s="327"/>
      <c r="CO30" s="327"/>
      <c r="CP30" s="327"/>
      <c r="CQ30" s="327"/>
      <c r="CR30" s="327"/>
      <c r="CS30" s="327"/>
      <c r="CT30" s="327"/>
      <c r="CU30" s="327"/>
      <c r="CV30" s="327"/>
      <c r="CW30" s="327"/>
      <c r="CX30" s="327"/>
      <c r="CY30" s="327"/>
      <c r="CZ30" s="327"/>
      <c r="DA30" s="327"/>
      <c r="DB30" s="327"/>
      <c r="DC30" s="327"/>
      <c r="DD30" s="327"/>
      <c r="DE30" s="327"/>
      <c r="DF30" s="327"/>
      <c r="DG30" s="327"/>
      <c r="DH30" s="327"/>
      <c r="DI30" s="327"/>
      <c r="DJ30" s="327"/>
      <c r="DK30" s="327"/>
      <c r="DL30" s="327"/>
      <c r="DM30" s="327"/>
      <c r="DN30" s="327"/>
      <c r="DO30" s="327"/>
      <c r="DP30" s="327"/>
      <c r="DQ30" s="327"/>
      <c r="DR30" s="327"/>
      <c r="DS30" s="327"/>
      <c r="DT30" s="327"/>
      <c r="DU30" s="327"/>
      <c r="DV30" s="327"/>
      <c r="DW30" s="327"/>
      <c r="DX30" s="327"/>
      <c r="DY30" s="327"/>
      <c r="DZ30" s="327"/>
      <c r="EA30" s="327"/>
      <c r="EB30" s="327"/>
      <c r="EC30" s="327"/>
      <c r="ED30" s="327"/>
      <c r="EE30" s="327"/>
      <c r="EF30" s="327"/>
      <c r="EG30" s="327"/>
      <c r="EH30" s="327"/>
      <c r="EI30" s="327"/>
      <c r="EJ30" s="327"/>
      <c r="EK30" s="327"/>
      <c r="EL30" s="327"/>
      <c r="EM30" s="327"/>
      <c r="EN30" s="327"/>
      <c r="EO30" s="327"/>
      <c r="EP30" s="327"/>
      <c r="EQ30" s="327"/>
      <c r="ER30" s="327"/>
      <c r="ES30" s="327"/>
      <c r="ET30" s="327"/>
      <c r="EU30" s="327"/>
      <c r="EV30" s="327"/>
      <c r="EW30" s="327"/>
      <c r="EX30" s="327"/>
      <c r="EY30" s="327"/>
      <c r="EZ30" s="327"/>
      <c r="FA30" s="327"/>
      <c r="FB30" s="327"/>
      <c r="FC30" s="327"/>
      <c r="FD30" s="327"/>
      <c r="FE30" s="327"/>
      <c r="FF30" s="327"/>
      <c r="FG30" s="327"/>
      <c r="FH30" s="327"/>
      <c r="FI30" s="327"/>
      <c r="FJ30" s="327"/>
      <c r="FK30" s="327"/>
      <c r="FL30" s="327"/>
      <c r="FM30" s="327"/>
      <c r="FN30" s="327"/>
      <c r="FO30" s="327"/>
      <c r="FP30" s="327"/>
      <c r="FQ30" s="327"/>
      <c r="FR30" s="327"/>
      <c r="FS30" s="327"/>
      <c r="FT30" s="327"/>
      <c r="FU30" s="327"/>
      <c r="FV30" s="327"/>
      <c r="FW30" s="327"/>
      <c r="FX30" s="327"/>
      <c r="FY30" s="327"/>
      <c r="FZ30" s="327"/>
      <c r="GA30" s="327"/>
      <c r="GB30" s="327"/>
      <c r="GC30" s="327"/>
      <c r="GD30" s="327"/>
      <c r="GE30" s="327"/>
      <c r="GF30" s="327"/>
      <c r="GG30" s="327"/>
      <c r="GH30" s="327"/>
      <c r="GI30" s="327"/>
      <c r="GJ30" s="327"/>
      <c r="GK30" s="327"/>
      <c r="GL30" s="327"/>
      <c r="GM30" s="327"/>
      <c r="GN30" s="327"/>
      <c r="GO30" s="327"/>
      <c r="GP30" s="327"/>
      <c r="GQ30" s="327"/>
      <c r="GR30" s="327"/>
      <c r="GS30" s="327"/>
      <c r="GT30" s="327"/>
      <c r="GU30" s="327"/>
      <c r="GV30" s="327"/>
      <c r="GW30" s="327"/>
      <c r="GX30" s="327"/>
      <c r="GY30" s="327"/>
      <c r="GZ30" s="327"/>
      <c r="HA30" s="327"/>
      <c r="HB30" s="327"/>
      <c r="HC30" s="327"/>
      <c r="HD30" s="327"/>
      <c r="HE30" s="327"/>
      <c r="HF30" s="327"/>
      <c r="HG30" s="327"/>
      <c r="HH30" s="327"/>
      <c r="HI30" s="327"/>
      <c r="HJ30" s="327"/>
      <c r="HK30" s="327"/>
      <c r="HL30" s="327"/>
      <c r="HM30" s="327"/>
      <c r="HN30" s="327"/>
      <c r="HO30" s="327"/>
      <c r="HP30" s="327"/>
      <c r="HQ30" s="327"/>
      <c r="HR30" s="327"/>
      <c r="HS30" s="327"/>
      <c r="HT30" s="327"/>
      <c r="HU30" s="327"/>
      <c r="HV30" s="327"/>
      <c r="HW30" s="327"/>
      <c r="HX30" s="327"/>
      <c r="HY30" s="327"/>
      <c r="HZ30" s="327"/>
      <c r="IA30" s="327"/>
      <c r="IB30" s="327"/>
      <c r="IC30" s="327"/>
      <c r="ID30" s="327"/>
      <c r="IE30" s="327"/>
      <c r="IF30" s="327"/>
      <c r="IG30" s="327"/>
      <c r="IH30" s="327"/>
      <c r="II30" s="327"/>
      <c r="IJ30" s="327"/>
      <c r="IK30" s="327"/>
      <c r="IL30" s="327"/>
      <c r="IM30" s="327"/>
      <c r="IN30" s="327"/>
      <c r="IO30" s="327"/>
      <c r="IP30" s="327"/>
    </row>
    <row r="31" ht="24" customHeight="1" spans="1:250">
      <c r="A31" s="327"/>
      <c r="B31" s="325"/>
      <c r="C31" s="327"/>
      <c r="D31" s="326"/>
      <c r="E31" s="327"/>
      <c r="F31" s="327"/>
      <c r="G31" s="327"/>
      <c r="H31" s="327"/>
      <c r="I31" s="327"/>
      <c r="J31" s="327"/>
      <c r="K31" s="327"/>
      <c r="L31" s="327"/>
      <c r="M31" s="327"/>
      <c r="N31" s="327"/>
      <c r="O31" s="327"/>
      <c r="P31" s="327"/>
      <c r="Q31" s="327"/>
      <c r="R31" s="327"/>
      <c r="S31" s="327"/>
      <c r="T31" s="327"/>
      <c r="U31" s="327"/>
      <c r="V31" s="327"/>
      <c r="W31" s="327"/>
      <c r="X31" s="327"/>
      <c r="Y31" s="327"/>
      <c r="Z31" s="327"/>
      <c r="AA31" s="327"/>
      <c r="AB31" s="327"/>
      <c r="AC31" s="327"/>
      <c r="AD31" s="327"/>
      <c r="AE31" s="327"/>
      <c r="AF31" s="327"/>
      <c r="AG31" s="327"/>
      <c r="AH31" s="327"/>
      <c r="AI31" s="327"/>
      <c r="AJ31" s="327"/>
      <c r="AK31" s="327"/>
      <c r="AL31" s="327"/>
      <c r="AM31" s="327"/>
      <c r="AN31" s="327"/>
      <c r="AO31" s="327"/>
      <c r="AP31" s="327"/>
      <c r="AQ31" s="327"/>
      <c r="AR31" s="327"/>
      <c r="AS31" s="327"/>
      <c r="AT31" s="327"/>
      <c r="AU31" s="327"/>
      <c r="AV31" s="327"/>
      <c r="AW31" s="327"/>
      <c r="AX31" s="327"/>
      <c r="AY31" s="327"/>
      <c r="AZ31" s="327"/>
      <c r="BA31" s="327"/>
      <c r="BB31" s="327"/>
      <c r="BC31" s="327"/>
      <c r="BD31" s="327"/>
      <c r="BE31" s="327"/>
      <c r="BF31" s="327"/>
      <c r="BG31" s="327"/>
      <c r="BH31" s="327"/>
      <c r="BI31" s="327"/>
      <c r="BJ31" s="327"/>
      <c r="BK31" s="327"/>
      <c r="BL31" s="327"/>
      <c r="BM31" s="327"/>
      <c r="BN31" s="327"/>
      <c r="BO31" s="327"/>
      <c r="BP31" s="327"/>
      <c r="BQ31" s="327"/>
      <c r="BR31" s="327"/>
      <c r="BS31" s="327"/>
      <c r="BT31" s="327"/>
      <c r="BU31" s="327"/>
      <c r="BV31" s="327"/>
      <c r="BW31" s="327"/>
      <c r="BX31" s="327"/>
      <c r="BY31" s="327"/>
      <c r="BZ31" s="327"/>
      <c r="CA31" s="327"/>
      <c r="CB31" s="327"/>
      <c r="CC31" s="327"/>
      <c r="CD31" s="327"/>
      <c r="CE31" s="327"/>
      <c r="CF31" s="327"/>
      <c r="CG31" s="327"/>
      <c r="CH31" s="327"/>
      <c r="CI31" s="327"/>
      <c r="CJ31" s="327"/>
      <c r="CK31" s="327"/>
      <c r="CL31" s="327"/>
      <c r="CM31" s="327"/>
      <c r="CN31" s="327"/>
      <c r="CO31" s="327"/>
      <c r="CP31" s="327"/>
      <c r="CQ31" s="327"/>
      <c r="CR31" s="327"/>
      <c r="CS31" s="327"/>
      <c r="CT31" s="327"/>
      <c r="CU31" s="327"/>
      <c r="CV31" s="327"/>
      <c r="CW31" s="327"/>
      <c r="CX31" s="327"/>
      <c r="CY31" s="327"/>
      <c r="CZ31" s="327"/>
      <c r="DA31" s="327"/>
      <c r="DB31" s="327"/>
      <c r="DC31" s="327"/>
      <c r="DD31" s="327"/>
      <c r="DE31" s="327"/>
      <c r="DF31" s="327"/>
      <c r="DG31" s="327"/>
      <c r="DH31" s="327"/>
      <c r="DI31" s="327"/>
      <c r="DJ31" s="327"/>
      <c r="DK31" s="327"/>
      <c r="DL31" s="327"/>
      <c r="DM31" s="327"/>
      <c r="DN31" s="327"/>
      <c r="DO31" s="327"/>
      <c r="DP31" s="327"/>
      <c r="DQ31" s="327"/>
      <c r="DR31" s="327"/>
      <c r="DS31" s="327"/>
      <c r="DT31" s="327"/>
      <c r="DU31" s="327"/>
      <c r="DV31" s="327"/>
      <c r="DW31" s="327"/>
      <c r="DX31" s="327"/>
      <c r="DY31" s="327"/>
      <c r="DZ31" s="327"/>
      <c r="EA31" s="327"/>
      <c r="EB31" s="327"/>
      <c r="EC31" s="327"/>
      <c r="ED31" s="327"/>
      <c r="EE31" s="327"/>
      <c r="EF31" s="327"/>
      <c r="EG31" s="327"/>
      <c r="EH31" s="327"/>
      <c r="EI31" s="327"/>
      <c r="EJ31" s="327"/>
      <c r="EK31" s="327"/>
      <c r="EL31" s="327"/>
      <c r="EM31" s="327"/>
      <c r="EN31" s="327"/>
      <c r="EO31" s="327"/>
      <c r="EP31" s="327"/>
      <c r="EQ31" s="327"/>
      <c r="ER31" s="327"/>
      <c r="ES31" s="327"/>
      <c r="ET31" s="327"/>
      <c r="EU31" s="327"/>
      <c r="EV31" s="327"/>
      <c r="EW31" s="327"/>
      <c r="EX31" s="327"/>
      <c r="EY31" s="327"/>
      <c r="EZ31" s="327"/>
      <c r="FA31" s="327"/>
      <c r="FB31" s="327"/>
      <c r="FC31" s="327"/>
      <c r="FD31" s="327"/>
      <c r="FE31" s="327"/>
      <c r="FF31" s="327"/>
      <c r="FG31" s="327"/>
      <c r="FH31" s="327"/>
      <c r="FI31" s="327"/>
      <c r="FJ31" s="327"/>
      <c r="FK31" s="327"/>
      <c r="FL31" s="327"/>
      <c r="FM31" s="327"/>
      <c r="FN31" s="327"/>
      <c r="FO31" s="327"/>
      <c r="FP31" s="327"/>
      <c r="FQ31" s="327"/>
      <c r="FR31" s="327"/>
      <c r="FS31" s="327"/>
      <c r="FT31" s="327"/>
      <c r="FU31" s="327"/>
      <c r="FV31" s="327"/>
      <c r="FW31" s="327"/>
      <c r="FX31" s="327"/>
      <c r="FY31" s="327"/>
      <c r="FZ31" s="327"/>
      <c r="GA31" s="327"/>
      <c r="GB31" s="327"/>
      <c r="GC31" s="327"/>
      <c r="GD31" s="327"/>
      <c r="GE31" s="327"/>
      <c r="GF31" s="327"/>
      <c r="GG31" s="327"/>
      <c r="GH31" s="327"/>
      <c r="GI31" s="327"/>
      <c r="GJ31" s="327"/>
      <c r="GK31" s="327"/>
      <c r="GL31" s="327"/>
      <c r="GM31" s="327"/>
      <c r="GN31" s="327"/>
      <c r="GO31" s="327"/>
      <c r="GP31" s="327"/>
      <c r="GQ31" s="327"/>
      <c r="GR31" s="327"/>
      <c r="GS31" s="327"/>
      <c r="GT31" s="327"/>
      <c r="GU31" s="327"/>
      <c r="GV31" s="327"/>
      <c r="GW31" s="327"/>
      <c r="GX31" s="327"/>
      <c r="GY31" s="327"/>
      <c r="GZ31" s="327"/>
      <c r="HA31" s="327"/>
      <c r="HB31" s="327"/>
      <c r="HC31" s="327"/>
      <c r="HD31" s="327"/>
      <c r="HE31" s="327"/>
      <c r="HF31" s="327"/>
      <c r="HG31" s="327"/>
      <c r="HH31" s="327"/>
      <c r="HI31" s="327"/>
      <c r="HJ31" s="327"/>
      <c r="HK31" s="327"/>
      <c r="HL31" s="327"/>
      <c r="HM31" s="327"/>
      <c r="HN31" s="327"/>
      <c r="HO31" s="327"/>
      <c r="HP31" s="327"/>
      <c r="HQ31" s="327"/>
      <c r="HR31" s="327"/>
      <c r="HS31" s="327"/>
      <c r="HT31" s="327"/>
      <c r="HU31" s="327"/>
      <c r="HV31" s="327"/>
      <c r="HW31" s="327"/>
      <c r="HX31" s="327"/>
      <c r="HY31" s="327"/>
      <c r="HZ31" s="327"/>
      <c r="IA31" s="327"/>
      <c r="IB31" s="327"/>
      <c r="IC31" s="327"/>
      <c r="ID31" s="327"/>
      <c r="IE31" s="327"/>
      <c r="IF31" s="327"/>
      <c r="IG31" s="327"/>
      <c r="IH31" s="327"/>
      <c r="II31" s="327"/>
      <c r="IJ31" s="327"/>
      <c r="IK31" s="327"/>
      <c r="IL31" s="327"/>
      <c r="IM31" s="327"/>
      <c r="IN31" s="327"/>
      <c r="IO31" s="327"/>
      <c r="IP31" s="327"/>
    </row>
    <row r="32" ht="24" customHeight="1" spans="1:250">
      <c r="A32" s="327"/>
      <c r="B32" s="325"/>
      <c r="C32" s="327"/>
      <c r="D32" s="326"/>
      <c r="E32" s="327"/>
      <c r="F32" s="327"/>
      <c r="G32" s="327"/>
      <c r="H32" s="327"/>
      <c r="I32" s="327"/>
      <c r="J32" s="327"/>
      <c r="K32" s="327"/>
      <c r="L32" s="327"/>
      <c r="M32" s="327"/>
      <c r="N32" s="327"/>
      <c r="O32" s="327"/>
      <c r="P32" s="327"/>
      <c r="Q32" s="327"/>
      <c r="R32" s="327"/>
      <c r="S32" s="327"/>
      <c r="T32" s="327"/>
      <c r="U32" s="327"/>
      <c r="V32" s="327"/>
      <c r="W32" s="327"/>
      <c r="X32" s="327"/>
      <c r="Y32" s="327"/>
      <c r="Z32" s="327"/>
      <c r="AA32" s="327"/>
      <c r="AB32" s="327"/>
      <c r="AC32" s="327"/>
      <c r="AD32" s="327"/>
      <c r="AE32" s="327"/>
      <c r="AF32" s="327"/>
      <c r="AG32" s="327"/>
      <c r="AH32" s="327"/>
      <c r="AI32" s="327"/>
      <c r="AJ32" s="327"/>
      <c r="AK32" s="327"/>
      <c r="AL32" s="327"/>
      <c r="AM32" s="327"/>
      <c r="AN32" s="327"/>
      <c r="AO32" s="327"/>
      <c r="AP32" s="327"/>
      <c r="AQ32" s="327"/>
      <c r="AR32" s="327"/>
      <c r="AS32" s="327"/>
      <c r="AT32" s="327"/>
      <c r="AU32" s="327"/>
      <c r="AV32" s="327"/>
      <c r="AW32" s="327"/>
      <c r="AX32" s="327"/>
      <c r="AY32" s="327"/>
      <c r="AZ32" s="327"/>
      <c r="BA32" s="327"/>
      <c r="BB32" s="327"/>
      <c r="BC32" s="327"/>
      <c r="BD32" s="327"/>
      <c r="BE32" s="327"/>
      <c r="BF32" s="327"/>
      <c r="BG32" s="327"/>
      <c r="BH32" s="327"/>
      <c r="BI32" s="327"/>
      <c r="BJ32" s="327"/>
      <c r="BK32" s="327"/>
      <c r="BL32" s="327"/>
      <c r="BM32" s="327"/>
      <c r="BN32" s="327"/>
      <c r="BO32" s="327"/>
      <c r="BP32" s="327"/>
      <c r="BQ32" s="327"/>
      <c r="BR32" s="327"/>
      <c r="BS32" s="327"/>
      <c r="BT32" s="327"/>
      <c r="BU32" s="327"/>
      <c r="BV32" s="327"/>
      <c r="BW32" s="327"/>
      <c r="BX32" s="327"/>
      <c r="BY32" s="327"/>
      <c r="BZ32" s="327"/>
      <c r="CA32" s="327"/>
      <c r="CB32" s="327"/>
      <c r="CC32" s="327"/>
      <c r="CD32" s="327"/>
      <c r="CE32" s="327"/>
      <c r="CF32" s="327"/>
      <c r="CG32" s="327"/>
      <c r="CH32" s="327"/>
      <c r="CI32" s="327"/>
      <c r="CJ32" s="327"/>
      <c r="CK32" s="327"/>
      <c r="CL32" s="327"/>
      <c r="CM32" s="327"/>
      <c r="CN32" s="327"/>
      <c r="CO32" s="327"/>
      <c r="CP32" s="327"/>
      <c r="CQ32" s="327"/>
      <c r="CR32" s="327"/>
      <c r="CS32" s="327"/>
      <c r="CT32" s="327"/>
      <c r="CU32" s="327"/>
      <c r="CV32" s="327"/>
      <c r="CW32" s="327"/>
      <c r="CX32" s="327"/>
      <c r="CY32" s="327"/>
      <c r="CZ32" s="327"/>
      <c r="DA32" s="327"/>
      <c r="DB32" s="327"/>
      <c r="DC32" s="327"/>
      <c r="DD32" s="327"/>
      <c r="DE32" s="327"/>
      <c r="DF32" s="327"/>
      <c r="DG32" s="327"/>
      <c r="DH32" s="327"/>
      <c r="DI32" s="327"/>
      <c r="DJ32" s="327"/>
      <c r="DK32" s="327"/>
      <c r="DL32" s="327"/>
      <c r="DM32" s="327"/>
      <c r="DN32" s="327"/>
      <c r="DO32" s="327"/>
      <c r="DP32" s="327"/>
      <c r="DQ32" s="327"/>
      <c r="DR32" s="327"/>
      <c r="DS32" s="327"/>
      <c r="DT32" s="327"/>
      <c r="DU32" s="327"/>
      <c r="DV32" s="327"/>
      <c r="DW32" s="327"/>
      <c r="DX32" s="327"/>
      <c r="DY32" s="327"/>
      <c r="DZ32" s="327"/>
      <c r="EA32" s="327"/>
      <c r="EB32" s="327"/>
      <c r="EC32" s="327"/>
      <c r="ED32" s="327"/>
      <c r="EE32" s="327"/>
      <c r="EF32" s="327"/>
      <c r="EG32" s="327"/>
      <c r="EH32" s="327"/>
      <c r="EI32" s="327"/>
      <c r="EJ32" s="327"/>
      <c r="EK32" s="327"/>
      <c r="EL32" s="327"/>
      <c r="EM32" s="327"/>
      <c r="EN32" s="327"/>
      <c r="EO32" s="327"/>
      <c r="EP32" s="327"/>
      <c r="EQ32" s="327"/>
      <c r="ER32" s="327"/>
      <c r="ES32" s="327"/>
      <c r="ET32" s="327"/>
      <c r="EU32" s="327"/>
      <c r="EV32" s="327"/>
      <c r="EW32" s="327"/>
      <c r="EX32" s="327"/>
      <c r="EY32" s="327"/>
      <c r="EZ32" s="327"/>
      <c r="FA32" s="327"/>
      <c r="FB32" s="327"/>
      <c r="FC32" s="327"/>
      <c r="FD32" s="327"/>
      <c r="FE32" s="327"/>
      <c r="FF32" s="327"/>
      <c r="FG32" s="327"/>
      <c r="FH32" s="327"/>
      <c r="FI32" s="327"/>
      <c r="FJ32" s="327"/>
      <c r="FK32" s="327"/>
      <c r="FL32" s="327"/>
      <c r="FM32" s="327"/>
      <c r="FN32" s="327"/>
      <c r="FO32" s="327"/>
      <c r="FP32" s="327"/>
      <c r="FQ32" s="327"/>
      <c r="FR32" s="327"/>
      <c r="FS32" s="327"/>
      <c r="FT32" s="327"/>
      <c r="FU32" s="327"/>
      <c r="FV32" s="327"/>
      <c r="FW32" s="327"/>
      <c r="FX32" s="327"/>
      <c r="FY32" s="327"/>
      <c r="FZ32" s="327"/>
      <c r="GA32" s="327"/>
      <c r="GB32" s="327"/>
      <c r="GC32" s="327"/>
      <c r="GD32" s="327"/>
      <c r="GE32" s="327"/>
      <c r="GF32" s="327"/>
      <c r="GG32" s="327"/>
      <c r="GH32" s="327"/>
      <c r="GI32" s="327"/>
      <c r="GJ32" s="327"/>
      <c r="GK32" s="327"/>
      <c r="GL32" s="327"/>
      <c r="GM32" s="327"/>
      <c r="GN32" s="327"/>
      <c r="GO32" s="327"/>
      <c r="GP32" s="327"/>
      <c r="GQ32" s="327"/>
      <c r="GR32" s="327"/>
      <c r="GS32" s="327"/>
      <c r="GT32" s="327"/>
      <c r="GU32" s="327"/>
      <c r="GV32" s="327"/>
      <c r="GW32" s="327"/>
      <c r="GX32" s="327"/>
      <c r="GY32" s="327"/>
      <c r="GZ32" s="327"/>
      <c r="HA32" s="327"/>
      <c r="HB32" s="327"/>
      <c r="HC32" s="327"/>
      <c r="HD32" s="327"/>
      <c r="HE32" s="327"/>
      <c r="HF32" s="327"/>
      <c r="HG32" s="327"/>
      <c r="HH32" s="327"/>
      <c r="HI32" s="327"/>
      <c r="HJ32" s="327"/>
      <c r="HK32" s="327"/>
      <c r="HL32" s="327"/>
      <c r="HM32" s="327"/>
      <c r="HN32" s="327"/>
      <c r="HO32" s="327"/>
      <c r="HP32" s="327"/>
      <c r="HQ32" s="327"/>
      <c r="HR32" s="327"/>
      <c r="HS32" s="327"/>
      <c r="HT32" s="327"/>
      <c r="HU32" s="327"/>
      <c r="HV32" s="327"/>
      <c r="HW32" s="327"/>
      <c r="HX32" s="327"/>
      <c r="HY32" s="327"/>
      <c r="HZ32" s="327"/>
      <c r="IA32" s="327"/>
      <c r="IB32" s="327"/>
      <c r="IC32" s="327"/>
      <c r="ID32" s="327"/>
      <c r="IE32" s="327"/>
      <c r="IF32" s="327"/>
      <c r="IG32" s="327"/>
      <c r="IH32" s="327"/>
      <c r="II32" s="327"/>
      <c r="IJ32" s="327"/>
      <c r="IK32" s="327"/>
      <c r="IL32" s="327"/>
      <c r="IM32" s="327"/>
      <c r="IN32" s="327"/>
      <c r="IO32" s="327"/>
      <c r="IP32" s="327"/>
    </row>
    <row r="33" ht="24" customHeight="1" spans="1:250">
      <c r="A33" s="327"/>
      <c r="B33" s="325"/>
      <c r="C33" s="327"/>
      <c r="D33" s="326"/>
      <c r="E33" s="327"/>
      <c r="F33" s="327"/>
      <c r="G33" s="327"/>
      <c r="H33" s="327"/>
      <c r="I33" s="327"/>
      <c r="J33" s="327"/>
      <c r="K33" s="327"/>
      <c r="L33" s="327"/>
      <c r="M33" s="327"/>
      <c r="N33" s="327"/>
      <c r="O33" s="327"/>
      <c r="P33" s="327"/>
      <c r="Q33" s="327"/>
      <c r="R33" s="327"/>
      <c r="S33" s="327"/>
      <c r="T33" s="327"/>
      <c r="U33" s="327"/>
      <c r="V33" s="327"/>
      <c r="W33" s="327"/>
      <c r="X33" s="327"/>
      <c r="Y33" s="327"/>
      <c r="Z33" s="327"/>
      <c r="AA33" s="327"/>
      <c r="AB33" s="327"/>
      <c r="AC33" s="327"/>
      <c r="AD33" s="327"/>
      <c r="AE33" s="327"/>
      <c r="AF33" s="327"/>
      <c r="AG33" s="327"/>
      <c r="AH33" s="327"/>
      <c r="AI33" s="327"/>
      <c r="AJ33" s="327"/>
      <c r="AK33" s="327"/>
      <c r="AL33" s="327"/>
      <c r="AM33" s="327"/>
      <c r="AN33" s="327"/>
      <c r="AO33" s="327"/>
      <c r="AP33" s="327"/>
      <c r="AQ33" s="327"/>
      <c r="AR33" s="327"/>
      <c r="AS33" s="327"/>
      <c r="AT33" s="327"/>
      <c r="AU33" s="327"/>
      <c r="AV33" s="327"/>
      <c r="AW33" s="327"/>
      <c r="AX33" s="327"/>
      <c r="AY33" s="327"/>
      <c r="AZ33" s="327"/>
      <c r="BA33" s="327"/>
      <c r="BB33" s="327"/>
      <c r="BC33" s="327"/>
      <c r="BD33" s="327"/>
      <c r="BE33" s="327"/>
      <c r="BF33" s="327"/>
      <c r="BG33" s="327"/>
      <c r="BH33" s="327"/>
      <c r="BI33" s="327"/>
      <c r="BJ33" s="327"/>
      <c r="BK33" s="327"/>
      <c r="BL33" s="327"/>
      <c r="BM33" s="327"/>
      <c r="BN33" s="327"/>
      <c r="BO33" s="327"/>
      <c r="BP33" s="327"/>
      <c r="BQ33" s="327"/>
      <c r="BR33" s="327"/>
      <c r="BS33" s="327"/>
      <c r="BT33" s="327"/>
      <c r="BU33" s="327"/>
      <c r="BV33" s="327"/>
      <c r="BW33" s="327"/>
      <c r="BX33" s="327"/>
      <c r="BY33" s="327"/>
      <c r="BZ33" s="327"/>
      <c r="CA33" s="327"/>
      <c r="CB33" s="327"/>
      <c r="CC33" s="327"/>
      <c r="CD33" s="327"/>
      <c r="CE33" s="327"/>
      <c r="CF33" s="327"/>
      <c r="CG33" s="327"/>
      <c r="CH33" s="327"/>
      <c r="CI33" s="327"/>
      <c r="CJ33" s="327"/>
      <c r="CK33" s="327"/>
      <c r="CL33" s="327"/>
      <c r="CM33" s="327"/>
      <c r="CN33" s="327"/>
      <c r="CO33" s="327"/>
      <c r="CP33" s="327"/>
      <c r="CQ33" s="327"/>
      <c r="CR33" s="327"/>
      <c r="CS33" s="327"/>
      <c r="CT33" s="327"/>
      <c r="CU33" s="327"/>
      <c r="CV33" s="327"/>
      <c r="CW33" s="327"/>
      <c r="CX33" s="327"/>
      <c r="CY33" s="327"/>
      <c r="CZ33" s="327"/>
      <c r="DA33" s="327"/>
      <c r="DB33" s="327"/>
      <c r="DC33" s="327"/>
      <c r="DD33" s="327"/>
      <c r="DE33" s="327"/>
      <c r="DF33" s="327"/>
      <c r="DG33" s="327"/>
      <c r="DH33" s="327"/>
      <c r="DI33" s="327"/>
      <c r="DJ33" s="327"/>
      <c r="DK33" s="327"/>
      <c r="DL33" s="327"/>
      <c r="DM33" s="327"/>
      <c r="DN33" s="327"/>
      <c r="DO33" s="327"/>
      <c r="DP33" s="327"/>
      <c r="DQ33" s="327"/>
      <c r="DR33" s="327"/>
      <c r="DS33" s="327"/>
      <c r="DT33" s="327"/>
      <c r="DU33" s="327"/>
      <c r="DV33" s="327"/>
      <c r="DW33" s="327"/>
      <c r="DX33" s="327"/>
      <c r="DY33" s="327"/>
      <c r="DZ33" s="327"/>
      <c r="EA33" s="327"/>
      <c r="EB33" s="327"/>
      <c r="EC33" s="327"/>
      <c r="ED33" s="327"/>
      <c r="EE33" s="327"/>
      <c r="EF33" s="327"/>
      <c r="EG33" s="327"/>
      <c r="EH33" s="327"/>
      <c r="EI33" s="327"/>
      <c r="EJ33" s="327"/>
      <c r="EK33" s="327"/>
      <c r="EL33" s="327"/>
      <c r="EM33" s="327"/>
      <c r="EN33" s="327"/>
      <c r="EO33" s="327"/>
      <c r="EP33" s="327"/>
      <c r="EQ33" s="327"/>
      <c r="ER33" s="327"/>
      <c r="ES33" s="327"/>
      <c r="ET33" s="327"/>
      <c r="EU33" s="327"/>
      <c r="EV33" s="327"/>
      <c r="EW33" s="327"/>
      <c r="EX33" s="327"/>
      <c r="EY33" s="327"/>
      <c r="EZ33" s="327"/>
      <c r="FA33" s="327"/>
      <c r="FB33" s="327"/>
      <c r="FC33" s="327"/>
      <c r="FD33" s="327"/>
      <c r="FE33" s="327"/>
      <c r="FF33" s="327"/>
      <c r="FG33" s="327"/>
      <c r="FH33" s="327"/>
      <c r="FI33" s="327"/>
      <c r="FJ33" s="327"/>
      <c r="FK33" s="327"/>
      <c r="FL33" s="327"/>
      <c r="FM33" s="327"/>
      <c r="FN33" s="327"/>
      <c r="FO33" s="327"/>
      <c r="FP33" s="327"/>
      <c r="FQ33" s="327"/>
      <c r="FR33" s="327"/>
      <c r="FS33" s="327"/>
      <c r="FT33" s="327"/>
      <c r="FU33" s="327"/>
      <c r="FV33" s="327"/>
      <c r="FW33" s="327"/>
      <c r="FX33" s="327"/>
      <c r="FY33" s="327"/>
      <c r="FZ33" s="327"/>
      <c r="GA33" s="327"/>
      <c r="GB33" s="327"/>
      <c r="GC33" s="327"/>
      <c r="GD33" s="327"/>
      <c r="GE33" s="327"/>
      <c r="GF33" s="327"/>
      <c r="GG33" s="327"/>
      <c r="GH33" s="327"/>
      <c r="GI33" s="327"/>
      <c r="GJ33" s="327"/>
      <c r="GK33" s="327"/>
      <c r="GL33" s="327"/>
      <c r="GM33" s="327"/>
      <c r="GN33" s="327"/>
      <c r="GO33" s="327"/>
      <c r="GP33" s="327"/>
      <c r="GQ33" s="327"/>
      <c r="GR33" s="327"/>
      <c r="GS33" s="327"/>
      <c r="GT33" s="327"/>
      <c r="GU33" s="327"/>
      <c r="GV33" s="327"/>
      <c r="GW33" s="327"/>
      <c r="GX33" s="327"/>
      <c r="GY33" s="327"/>
      <c r="GZ33" s="327"/>
      <c r="HA33" s="327"/>
      <c r="HB33" s="327"/>
      <c r="HC33" s="327"/>
      <c r="HD33" s="327"/>
      <c r="HE33" s="327"/>
      <c r="HF33" s="327"/>
      <c r="HG33" s="327"/>
      <c r="HH33" s="327"/>
      <c r="HI33" s="327"/>
      <c r="HJ33" s="327"/>
      <c r="HK33" s="327"/>
      <c r="HL33" s="327"/>
      <c r="HM33" s="327"/>
      <c r="HN33" s="327"/>
      <c r="HO33" s="327"/>
      <c r="HP33" s="327"/>
      <c r="HQ33" s="327"/>
      <c r="HR33" s="327"/>
      <c r="HS33" s="327"/>
      <c r="HT33" s="327"/>
      <c r="HU33" s="327"/>
      <c r="HV33" s="327"/>
      <c r="HW33" s="327"/>
      <c r="HX33" s="327"/>
      <c r="HY33" s="327"/>
      <c r="HZ33" s="327"/>
      <c r="IA33" s="327"/>
      <c r="IB33" s="327"/>
      <c r="IC33" s="327"/>
      <c r="ID33" s="327"/>
      <c r="IE33" s="327"/>
      <c r="IF33" s="327"/>
      <c r="IG33" s="327"/>
      <c r="IH33" s="327"/>
      <c r="II33" s="327"/>
      <c r="IJ33" s="327"/>
      <c r="IK33" s="327"/>
      <c r="IL33" s="327"/>
      <c r="IM33" s="327"/>
      <c r="IN33" s="327"/>
      <c r="IO33" s="327"/>
      <c r="IP33" s="327"/>
    </row>
    <row r="34" ht="24" customHeight="1" spans="1:250">
      <c r="A34" s="327"/>
      <c r="B34" s="325"/>
      <c r="C34" s="327"/>
      <c r="D34" s="326"/>
      <c r="E34" s="327"/>
      <c r="F34" s="327"/>
      <c r="G34" s="327"/>
      <c r="H34" s="327"/>
      <c r="I34" s="327"/>
      <c r="J34" s="327"/>
      <c r="K34" s="327"/>
      <c r="L34" s="327"/>
      <c r="M34" s="327"/>
      <c r="N34" s="327"/>
      <c r="O34" s="327"/>
      <c r="P34" s="327"/>
      <c r="Q34" s="327"/>
      <c r="R34" s="327"/>
      <c r="S34" s="327"/>
      <c r="T34" s="327"/>
      <c r="U34" s="327"/>
      <c r="V34" s="327"/>
      <c r="W34" s="327"/>
      <c r="X34" s="327"/>
      <c r="Y34" s="327"/>
      <c r="Z34" s="327"/>
      <c r="AA34" s="327"/>
      <c r="AB34" s="327"/>
      <c r="AC34" s="327"/>
      <c r="AD34" s="327"/>
      <c r="AE34" s="327"/>
      <c r="AF34" s="327"/>
      <c r="AG34" s="327"/>
      <c r="AH34" s="327"/>
      <c r="AI34" s="327"/>
      <c r="AJ34" s="327"/>
      <c r="AK34" s="327"/>
      <c r="AL34" s="327"/>
      <c r="AM34" s="327"/>
      <c r="AN34" s="327"/>
      <c r="AO34" s="327"/>
      <c r="AP34" s="327"/>
      <c r="AQ34" s="327"/>
      <c r="AR34" s="327"/>
      <c r="AS34" s="327"/>
      <c r="AT34" s="327"/>
      <c r="AU34" s="327"/>
      <c r="AV34" s="327"/>
      <c r="AW34" s="327"/>
      <c r="AX34" s="327"/>
      <c r="AY34" s="327"/>
      <c r="AZ34" s="327"/>
      <c r="BA34" s="327"/>
      <c r="BB34" s="327"/>
      <c r="BC34" s="327"/>
      <c r="BD34" s="327"/>
      <c r="BE34" s="327"/>
      <c r="BF34" s="327"/>
      <c r="BG34" s="327"/>
      <c r="BH34" s="327"/>
      <c r="BI34" s="327"/>
      <c r="BJ34" s="327"/>
      <c r="BK34" s="327"/>
      <c r="BL34" s="327"/>
      <c r="BM34" s="327"/>
      <c r="BN34" s="327"/>
      <c r="BO34" s="327"/>
      <c r="BP34" s="327"/>
      <c r="BQ34" s="327"/>
      <c r="BR34" s="327"/>
      <c r="BS34" s="327"/>
      <c r="BT34" s="327"/>
      <c r="BU34" s="327"/>
      <c r="BV34" s="327"/>
      <c r="BW34" s="327"/>
      <c r="BX34" s="327"/>
      <c r="BY34" s="327"/>
      <c r="BZ34" s="327"/>
      <c r="CA34" s="327"/>
      <c r="CB34" s="327"/>
      <c r="CC34" s="327"/>
      <c r="CD34" s="327"/>
      <c r="CE34" s="327"/>
      <c r="CF34" s="327"/>
      <c r="CG34" s="327"/>
      <c r="CH34" s="327"/>
      <c r="CI34" s="327"/>
      <c r="CJ34" s="327"/>
      <c r="CK34" s="327"/>
      <c r="CL34" s="327"/>
      <c r="CM34" s="327"/>
      <c r="CN34" s="327"/>
      <c r="CO34" s="327"/>
      <c r="CP34" s="327"/>
      <c r="CQ34" s="327"/>
      <c r="CR34" s="327"/>
      <c r="CS34" s="327"/>
      <c r="CT34" s="327"/>
      <c r="CU34" s="327"/>
      <c r="CV34" s="327"/>
      <c r="CW34" s="327"/>
      <c r="CX34" s="327"/>
      <c r="CY34" s="327"/>
      <c r="CZ34" s="327"/>
      <c r="DA34" s="327"/>
      <c r="DB34" s="327"/>
      <c r="DC34" s="327"/>
      <c r="DD34" s="327"/>
      <c r="DE34" s="327"/>
      <c r="DF34" s="327"/>
      <c r="DG34" s="327"/>
      <c r="DH34" s="327"/>
      <c r="DI34" s="327"/>
      <c r="DJ34" s="327"/>
      <c r="DK34" s="327"/>
      <c r="DL34" s="327"/>
      <c r="DM34" s="327"/>
      <c r="DN34" s="327"/>
      <c r="DO34" s="327"/>
      <c r="DP34" s="327"/>
      <c r="DQ34" s="327"/>
      <c r="DR34" s="327"/>
      <c r="DS34" s="327"/>
      <c r="DT34" s="327"/>
      <c r="DU34" s="327"/>
      <c r="DV34" s="327"/>
      <c r="DW34" s="327"/>
      <c r="DX34" s="327"/>
      <c r="DY34" s="327"/>
      <c r="DZ34" s="327"/>
      <c r="EA34" s="327"/>
      <c r="EB34" s="327"/>
      <c r="EC34" s="327"/>
      <c r="ED34" s="327"/>
      <c r="EE34" s="327"/>
      <c r="EF34" s="327"/>
      <c r="EG34" s="327"/>
      <c r="EH34" s="327"/>
      <c r="EI34" s="327"/>
      <c r="EJ34" s="327"/>
      <c r="EK34" s="327"/>
      <c r="EL34" s="327"/>
      <c r="EM34" s="327"/>
      <c r="EN34" s="327"/>
      <c r="EO34" s="327"/>
      <c r="EP34" s="327"/>
      <c r="EQ34" s="327"/>
      <c r="ER34" s="327"/>
      <c r="ES34" s="327"/>
      <c r="ET34" s="327"/>
      <c r="EU34" s="327"/>
      <c r="EV34" s="327"/>
      <c r="EW34" s="327"/>
      <c r="EX34" s="327"/>
      <c r="EY34" s="327"/>
      <c r="EZ34" s="327"/>
      <c r="FA34" s="327"/>
      <c r="FB34" s="327"/>
      <c r="FC34" s="327"/>
      <c r="FD34" s="327"/>
      <c r="FE34" s="327"/>
      <c r="FF34" s="327"/>
      <c r="FG34" s="327"/>
      <c r="FH34" s="327"/>
      <c r="FI34" s="327"/>
      <c r="FJ34" s="327"/>
      <c r="FK34" s="327"/>
      <c r="FL34" s="327"/>
      <c r="FM34" s="327"/>
      <c r="FN34" s="327"/>
      <c r="FO34" s="327"/>
      <c r="FP34" s="327"/>
      <c r="FQ34" s="327"/>
      <c r="FR34" s="327"/>
      <c r="FS34" s="327"/>
      <c r="FT34" s="327"/>
      <c r="FU34" s="327"/>
      <c r="FV34" s="327"/>
      <c r="FW34" s="327"/>
      <c r="FX34" s="327"/>
      <c r="FY34" s="327"/>
      <c r="FZ34" s="327"/>
      <c r="GA34" s="327"/>
      <c r="GB34" s="327"/>
      <c r="GC34" s="327"/>
      <c r="GD34" s="327"/>
      <c r="GE34" s="327"/>
      <c r="GF34" s="327"/>
      <c r="GG34" s="327"/>
      <c r="GH34" s="327"/>
      <c r="GI34" s="327"/>
      <c r="GJ34" s="327"/>
      <c r="GK34" s="327"/>
      <c r="GL34" s="327"/>
      <c r="GM34" s="327"/>
      <c r="GN34" s="327"/>
      <c r="GO34" s="327"/>
      <c r="GP34" s="327"/>
      <c r="GQ34" s="327"/>
      <c r="GR34" s="327"/>
      <c r="GS34" s="327"/>
      <c r="GT34" s="327"/>
      <c r="GU34" s="327"/>
      <c r="GV34" s="327"/>
      <c r="GW34" s="327"/>
      <c r="GX34" s="327"/>
      <c r="GY34" s="327"/>
      <c r="GZ34" s="327"/>
      <c r="HA34" s="327"/>
      <c r="HB34" s="327"/>
      <c r="HC34" s="327"/>
      <c r="HD34" s="327"/>
      <c r="HE34" s="327"/>
      <c r="HF34" s="327"/>
      <c r="HG34" s="327"/>
      <c r="HH34" s="327"/>
      <c r="HI34" s="327"/>
      <c r="HJ34" s="327"/>
      <c r="HK34" s="327"/>
      <c r="HL34" s="327"/>
      <c r="HM34" s="327"/>
      <c r="HN34" s="327"/>
      <c r="HO34" s="327"/>
      <c r="HP34" s="327"/>
      <c r="HQ34" s="327"/>
      <c r="HR34" s="327"/>
      <c r="HS34" s="327"/>
      <c r="HT34" s="327"/>
      <c r="HU34" s="327"/>
      <c r="HV34" s="327"/>
      <c r="HW34" s="327"/>
      <c r="HX34" s="327"/>
      <c r="HY34" s="327"/>
      <c r="HZ34" s="327"/>
      <c r="IA34" s="327"/>
      <c r="IB34" s="327"/>
      <c r="IC34" s="327"/>
      <c r="ID34" s="327"/>
      <c r="IE34" s="327"/>
      <c r="IF34" s="327"/>
      <c r="IG34" s="327"/>
      <c r="IH34" s="327"/>
      <c r="II34" s="327"/>
      <c r="IJ34" s="327"/>
      <c r="IK34" s="327"/>
      <c r="IL34" s="327"/>
      <c r="IM34" s="327"/>
      <c r="IN34" s="327"/>
      <c r="IO34" s="327"/>
      <c r="IP34" s="327"/>
    </row>
    <row r="35" ht="24" customHeight="1" spans="1:250">
      <c r="A35" s="327"/>
      <c r="B35" s="325"/>
      <c r="C35" s="327"/>
      <c r="D35" s="326"/>
      <c r="E35" s="327"/>
      <c r="F35" s="327"/>
      <c r="G35" s="327"/>
      <c r="H35" s="327"/>
      <c r="I35" s="327"/>
      <c r="J35" s="327"/>
      <c r="K35" s="327"/>
      <c r="L35" s="327"/>
      <c r="M35" s="327"/>
      <c r="N35" s="327"/>
      <c r="O35" s="327"/>
      <c r="P35" s="327"/>
      <c r="Q35" s="327"/>
      <c r="R35" s="327"/>
      <c r="S35" s="327"/>
      <c r="T35" s="327"/>
      <c r="U35" s="327"/>
      <c r="V35" s="327"/>
      <c r="W35" s="327"/>
      <c r="X35" s="327"/>
      <c r="Y35" s="327"/>
      <c r="Z35" s="327"/>
      <c r="AA35" s="327"/>
      <c r="AB35" s="327"/>
      <c r="AC35" s="327"/>
      <c r="AD35" s="327"/>
      <c r="AE35" s="327"/>
      <c r="AF35" s="327"/>
      <c r="AG35" s="327"/>
      <c r="AH35" s="327"/>
      <c r="AI35" s="327"/>
      <c r="AJ35" s="327"/>
      <c r="AK35" s="327"/>
      <c r="AL35" s="327"/>
      <c r="AM35" s="327"/>
      <c r="AN35" s="327"/>
      <c r="AO35" s="327"/>
      <c r="AP35" s="327"/>
      <c r="AQ35" s="327"/>
      <c r="AR35" s="327"/>
      <c r="AS35" s="327"/>
      <c r="AT35" s="327"/>
      <c r="AU35" s="327"/>
      <c r="AV35" s="327"/>
      <c r="AW35" s="327"/>
      <c r="AX35" s="327"/>
      <c r="AY35" s="327"/>
      <c r="AZ35" s="327"/>
      <c r="BA35" s="327"/>
      <c r="BB35" s="327"/>
      <c r="BC35" s="327"/>
      <c r="BD35" s="327"/>
      <c r="BE35" s="327"/>
      <c r="BF35" s="327"/>
      <c r="BG35" s="327"/>
      <c r="BH35" s="327"/>
      <c r="BI35" s="327"/>
      <c r="BJ35" s="327"/>
      <c r="BK35" s="327"/>
      <c r="BL35" s="327"/>
      <c r="BM35" s="327"/>
      <c r="BN35" s="327"/>
      <c r="BO35" s="327"/>
      <c r="BP35" s="327"/>
      <c r="BQ35" s="327"/>
      <c r="BR35" s="327"/>
      <c r="BS35" s="327"/>
      <c r="BT35" s="327"/>
      <c r="BU35" s="327"/>
      <c r="BV35" s="327"/>
      <c r="BW35" s="327"/>
      <c r="BX35" s="327"/>
      <c r="BY35" s="327"/>
      <c r="BZ35" s="327"/>
      <c r="CA35" s="327"/>
      <c r="CB35" s="327"/>
      <c r="CC35" s="327"/>
      <c r="CD35" s="327"/>
      <c r="CE35" s="327"/>
      <c r="CF35" s="327"/>
      <c r="CG35" s="327"/>
      <c r="CH35" s="327"/>
      <c r="CI35" s="327"/>
      <c r="CJ35" s="327"/>
      <c r="CK35" s="327"/>
      <c r="CL35" s="327"/>
      <c r="CM35" s="327"/>
      <c r="CN35" s="327"/>
      <c r="CO35" s="327"/>
      <c r="CP35" s="327"/>
      <c r="CQ35" s="327"/>
      <c r="CR35" s="327"/>
      <c r="CS35" s="327"/>
      <c r="CT35" s="327"/>
      <c r="CU35" s="327"/>
      <c r="CV35" s="327"/>
      <c r="CW35" s="327"/>
      <c r="CX35" s="327"/>
      <c r="CY35" s="327"/>
      <c r="CZ35" s="327"/>
      <c r="DA35" s="327"/>
      <c r="DB35" s="327"/>
      <c r="DC35" s="327"/>
      <c r="DD35" s="327"/>
      <c r="DE35" s="327"/>
      <c r="DF35" s="327"/>
      <c r="DG35" s="327"/>
      <c r="DH35" s="327"/>
      <c r="DI35" s="327"/>
      <c r="DJ35" s="327"/>
      <c r="DK35" s="327"/>
      <c r="DL35" s="327"/>
      <c r="DM35" s="327"/>
      <c r="DN35" s="327"/>
      <c r="DO35" s="327"/>
      <c r="DP35" s="327"/>
      <c r="DQ35" s="327"/>
      <c r="DR35" s="327"/>
      <c r="DS35" s="327"/>
      <c r="DT35" s="327"/>
      <c r="DU35" s="327"/>
      <c r="DV35" s="327"/>
      <c r="DW35" s="327"/>
      <c r="DX35" s="327"/>
      <c r="DY35" s="327"/>
      <c r="DZ35" s="327"/>
      <c r="EA35" s="327"/>
      <c r="EB35" s="327"/>
      <c r="EC35" s="327"/>
      <c r="ED35" s="327"/>
      <c r="EE35" s="327"/>
      <c r="EF35" s="327"/>
      <c r="EG35" s="327"/>
      <c r="EH35" s="327"/>
      <c r="EI35" s="327"/>
      <c r="EJ35" s="327"/>
      <c r="EK35" s="327"/>
      <c r="EL35" s="327"/>
      <c r="EM35" s="327"/>
      <c r="EN35" s="327"/>
      <c r="EO35" s="327"/>
      <c r="EP35" s="327"/>
      <c r="EQ35" s="327"/>
      <c r="ER35" s="327"/>
      <c r="ES35" s="327"/>
      <c r="ET35" s="327"/>
      <c r="EU35" s="327"/>
      <c r="EV35" s="327"/>
      <c r="EW35" s="327"/>
      <c r="EX35" s="327"/>
      <c r="EY35" s="327"/>
      <c r="EZ35" s="327"/>
      <c r="FA35" s="327"/>
      <c r="FB35" s="327"/>
      <c r="FC35" s="327"/>
      <c r="FD35" s="327"/>
      <c r="FE35" s="327"/>
      <c r="FF35" s="327"/>
      <c r="FG35" s="327"/>
      <c r="FH35" s="327"/>
      <c r="FI35" s="327"/>
      <c r="FJ35" s="327"/>
      <c r="FK35" s="327"/>
      <c r="FL35" s="327"/>
      <c r="FM35" s="327"/>
      <c r="FN35" s="327"/>
      <c r="FO35" s="327"/>
      <c r="FP35" s="327"/>
      <c r="FQ35" s="327"/>
      <c r="FR35" s="327"/>
      <c r="FS35" s="327"/>
      <c r="FT35" s="327"/>
      <c r="FU35" s="327"/>
      <c r="FV35" s="327"/>
      <c r="FW35" s="327"/>
      <c r="FX35" s="327"/>
      <c r="FY35" s="327"/>
      <c r="FZ35" s="327"/>
      <c r="GA35" s="327"/>
      <c r="GB35" s="327"/>
      <c r="GC35" s="327"/>
      <c r="GD35" s="327"/>
      <c r="GE35" s="327"/>
      <c r="GF35" s="327"/>
      <c r="GG35" s="327"/>
      <c r="GH35" s="327"/>
      <c r="GI35" s="327"/>
      <c r="GJ35" s="327"/>
      <c r="GK35" s="327"/>
      <c r="GL35" s="327"/>
      <c r="GM35" s="327"/>
      <c r="GN35" s="327"/>
      <c r="GO35" s="327"/>
      <c r="GP35" s="327"/>
      <c r="GQ35" s="327"/>
      <c r="GR35" s="327"/>
      <c r="GS35" s="327"/>
      <c r="GT35" s="327"/>
      <c r="GU35" s="327"/>
      <c r="GV35" s="327"/>
      <c r="GW35" s="327"/>
      <c r="GX35" s="327"/>
      <c r="GY35" s="327"/>
      <c r="GZ35" s="327"/>
      <c r="HA35" s="327"/>
      <c r="HB35" s="327"/>
      <c r="HC35" s="327"/>
      <c r="HD35" s="327"/>
      <c r="HE35" s="327"/>
      <c r="HF35" s="327"/>
      <c r="HG35" s="327"/>
      <c r="HH35" s="327"/>
      <c r="HI35" s="327"/>
      <c r="HJ35" s="327"/>
      <c r="HK35" s="327"/>
      <c r="HL35" s="327"/>
      <c r="HM35" s="327"/>
      <c r="HN35" s="327"/>
      <c r="HO35" s="327"/>
      <c r="HP35" s="327"/>
      <c r="HQ35" s="327"/>
      <c r="HR35" s="327"/>
      <c r="HS35" s="327"/>
      <c r="HT35" s="327"/>
      <c r="HU35" s="327"/>
      <c r="HV35" s="327"/>
      <c r="HW35" s="327"/>
      <c r="HX35" s="327"/>
      <c r="HY35" s="327"/>
      <c r="HZ35" s="327"/>
      <c r="IA35" s="327"/>
      <c r="IB35" s="327"/>
      <c r="IC35" s="327"/>
      <c r="ID35" s="327"/>
      <c r="IE35" s="327"/>
      <c r="IF35" s="327"/>
      <c r="IG35" s="327"/>
      <c r="IH35" s="327"/>
      <c r="II35" s="327"/>
      <c r="IJ35" s="327"/>
      <c r="IK35" s="327"/>
      <c r="IL35" s="327"/>
      <c r="IM35" s="327"/>
      <c r="IN35" s="327"/>
      <c r="IO35" s="327"/>
      <c r="IP35" s="327"/>
    </row>
    <row r="36" ht="24" customHeight="1" spans="1:250">
      <c r="A36" s="327"/>
      <c r="B36" s="325"/>
      <c r="C36" s="327"/>
      <c r="D36" s="326"/>
      <c r="E36" s="327"/>
      <c r="F36" s="327"/>
      <c r="G36" s="327"/>
      <c r="H36" s="327"/>
      <c r="I36" s="327"/>
      <c r="J36" s="327"/>
      <c r="K36" s="327"/>
      <c r="L36" s="327"/>
      <c r="M36" s="327"/>
      <c r="N36" s="327"/>
      <c r="O36" s="327"/>
      <c r="P36" s="327"/>
      <c r="Q36" s="327"/>
      <c r="R36" s="327"/>
      <c r="S36" s="327"/>
      <c r="T36" s="327"/>
      <c r="U36" s="327"/>
      <c r="V36" s="327"/>
      <c r="W36" s="327"/>
      <c r="X36" s="327"/>
      <c r="Y36" s="327"/>
      <c r="Z36" s="327"/>
      <c r="AA36" s="327"/>
      <c r="AB36" s="327"/>
      <c r="AC36" s="327"/>
      <c r="AD36" s="327"/>
      <c r="AE36" s="327"/>
      <c r="AF36" s="327"/>
      <c r="AG36" s="327"/>
      <c r="AH36" s="327"/>
      <c r="AI36" s="327"/>
      <c r="AJ36" s="327"/>
      <c r="AK36" s="327"/>
      <c r="AL36" s="327"/>
      <c r="AM36" s="327"/>
      <c r="AN36" s="327"/>
      <c r="AO36" s="327"/>
      <c r="AP36" s="327"/>
      <c r="AQ36" s="327"/>
      <c r="AR36" s="327"/>
      <c r="AS36" s="327"/>
      <c r="AT36" s="327"/>
      <c r="AU36" s="327"/>
      <c r="AV36" s="327"/>
      <c r="AW36" s="327"/>
      <c r="AX36" s="327"/>
      <c r="AY36" s="327"/>
      <c r="AZ36" s="327"/>
      <c r="BA36" s="327"/>
      <c r="BB36" s="327"/>
      <c r="BC36" s="327"/>
      <c r="BD36" s="327"/>
      <c r="BE36" s="327"/>
      <c r="BF36" s="327"/>
      <c r="BG36" s="327"/>
      <c r="BH36" s="327"/>
      <c r="BI36" s="327"/>
      <c r="BJ36" s="327"/>
      <c r="BK36" s="327"/>
      <c r="BL36" s="327"/>
      <c r="BM36" s="327"/>
      <c r="BN36" s="327"/>
      <c r="BO36" s="327"/>
      <c r="BP36" s="327"/>
      <c r="BQ36" s="327"/>
      <c r="BR36" s="327"/>
      <c r="BS36" s="327"/>
      <c r="BT36" s="327"/>
      <c r="BU36" s="327"/>
      <c r="BV36" s="327"/>
      <c r="BW36" s="327"/>
      <c r="BX36" s="327"/>
      <c r="BY36" s="327"/>
      <c r="BZ36" s="327"/>
      <c r="CA36" s="327"/>
      <c r="CB36" s="327"/>
      <c r="CC36" s="327"/>
      <c r="CD36" s="327"/>
      <c r="CE36" s="327"/>
      <c r="CF36" s="327"/>
      <c r="CG36" s="327"/>
      <c r="CH36" s="327"/>
      <c r="CI36" s="327"/>
      <c r="CJ36" s="327"/>
      <c r="CK36" s="327"/>
      <c r="CL36" s="327"/>
      <c r="CM36" s="327"/>
      <c r="CN36" s="327"/>
      <c r="CO36" s="327"/>
      <c r="CP36" s="327"/>
      <c r="CQ36" s="327"/>
      <c r="CR36" s="327"/>
      <c r="CS36" s="327"/>
      <c r="CT36" s="327"/>
      <c r="CU36" s="327"/>
      <c r="CV36" s="327"/>
      <c r="CW36" s="327"/>
      <c r="CX36" s="327"/>
      <c r="CY36" s="327"/>
      <c r="CZ36" s="327"/>
      <c r="DA36" s="327"/>
      <c r="DB36" s="327"/>
      <c r="DC36" s="327"/>
      <c r="DD36" s="327"/>
      <c r="DE36" s="327"/>
      <c r="DF36" s="327"/>
      <c r="DG36" s="327"/>
      <c r="DH36" s="327"/>
      <c r="DI36" s="327"/>
      <c r="DJ36" s="327"/>
      <c r="DK36" s="327"/>
      <c r="DL36" s="327"/>
      <c r="DM36" s="327"/>
      <c r="DN36" s="327"/>
      <c r="DO36" s="327"/>
      <c r="DP36" s="327"/>
      <c r="DQ36" s="327"/>
      <c r="DR36" s="327"/>
      <c r="DS36" s="327"/>
      <c r="DT36" s="327"/>
      <c r="DU36" s="327"/>
      <c r="DV36" s="327"/>
      <c r="DW36" s="327"/>
      <c r="DX36" s="327"/>
      <c r="DY36" s="327"/>
      <c r="DZ36" s="327"/>
      <c r="EA36" s="327"/>
      <c r="EB36" s="327"/>
      <c r="EC36" s="327"/>
      <c r="ED36" s="327"/>
      <c r="EE36" s="327"/>
      <c r="EF36" s="327"/>
      <c r="EG36" s="327"/>
      <c r="EH36" s="327"/>
      <c r="EI36" s="327"/>
      <c r="EJ36" s="327"/>
      <c r="EK36" s="327"/>
      <c r="EL36" s="327"/>
      <c r="EM36" s="327"/>
      <c r="EN36" s="327"/>
      <c r="EO36" s="327"/>
      <c r="EP36" s="327"/>
      <c r="EQ36" s="327"/>
      <c r="ER36" s="327"/>
      <c r="ES36" s="327"/>
      <c r="ET36" s="327"/>
      <c r="EU36" s="327"/>
      <c r="EV36" s="327"/>
      <c r="EW36" s="327"/>
      <c r="EX36" s="327"/>
      <c r="EY36" s="327"/>
      <c r="EZ36" s="327"/>
      <c r="FA36" s="327"/>
      <c r="FB36" s="327"/>
      <c r="FC36" s="327"/>
      <c r="FD36" s="327"/>
      <c r="FE36" s="327"/>
      <c r="FF36" s="327"/>
      <c r="FG36" s="327"/>
      <c r="FH36" s="327"/>
      <c r="FI36" s="327"/>
      <c r="FJ36" s="327"/>
      <c r="FK36" s="327"/>
      <c r="FL36" s="327"/>
      <c r="FM36" s="327"/>
      <c r="FN36" s="327"/>
      <c r="FO36" s="327"/>
      <c r="FP36" s="327"/>
      <c r="FQ36" s="327"/>
      <c r="FR36" s="327"/>
      <c r="FS36" s="327"/>
      <c r="FT36" s="327"/>
      <c r="FU36" s="327"/>
      <c r="FV36" s="327"/>
      <c r="FW36" s="327"/>
      <c r="FX36" s="327"/>
      <c r="FY36" s="327"/>
      <c r="FZ36" s="327"/>
      <c r="GA36" s="327"/>
      <c r="GB36" s="327"/>
      <c r="GC36" s="327"/>
      <c r="GD36" s="327"/>
      <c r="GE36" s="327"/>
      <c r="GF36" s="327"/>
      <c r="GG36" s="327"/>
      <c r="GH36" s="327"/>
      <c r="GI36" s="327"/>
      <c r="GJ36" s="327"/>
      <c r="GK36" s="327"/>
      <c r="GL36" s="327"/>
      <c r="GM36" s="327"/>
      <c r="GN36" s="327"/>
      <c r="GO36" s="327"/>
      <c r="GP36" s="327"/>
      <c r="GQ36" s="327"/>
      <c r="GR36" s="327"/>
      <c r="GS36" s="327"/>
      <c r="GT36" s="327"/>
      <c r="GU36" s="327"/>
      <c r="GV36" s="327"/>
      <c r="GW36" s="327"/>
      <c r="GX36" s="327"/>
      <c r="GY36" s="327"/>
      <c r="GZ36" s="327"/>
      <c r="HA36" s="327"/>
      <c r="HB36" s="327"/>
      <c r="HC36" s="327"/>
      <c r="HD36" s="327"/>
      <c r="HE36" s="327"/>
      <c r="HF36" s="327"/>
      <c r="HG36" s="327"/>
      <c r="HH36" s="327"/>
      <c r="HI36" s="327"/>
      <c r="HJ36" s="327"/>
      <c r="HK36" s="327"/>
      <c r="HL36" s="327"/>
      <c r="HM36" s="327"/>
      <c r="HN36" s="327"/>
      <c r="HO36" s="327"/>
      <c r="HP36" s="327"/>
      <c r="HQ36" s="327"/>
      <c r="HR36" s="327"/>
      <c r="HS36" s="327"/>
      <c r="HT36" s="327"/>
      <c r="HU36" s="327"/>
      <c r="HV36" s="327"/>
      <c r="HW36" s="327"/>
      <c r="HX36" s="327"/>
      <c r="HY36" s="327"/>
      <c r="HZ36" s="327"/>
      <c r="IA36" s="327"/>
      <c r="IB36" s="327"/>
      <c r="IC36" s="327"/>
      <c r="ID36" s="327"/>
      <c r="IE36" s="327"/>
      <c r="IF36" s="327"/>
      <c r="IG36" s="327"/>
      <c r="IH36" s="327"/>
      <c r="II36" s="327"/>
      <c r="IJ36" s="327"/>
      <c r="IK36" s="327"/>
      <c r="IL36" s="327"/>
      <c r="IM36" s="327"/>
      <c r="IN36" s="327"/>
      <c r="IO36" s="327"/>
      <c r="IP36" s="327"/>
    </row>
    <row r="37" ht="24" customHeight="1" spans="1:250">
      <c r="A37" s="327"/>
      <c r="B37" s="325"/>
      <c r="C37" s="327"/>
      <c r="D37" s="326"/>
      <c r="E37" s="327"/>
      <c r="F37" s="327"/>
      <c r="G37" s="327"/>
      <c r="H37" s="327"/>
      <c r="I37" s="327"/>
      <c r="J37" s="327"/>
      <c r="K37" s="327"/>
      <c r="L37" s="327"/>
      <c r="M37" s="327"/>
      <c r="N37" s="327"/>
      <c r="O37" s="327"/>
      <c r="P37" s="327"/>
      <c r="Q37" s="327"/>
      <c r="R37" s="327"/>
      <c r="S37" s="327"/>
      <c r="T37" s="327"/>
      <c r="U37" s="327"/>
      <c r="V37" s="327"/>
      <c r="W37" s="327"/>
      <c r="X37" s="327"/>
      <c r="Y37" s="327"/>
      <c r="Z37" s="327"/>
      <c r="AA37" s="327"/>
      <c r="AB37" s="327"/>
      <c r="AC37" s="327"/>
      <c r="AD37" s="327"/>
      <c r="AE37" s="327"/>
      <c r="AF37" s="327"/>
      <c r="AG37" s="327"/>
      <c r="AH37" s="327"/>
      <c r="AI37" s="327"/>
      <c r="AJ37" s="327"/>
      <c r="AK37" s="327"/>
      <c r="AL37" s="327"/>
      <c r="AM37" s="327"/>
      <c r="AN37" s="327"/>
      <c r="AO37" s="327"/>
      <c r="AP37" s="327"/>
      <c r="AQ37" s="327"/>
      <c r="AR37" s="327"/>
      <c r="AS37" s="327"/>
      <c r="AT37" s="327"/>
      <c r="AU37" s="327"/>
      <c r="AV37" s="327"/>
      <c r="AW37" s="327"/>
      <c r="AX37" s="327"/>
      <c r="AY37" s="327"/>
      <c r="AZ37" s="327"/>
      <c r="BA37" s="327"/>
      <c r="BB37" s="327"/>
      <c r="BC37" s="327"/>
      <c r="BD37" s="327"/>
      <c r="BE37" s="327"/>
      <c r="BF37" s="327"/>
      <c r="BG37" s="327"/>
      <c r="BH37" s="327"/>
      <c r="BI37" s="327"/>
      <c r="BJ37" s="327"/>
      <c r="BK37" s="327"/>
      <c r="BL37" s="327"/>
      <c r="BM37" s="327"/>
      <c r="BN37" s="327"/>
      <c r="BO37" s="327"/>
      <c r="BP37" s="327"/>
      <c r="BQ37" s="327"/>
      <c r="BR37" s="327"/>
      <c r="BS37" s="327"/>
      <c r="BT37" s="327"/>
      <c r="BU37" s="327"/>
      <c r="BV37" s="327"/>
      <c r="BW37" s="327"/>
      <c r="BX37" s="327"/>
      <c r="BY37" s="327"/>
      <c r="BZ37" s="327"/>
      <c r="CA37" s="327"/>
      <c r="CB37" s="327"/>
      <c r="CC37" s="327"/>
      <c r="CD37" s="327"/>
      <c r="CE37" s="327"/>
      <c r="CF37" s="327"/>
      <c r="CG37" s="327"/>
      <c r="CH37" s="327"/>
      <c r="CI37" s="327"/>
      <c r="CJ37" s="327"/>
      <c r="CK37" s="327"/>
      <c r="CL37" s="327"/>
      <c r="CM37" s="327"/>
      <c r="CN37" s="327"/>
      <c r="CO37" s="327"/>
      <c r="CP37" s="327"/>
      <c r="CQ37" s="327"/>
      <c r="CR37" s="327"/>
      <c r="CS37" s="327"/>
      <c r="CT37" s="327"/>
      <c r="CU37" s="327"/>
      <c r="CV37" s="327"/>
      <c r="CW37" s="327"/>
      <c r="CX37" s="327"/>
      <c r="CY37" s="327"/>
      <c r="CZ37" s="327"/>
      <c r="DA37" s="327"/>
      <c r="DB37" s="327"/>
      <c r="DC37" s="327"/>
      <c r="DD37" s="327"/>
      <c r="DE37" s="327"/>
      <c r="DF37" s="327"/>
      <c r="DG37" s="327"/>
      <c r="DH37" s="327"/>
      <c r="DI37" s="327"/>
      <c r="DJ37" s="327"/>
      <c r="DK37" s="327"/>
      <c r="DL37" s="327"/>
      <c r="DM37" s="327"/>
      <c r="DN37" s="327"/>
      <c r="DO37" s="327"/>
      <c r="DP37" s="327"/>
      <c r="DQ37" s="327"/>
      <c r="DR37" s="327"/>
      <c r="DS37" s="327"/>
      <c r="DT37" s="327"/>
      <c r="DU37" s="327"/>
      <c r="DV37" s="327"/>
      <c r="DW37" s="327"/>
      <c r="DX37" s="327"/>
      <c r="DY37" s="327"/>
      <c r="DZ37" s="327"/>
      <c r="EA37" s="327"/>
      <c r="EB37" s="327"/>
      <c r="EC37" s="327"/>
      <c r="ED37" s="327"/>
      <c r="EE37" s="327"/>
      <c r="EF37" s="327"/>
      <c r="EG37" s="327"/>
      <c r="EH37" s="327"/>
      <c r="EI37" s="327"/>
      <c r="EJ37" s="327"/>
      <c r="EK37" s="327"/>
      <c r="EL37" s="327"/>
      <c r="EM37" s="327"/>
      <c r="EN37" s="327"/>
      <c r="EO37" s="327"/>
      <c r="EP37" s="327"/>
      <c r="EQ37" s="327"/>
      <c r="ER37" s="327"/>
      <c r="ES37" s="327"/>
      <c r="ET37" s="327"/>
      <c r="EU37" s="327"/>
      <c r="EV37" s="327"/>
      <c r="EW37" s="327"/>
      <c r="EX37" s="327"/>
      <c r="EY37" s="327"/>
      <c r="EZ37" s="327"/>
      <c r="FA37" s="327"/>
      <c r="FB37" s="327"/>
      <c r="FC37" s="327"/>
      <c r="FD37" s="327"/>
      <c r="FE37" s="327"/>
      <c r="FF37" s="327"/>
      <c r="FG37" s="327"/>
      <c r="FH37" s="327"/>
      <c r="FI37" s="327"/>
      <c r="FJ37" s="327"/>
      <c r="FK37" s="327"/>
      <c r="FL37" s="327"/>
      <c r="FM37" s="327"/>
      <c r="FN37" s="327"/>
      <c r="FO37" s="327"/>
      <c r="FP37" s="327"/>
      <c r="FQ37" s="327"/>
      <c r="FR37" s="327"/>
      <c r="FS37" s="327"/>
      <c r="FT37" s="327"/>
      <c r="FU37" s="327"/>
      <c r="FV37" s="327"/>
      <c r="FW37" s="327"/>
      <c r="FX37" s="327"/>
      <c r="FY37" s="327"/>
      <c r="FZ37" s="327"/>
      <c r="GA37" s="327"/>
      <c r="GB37" s="327"/>
      <c r="GC37" s="327"/>
      <c r="GD37" s="327"/>
      <c r="GE37" s="327"/>
      <c r="GF37" s="327"/>
      <c r="GG37" s="327"/>
      <c r="GH37" s="327"/>
      <c r="GI37" s="327"/>
      <c r="GJ37" s="327"/>
      <c r="GK37" s="327"/>
      <c r="GL37" s="327"/>
      <c r="GM37" s="327"/>
      <c r="GN37" s="327"/>
      <c r="GO37" s="327"/>
      <c r="GP37" s="327"/>
      <c r="GQ37" s="327"/>
      <c r="GR37" s="327"/>
      <c r="GS37" s="327"/>
      <c r="GT37" s="327"/>
      <c r="GU37" s="327"/>
      <c r="GV37" s="327"/>
      <c r="GW37" s="327"/>
      <c r="GX37" s="327"/>
      <c r="GY37" s="327"/>
      <c r="GZ37" s="327"/>
      <c r="HA37" s="327"/>
      <c r="HB37" s="327"/>
      <c r="HC37" s="327"/>
      <c r="HD37" s="327"/>
      <c r="HE37" s="327"/>
      <c r="HF37" s="327"/>
      <c r="HG37" s="327"/>
      <c r="HH37" s="327"/>
      <c r="HI37" s="327"/>
      <c r="HJ37" s="327"/>
      <c r="HK37" s="327"/>
      <c r="HL37" s="327"/>
      <c r="HM37" s="327"/>
      <c r="HN37" s="327"/>
      <c r="HO37" s="327"/>
      <c r="HP37" s="327"/>
      <c r="HQ37" s="327"/>
      <c r="HR37" s="327"/>
      <c r="HS37" s="327"/>
      <c r="HT37" s="327"/>
      <c r="HU37" s="327"/>
      <c r="HV37" s="327"/>
      <c r="HW37" s="327"/>
      <c r="HX37" s="327"/>
      <c r="HY37" s="327"/>
      <c r="HZ37" s="327"/>
      <c r="IA37" s="327"/>
      <c r="IB37" s="327"/>
      <c r="IC37" s="327"/>
      <c r="ID37" s="327"/>
      <c r="IE37" s="327"/>
      <c r="IF37" s="327"/>
      <c r="IG37" s="327"/>
      <c r="IH37" s="327"/>
      <c r="II37" s="327"/>
      <c r="IJ37" s="327"/>
      <c r="IK37" s="327"/>
      <c r="IL37" s="327"/>
      <c r="IM37" s="327"/>
      <c r="IN37" s="327"/>
      <c r="IO37" s="327"/>
      <c r="IP37" s="327"/>
    </row>
    <row r="38" ht="24" customHeight="1" spans="1:250">
      <c r="A38" s="327"/>
      <c r="B38" s="325"/>
      <c r="C38" s="327"/>
      <c r="D38" s="326"/>
      <c r="E38" s="327"/>
      <c r="F38" s="327"/>
      <c r="G38" s="327"/>
      <c r="H38" s="327"/>
      <c r="I38" s="327"/>
      <c r="J38" s="327"/>
      <c r="K38" s="327"/>
      <c r="L38" s="327"/>
      <c r="M38" s="327"/>
      <c r="N38" s="327"/>
      <c r="O38" s="327"/>
      <c r="P38" s="327"/>
      <c r="Q38" s="327"/>
      <c r="R38" s="327"/>
      <c r="S38" s="327"/>
      <c r="T38" s="327"/>
      <c r="U38" s="327"/>
      <c r="V38" s="327"/>
      <c r="W38" s="327"/>
      <c r="X38" s="327"/>
      <c r="Y38" s="327"/>
      <c r="Z38" s="327"/>
      <c r="AA38" s="327"/>
      <c r="AB38" s="327"/>
      <c r="AC38" s="327"/>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327"/>
      <c r="BB38" s="327"/>
      <c r="BC38" s="327"/>
      <c r="BD38" s="327"/>
      <c r="BE38" s="327"/>
      <c r="BF38" s="327"/>
      <c r="BG38" s="327"/>
      <c r="BH38" s="327"/>
      <c r="BI38" s="327"/>
      <c r="BJ38" s="327"/>
      <c r="BK38" s="327"/>
      <c r="BL38" s="327"/>
      <c r="BM38" s="327"/>
      <c r="BN38" s="327"/>
      <c r="BO38" s="327"/>
      <c r="BP38" s="327"/>
      <c r="BQ38" s="327"/>
      <c r="BR38" s="327"/>
      <c r="BS38" s="327"/>
      <c r="BT38" s="327"/>
      <c r="BU38" s="327"/>
      <c r="BV38" s="327"/>
      <c r="BW38" s="327"/>
      <c r="BX38" s="327"/>
      <c r="BY38" s="327"/>
      <c r="BZ38" s="327"/>
      <c r="CA38" s="327"/>
      <c r="CB38" s="327"/>
      <c r="CC38" s="327"/>
      <c r="CD38" s="327"/>
      <c r="CE38" s="327"/>
      <c r="CF38" s="327"/>
      <c r="CG38" s="327"/>
      <c r="CH38" s="327"/>
      <c r="CI38" s="327"/>
      <c r="CJ38" s="327"/>
      <c r="CK38" s="327"/>
      <c r="CL38" s="327"/>
      <c r="CM38" s="327"/>
      <c r="CN38" s="327"/>
      <c r="CO38" s="327"/>
      <c r="CP38" s="327"/>
      <c r="CQ38" s="327"/>
      <c r="CR38" s="327"/>
      <c r="CS38" s="327"/>
      <c r="CT38" s="327"/>
      <c r="CU38" s="327"/>
      <c r="CV38" s="327"/>
      <c r="CW38" s="327"/>
      <c r="CX38" s="327"/>
      <c r="CY38" s="327"/>
      <c r="CZ38" s="327"/>
      <c r="DA38" s="327"/>
      <c r="DB38" s="327"/>
      <c r="DC38" s="327"/>
      <c r="DD38" s="327"/>
      <c r="DE38" s="327"/>
      <c r="DF38" s="327"/>
      <c r="DG38" s="327"/>
      <c r="DH38" s="327"/>
      <c r="DI38" s="327"/>
      <c r="DJ38" s="327"/>
      <c r="DK38" s="327"/>
      <c r="DL38" s="327"/>
      <c r="DM38" s="327"/>
      <c r="DN38" s="327"/>
      <c r="DO38" s="327"/>
      <c r="DP38" s="327"/>
      <c r="DQ38" s="327"/>
      <c r="DR38" s="327"/>
      <c r="DS38" s="327"/>
      <c r="DT38" s="327"/>
      <c r="DU38" s="327"/>
      <c r="DV38" s="327"/>
      <c r="DW38" s="327"/>
      <c r="DX38" s="327"/>
      <c r="DY38" s="327"/>
      <c r="DZ38" s="327"/>
      <c r="EA38" s="327"/>
      <c r="EB38" s="327"/>
      <c r="EC38" s="327"/>
      <c r="ED38" s="327"/>
      <c r="EE38" s="327"/>
      <c r="EF38" s="327"/>
      <c r="EG38" s="327"/>
      <c r="EH38" s="327"/>
      <c r="EI38" s="327"/>
      <c r="EJ38" s="327"/>
      <c r="EK38" s="327"/>
      <c r="EL38" s="327"/>
      <c r="EM38" s="327"/>
      <c r="EN38" s="327"/>
      <c r="EO38" s="327"/>
      <c r="EP38" s="327"/>
      <c r="EQ38" s="327"/>
      <c r="ER38" s="327"/>
      <c r="ES38" s="327"/>
      <c r="ET38" s="327"/>
      <c r="EU38" s="327"/>
      <c r="EV38" s="327"/>
      <c r="EW38" s="327"/>
      <c r="EX38" s="327"/>
      <c r="EY38" s="327"/>
      <c r="EZ38" s="327"/>
      <c r="FA38" s="327"/>
      <c r="FB38" s="327"/>
      <c r="FC38" s="327"/>
      <c r="FD38" s="327"/>
      <c r="FE38" s="327"/>
      <c r="FF38" s="327"/>
      <c r="FG38" s="327"/>
      <c r="FH38" s="327"/>
      <c r="FI38" s="327"/>
      <c r="FJ38" s="327"/>
      <c r="FK38" s="327"/>
      <c r="FL38" s="327"/>
      <c r="FM38" s="327"/>
      <c r="FN38" s="327"/>
      <c r="FO38" s="327"/>
      <c r="FP38" s="327"/>
      <c r="FQ38" s="327"/>
      <c r="FR38" s="327"/>
      <c r="FS38" s="327"/>
      <c r="FT38" s="327"/>
      <c r="FU38" s="327"/>
      <c r="FV38" s="327"/>
      <c r="FW38" s="327"/>
      <c r="FX38" s="327"/>
      <c r="FY38" s="327"/>
      <c r="FZ38" s="327"/>
      <c r="GA38" s="327"/>
      <c r="GB38" s="327"/>
      <c r="GC38" s="327"/>
      <c r="GD38" s="327"/>
      <c r="GE38" s="327"/>
      <c r="GF38" s="327"/>
      <c r="GG38" s="327"/>
      <c r="GH38" s="327"/>
      <c r="GI38" s="327"/>
      <c r="GJ38" s="327"/>
      <c r="GK38" s="327"/>
      <c r="GL38" s="327"/>
      <c r="GM38" s="327"/>
      <c r="GN38" s="327"/>
      <c r="GO38" s="327"/>
      <c r="GP38" s="327"/>
      <c r="GQ38" s="327"/>
      <c r="GR38" s="327"/>
      <c r="GS38" s="327"/>
      <c r="GT38" s="327"/>
      <c r="GU38" s="327"/>
      <c r="GV38" s="327"/>
      <c r="GW38" s="327"/>
      <c r="GX38" s="327"/>
      <c r="GY38" s="327"/>
      <c r="GZ38" s="327"/>
      <c r="HA38" s="327"/>
      <c r="HB38" s="327"/>
      <c r="HC38" s="327"/>
      <c r="HD38" s="327"/>
      <c r="HE38" s="327"/>
      <c r="HF38" s="327"/>
      <c r="HG38" s="327"/>
      <c r="HH38" s="327"/>
      <c r="HI38" s="327"/>
      <c r="HJ38" s="327"/>
      <c r="HK38" s="327"/>
      <c r="HL38" s="327"/>
      <c r="HM38" s="327"/>
      <c r="HN38" s="327"/>
      <c r="HO38" s="327"/>
      <c r="HP38" s="327"/>
      <c r="HQ38" s="327"/>
      <c r="HR38" s="327"/>
      <c r="HS38" s="327"/>
      <c r="HT38" s="327"/>
      <c r="HU38" s="327"/>
      <c r="HV38" s="327"/>
      <c r="HW38" s="327"/>
      <c r="HX38" s="327"/>
      <c r="HY38" s="327"/>
      <c r="HZ38" s="327"/>
      <c r="IA38" s="327"/>
      <c r="IB38" s="327"/>
      <c r="IC38" s="327"/>
      <c r="ID38" s="327"/>
      <c r="IE38" s="327"/>
      <c r="IF38" s="327"/>
      <c r="IG38" s="327"/>
      <c r="IH38" s="327"/>
      <c r="II38" s="327"/>
      <c r="IJ38" s="327"/>
      <c r="IK38" s="327"/>
      <c r="IL38" s="327"/>
      <c r="IM38" s="327"/>
      <c r="IN38" s="327"/>
      <c r="IO38" s="327"/>
      <c r="IP38" s="327"/>
    </row>
    <row r="39" ht="24" customHeight="1" spans="1:250">
      <c r="A39" s="327"/>
      <c r="B39" s="325"/>
      <c r="C39" s="327"/>
      <c r="D39" s="326"/>
      <c r="E39" s="327"/>
      <c r="F39" s="327"/>
      <c r="G39" s="327"/>
      <c r="H39" s="327"/>
      <c r="I39" s="327"/>
      <c r="J39" s="327"/>
      <c r="K39" s="327"/>
      <c r="L39" s="327"/>
      <c r="M39" s="327"/>
      <c r="N39" s="327"/>
      <c r="O39" s="327"/>
      <c r="P39" s="327"/>
      <c r="Q39" s="327"/>
      <c r="R39" s="327"/>
      <c r="S39" s="327"/>
      <c r="T39" s="327"/>
      <c r="U39" s="327"/>
      <c r="V39" s="327"/>
      <c r="W39" s="327"/>
      <c r="X39" s="327"/>
      <c r="Y39" s="327"/>
      <c r="Z39" s="327"/>
      <c r="AA39" s="327"/>
      <c r="AB39" s="327"/>
      <c r="AC39" s="327"/>
      <c r="AD39" s="327"/>
      <c r="AE39" s="327"/>
      <c r="AF39" s="327"/>
      <c r="AG39" s="327"/>
      <c r="AH39" s="327"/>
      <c r="AI39" s="327"/>
      <c r="AJ39" s="327"/>
      <c r="AK39" s="327"/>
      <c r="AL39" s="327"/>
      <c r="AM39" s="327"/>
      <c r="AN39" s="327"/>
      <c r="AO39" s="327"/>
      <c r="AP39" s="327"/>
      <c r="AQ39" s="327"/>
      <c r="AR39" s="327"/>
      <c r="AS39" s="327"/>
      <c r="AT39" s="327"/>
      <c r="AU39" s="327"/>
      <c r="AV39" s="327"/>
      <c r="AW39" s="327"/>
      <c r="AX39" s="327"/>
      <c r="AY39" s="327"/>
      <c r="AZ39" s="327"/>
      <c r="BA39" s="327"/>
      <c r="BB39" s="327"/>
      <c r="BC39" s="327"/>
      <c r="BD39" s="327"/>
      <c r="BE39" s="327"/>
      <c r="BF39" s="327"/>
      <c r="BG39" s="327"/>
      <c r="BH39" s="327"/>
      <c r="BI39" s="327"/>
      <c r="BJ39" s="327"/>
      <c r="BK39" s="327"/>
      <c r="BL39" s="327"/>
      <c r="BM39" s="327"/>
      <c r="BN39" s="327"/>
      <c r="BO39" s="327"/>
      <c r="BP39" s="327"/>
      <c r="BQ39" s="327"/>
      <c r="BR39" s="327"/>
      <c r="BS39" s="327"/>
      <c r="BT39" s="327"/>
      <c r="BU39" s="327"/>
      <c r="BV39" s="327"/>
      <c r="BW39" s="327"/>
      <c r="BX39" s="327"/>
      <c r="BY39" s="327"/>
      <c r="BZ39" s="327"/>
      <c r="CA39" s="327"/>
      <c r="CB39" s="327"/>
      <c r="CC39" s="327"/>
      <c r="CD39" s="327"/>
      <c r="CE39" s="327"/>
      <c r="CF39" s="327"/>
      <c r="CG39" s="327"/>
      <c r="CH39" s="327"/>
      <c r="CI39" s="327"/>
      <c r="CJ39" s="327"/>
      <c r="CK39" s="327"/>
      <c r="CL39" s="327"/>
      <c r="CM39" s="327"/>
      <c r="CN39" s="327"/>
      <c r="CO39" s="327"/>
      <c r="CP39" s="327"/>
      <c r="CQ39" s="327"/>
      <c r="CR39" s="327"/>
      <c r="CS39" s="327"/>
      <c r="CT39" s="327"/>
      <c r="CU39" s="327"/>
      <c r="CV39" s="327"/>
      <c r="CW39" s="327"/>
      <c r="CX39" s="327"/>
      <c r="CY39" s="327"/>
      <c r="CZ39" s="327"/>
      <c r="DA39" s="327"/>
      <c r="DB39" s="327"/>
      <c r="DC39" s="327"/>
      <c r="DD39" s="327"/>
      <c r="DE39" s="327"/>
      <c r="DF39" s="327"/>
      <c r="DG39" s="327"/>
      <c r="DH39" s="327"/>
      <c r="DI39" s="327"/>
      <c r="DJ39" s="327"/>
      <c r="DK39" s="327"/>
      <c r="DL39" s="327"/>
      <c r="DM39" s="327"/>
      <c r="DN39" s="327"/>
      <c r="DO39" s="327"/>
      <c r="DP39" s="327"/>
      <c r="DQ39" s="327"/>
      <c r="DR39" s="327"/>
      <c r="DS39" s="327"/>
      <c r="DT39" s="327"/>
      <c r="DU39" s="327"/>
      <c r="DV39" s="327"/>
      <c r="DW39" s="327"/>
      <c r="DX39" s="327"/>
      <c r="DY39" s="327"/>
      <c r="DZ39" s="327"/>
      <c r="EA39" s="327"/>
      <c r="EB39" s="327"/>
      <c r="EC39" s="327"/>
      <c r="ED39" s="327"/>
      <c r="EE39" s="327"/>
      <c r="EF39" s="327"/>
      <c r="EG39" s="327"/>
      <c r="EH39" s="327"/>
      <c r="EI39" s="327"/>
      <c r="EJ39" s="327"/>
      <c r="EK39" s="327"/>
      <c r="EL39" s="327"/>
      <c r="EM39" s="327"/>
      <c r="EN39" s="327"/>
      <c r="EO39" s="327"/>
      <c r="EP39" s="327"/>
      <c r="EQ39" s="327"/>
      <c r="ER39" s="327"/>
      <c r="ES39" s="327"/>
      <c r="ET39" s="327"/>
      <c r="EU39" s="327"/>
      <c r="EV39" s="327"/>
      <c r="EW39" s="327"/>
      <c r="EX39" s="327"/>
      <c r="EY39" s="327"/>
      <c r="EZ39" s="327"/>
      <c r="FA39" s="327"/>
      <c r="FB39" s="327"/>
      <c r="FC39" s="327"/>
      <c r="FD39" s="327"/>
      <c r="FE39" s="327"/>
      <c r="FF39" s="327"/>
      <c r="FG39" s="327"/>
      <c r="FH39" s="327"/>
      <c r="FI39" s="327"/>
      <c r="FJ39" s="327"/>
      <c r="FK39" s="327"/>
      <c r="FL39" s="327"/>
      <c r="FM39" s="327"/>
      <c r="FN39" s="327"/>
      <c r="FO39" s="327"/>
      <c r="FP39" s="327"/>
      <c r="FQ39" s="327"/>
      <c r="FR39" s="327"/>
      <c r="FS39" s="327"/>
      <c r="FT39" s="327"/>
      <c r="FU39" s="327"/>
      <c r="FV39" s="327"/>
      <c r="FW39" s="327"/>
      <c r="FX39" s="327"/>
      <c r="FY39" s="327"/>
      <c r="FZ39" s="327"/>
      <c r="GA39" s="327"/>
      <c r="GB39" s="327"/>
      <c r="GC39" s="327"/>
      <c r="GD39" s="327"/>
      <c r="GE39" s="327"/>
      <c r="GF39" s="327"/>
      <c r="GG39" s="327"/>
      <c r="GH39" s="327"/>
      <c r="GI39" s="327"/>
      <c r="GJ39" s="327"/>
      <c r="GK39" s="327"/>
      <c r="GL39" s="327"/>
      <c r="GM39" s="327"/>
      <c r="GN39" s="327"/>
      <c r="GO39" s="327"/>
      <c r="GP39" s="327"/>
      <c r="GQ39" s="327"/>
      <c r="GR39" s="327"/>
      <c r="GS39" s="327"/>
      <c r="GT39" s="327"/>
      <c r="GU39" s="327"/>
      <c r="GV39" s="327"/>
      <c r="GW39" s="327"/>
      <c r="GX39" s="327"/>
      <c r="GY39" s="327"/>
      <c r="GZ39" s="327"/>
      <c r="HA39" s="327"/>
      <c r="HB39" s="327"/>
      <c r="HC39" s="327"/>
      <c r="HD39" s="327"/>
      <c r="HE39" s="327"/>
      <c r="HF39" s="327"/>
      <c r="HG39" s="327"/>
      <c r="HH39" s="327"/>
      <c r="HI39" s="327"/>
      <c r="HJ39" s="327"/>
      <c r="HK39" s="327"/>
      <c r="HL39" s="327"/>
      <c r="HM39" s="327"/>
      <c r="HN39" s="327"/>
      <c r="HO39" s="327"/>
      <c r="HP39" s="327"/>
      <c r="HQ39" s="327"/>
      <c r="HR39" s="327"/>
      <c r="HS39" s="327"/>
      <c r="HT39" s="327"/>
      <c r="HU39" s="327"/>
      <c r="HV39" s="327"/>
      <c r="HW39" s="327"/>
      <c r="HX39" s="327"/>
      <c r="HY39" s="327"/>
      <c r="HZ39" s="327"/>
      <c r="IA39" s="327"/>
      <c r="IB39" s="327"/>
      <c r="IC39" s="327"/>
      <c r="ID39" s="327"/>
      <c r="IE39" s="327"/>
      <c r="IF39" s="327"/>
      <c r="IG39" s="327"/>
      <c r="IH39" s="327"/>
      <c r="II39" s="327"/>
      <c r="IJ39" s="327"/>
      <c r="IK39" s="327"/>
      <c r="IL39" s="327"/>
      <c r="IM39" s="327"/>
      <c r="IN39" s="327"/>
      <c r="IO39" s="327"/>
      <c r="IP39" s="327"/>
    </row>
    <row r="40" ht="24" customHeight="1" spans="1:250">
      <c r="A40" s="327"/>
      <c r="B40" s="325"/>
      <c r="C40" s="327"/>
      <c r="D40" s="326"/>
      <c r="E40" s="327"/>
      <c r="F40" s="327"/>
      <c r="G40" s="327"/>
      <c r="H40" s="327"/>
      <c r="I40" s="327"/>
      <c r="J40" s="327"/>
      <c r="K40" s="327"/>
      <c r="L40" s="327"/>
      <c r="M40" s="327"/>
      <c r="N40" s="327"/>
      <c r="O40" s="327"/>
      <c r="P40" s="327"/>
      <c r="Q40" s="327"/>
      <c r="R40" s="327"/>
      <c r="S40" s="327"/>
      <c r="T40" s="327"/>
      <c r="U40" s="327"/>
      <c r="V40" s="327"/>
      <c r="W40" s="327"/>
      <c r="X40" s="327"/>
      <c r="Y40" s="327"/>
      <c r="Z40" s="327"/>
      <c r="AA40" s="327"/>
      <c r="AB40" s="327"/>
      <c r="AC40" s="327"/>
      <c r="AD40" s="327"/>
      <c r="AE40" s="327"/>
      <c r="AF40" s="327"/>
      <c r="AG40" s="327"/>
      <c r="AH40" s="327"/>
      <c r="AI40" s="327"/>
      <c r="AJ40" s="327"/>
      <c r="AK40" s="327"/>
      <c r="AL40" s="327"/>
      <c r="AM40" s="327"/>
      <c r="AN40" s="327"/>
      <c r="AO40" s="327"/>
      <c r="AP40" s="327"/>
      <c r="AQ40" s="327"/>
      <c r="AR40" s="327"/>
      <c r="AS40" s="327"/>
      <c r="AT40" s="327"/>
      <c r="AU40" s="327"/>
      <c r="AV40" s="327"/>
      <c r="AW40" s="327"/>
      <c r="AX40" s="327"/>
      <c r="AY40" s="327"/>
      <c r="AZ40" s="327"/>
      <c r="BA40" s="327"/>
      <c r="BB40" s="327"/>
      <c r="BC40" s="327"/>
      <c r="BD40" s="327"/>
      <c r="BE40" s="327"/>
      <c r="BF40" s="327"/>
      <c r="BG40" s="327"/>
      <c r="BH40" s="327"/>
      <c r="BI40" s="327"/>
      <c r="BJ40" s="327"/>
      <c r="BK40" s="327"/>
      <c r="BL40" s="327"/>
      <c r="BM40" s="327"/>
      <c r="BN40" s="327"/>
      <c r="BO40" s="327"/>
      <c r="BP40" s="327"/>
      <c r="BQ40" s="327"/>
      <c r="BR40" s="327"/>
      <c r="BS40" s="327"/>
      <c r="BT40" s="327"/>
      <c r="BU40" s="327"/>
      <c r="BV40" s="327"/>
      <c r="BW40" s="327"/>
      <c r="BX40" s="327"/>
      <c r="BY40" s="327"/>
      <c r="BZ40" s="327"/>
      <c r="CA40" s="327"/>
      <c r="CB40" s="327"/>
      <c r="CC40" s="327"/>
      <c r="CD40" s="327"/>
      <c r="CE40" s="327"/>
      <c r="CF40" s="327"/>
      <c r="CG40" s="327"/>
      <c r="CH40" s="327"/>
      <c r="CI40" s="327"/>
      <c r="CJ40" s="327"/>
      <c r="CK40" s="327"/>
      <c r="CL40" s="327"/>
      <c r="CM40" s="327"/>
      <c r="CN40" s="327"/>
      <c r="CO40" s="327"/>
      <c r="CP40" s="327"/>
      <c r="CQ40" s="327"/>
      <c r="CR40" s="327"/>
      <c r="CS40" s="327"/>
      <c r="CT40" s="327"/>
      <c r="CU40" s="327"/>
      <c r="CV40" s="327"/>
      <c r="CW40" s="327"/>
      <c r="CX40" s="327"/>
      <c r="CY40" s="327"/>
      <c r="CZ40" s="327"/>
      <c r="DA40" s="327"/>
      <c r="DB40" s="327"/>
      <c r="DC40" s="327"/>
      <c r="DD40" s="327"/>
      <c r="DE40" s="327"/>
      <c r="DF40" s="327"/>
      <c r="DG40" s="327"/>
      <c r="DH40" s="327"/>
      <c r="DI40" s="327"/>
      <c r="DJ40" s="327"/>
      <c r="DK40" s="327"/>
      <c r="DL40" s="327"/>
      <c r="DM40" s="327"/>
      <c r="DN40" s="327"/>
      <c r="DO40" s="327"/>
      <c r="DP40" s="327"/>
      <c r="DQ40" s="327"/>
      <c r="DR40" s="327"/>
      <c r="DS40" s="327"/>
      <c r="DT40" s="327"/>
      <c r="DU40" s="327"/>
      <c r="DV40" s="327"/>
      <c r="DW40" s="327"/>
      <c r="DX40" s="327"/>
      <c r="DY40" s="327"/>
      <c r="DZ40" s="327"/>
      <c r="EA40" s="327"/>
      <c r="EB40" s="327"/>
      <c r="EC40" s="327"/>
      <c r="ED40" s="327"/>
      <c r="EE40" s="327"/>
      <c r="EF40" s="327"/>
      <c r="EG40" s="327"/>
      <c r="EH40" s="327"/>
      <c r="EI40" s="327"/>
      <c r="EJ40" s="327"/>
      <c r="EK40" s="327"/>
      <c r="EL40" s="327"/>
      <c r="EM40" s="327"/>
      <c r="EN40" s="327"/>
      <c r="EO40" s="327"/>
      <c r="EP40" s="327"/>
      <c r="EQ40" s="327"/>
      <c r="ER40" s="327"/>
      <c r="ES40" s="327"/>
      <c r="ET40" s="327"/>
      <c r="EU40" s="327"/>
      <c r="EV40" s="327"/>
      <c r="EW40" s="327"/>
      <c r="EX40" s="327"/>
      <c r="EY40" s="327"/>
      <c r="EZ40" s="327"/>
      <c r="FA40" s="327"/>
      <c r="FB40" s="327"/>
      <c r="FC40" s="327"/>
      <c r="FD40" s="327"/>
      <c r="FE40" s="327"/>
      <c r="FF40" s="327"/>
      <c r="FG40" s="327"/>
      <c r="FH40" s="327"/>
      <c r="FI40" s="327"/>
      <c r="FJ40" s="327"/>
      <c r="FK40" s="327"/>
      <c r="FL40" s="327"/>
      <c r="FM40" s="327"/>
      <c r="FN40" s="327"/>
      <c r="FO40" s="327"/>
      <c r="FP40" s="327"/>
      <c r="FQ40" s="327"/>
      <c r="FR40" s="327"/>
      <c r="FS40" s="327"/>
      <c r="FT40" s="327"/>
      <c r="FU40" s="327"/>
      <c r="FV40" s="327"/>
      <c r="FW40" s="327"/>
      <c r="FX40" s="327"/>
      <c r="FY40" s="327"/>
      <c r="FZ40" s="327"/>
      <c r="GA40" s="327"/>
      <c r="GB40" s="327"/>
      <c r="GC40" s="327"/>
      <c r="GD40" s="327"/>
      <c r="GE40" s="327"/>
      <c r="GF40" s="327"/>
      <c r="GG40" s="327"/>
      <c r="GH40" s="327"/>
      <c r="GI40" s="327"/>
      <c r="GJ40" s="327"/>
      <c r="GK40" s="327"/>
      <c r="GL40" s="327"/>
      <c r="GM40" s="327"/>
      <c r="GN40" s="327"/>
      <c r="GO40" s="327"/>
      <c r="GP40" s="327"/>
      <c r="GQ40" s="327"/>
      <c r="GR40" s="327"/>
      <c r="GS40" s="327"/>
      <c r="GT40" s="327"/>
      <c r="GU40" s="327"/>
      <c r="GV40" s="327"/>
      <c r="GW40" s="327"/>
      <c r="GX40" s="327"/>
      <c r="GY40" s="327"/>
      <c r="GZ40" s="327"/>
      <c r="HA40" s="327"/>
      <c r="HB40" s="327"/>
      <c r="HC40" s="327"/>
      <c r="HD40" s="327"/>
      <c r="HE40" s="327"/>
      <c r="HF40" s="327"/>
      <c r="HG40" s="327"/>
      <c r="HH40" s="327"/>
      <c r="HI40" s="327"/>
      <c r="HJ40" s="327"/>
      <c r="HK40" s="327"/>
      <c r="HL40" s="327"/>
      <c r="HM40" s="327"/>
      <c r="HN40" s="327"/>
      <c r="HO40" s="327"/>
      <c r="HP40" s="327"/>
      <c r="HQ40" s="327"/>
      <c r="HR40" s="327"/>
      <c r="HS40" s="327"/>
      <c r="HT40" s="327"/>
      <c r="HU40" s="327"/>
      <c r="HV40" s="327"/>
      <c r="HW40" s="327"/>
      <c r="HX40" s="327"/>
      <c r="HY40" s="327"/>
      <c r="HZ40" s="327"/>
      <c r="IA40" s="327"/>
      <c r="IB40" s="327"/>
      <c r="IC40" s="327"/>
      <c r="ID40" s="327"/>
      <c r="IE40" s="327"/>
      <c r="IF40" s="327"/>
      <c r="IG40" s="327"/>
      <c r="IH40" s="327"/>
      <c r="II40" s="327"/>
      <c r="IJ40" s="327"/>
      <c r="IK40" s="327"/>
      <c r="IL40" s="327"/>
      <c r="IM40" s="327"/>
      <c r="IN40" s="327"/>
      <c r="IO40" s="327"/>
      <c r="IP40" s="327"/>
    </row>
    <row r="41" ht="24" customHeight="1" spans="1:250">
      <c r="A41" s="327"/>
      <c r="B41" s="325"/>
      <c r="C41" s="327"/>
      <c r="D41" s="326"/>
      <c r="E41" s="327"/>
      <c r="F41" s="327"/>
      <c r="G41" s="327"/>
      <c r="H41" s="327"/>
      <c r="I41" s="327"/>
      <c r="J41" s="327"/>
      <c r="K41" s="327"/>
      <c r="L41" s="327"/>
      <c r="M41" s="327"/>
      <c r="N41" s="327"/>
      <c r="O41" s="327"/>
      <c r="P41" s="327"/>
      <c r="Q41" s="327"/>
      <c r="R41" s="327"/>
      <c r="S41" s="327"/>
      <c r="T41" s="327"/>
      <c r="U41" s="327"/>
      <c r="V41" s="327"/>
      <c r="W41" s="327"/>
      <c r="X41" s="327"/>
      <c r="Y41" s="327"/>
      <c r="Z41" s="327"/>
      <c r="AA41" s="327"/>
      <c r="AB41" s="327"/>
      <c r="AC41" s="327"/>
      <c r="AD41" s="327"/>
      <c r="AE41" s="327"/>
      <c r="AF41" s="327"/>
      <c r="AG41" s="327"/>
      <c r="AH41" s="327"/>
      <c r="AI41" s="327"/>
      <c r="AJ41" s="327"/>
      <c r="AK41" s="327"/>
      <c r="AL41" s="327"/>
      <c r="AM41" s="327"/>
      <c r="AN41" s="327"/>
      <c r="AO41" s="327"/>
      <c r="AP41" s="327"/>
      <c r="AQ41" s="327"/>
      <c r="AR41" s="327"/>
      <c r="AS41" s="327"/>
      <c r="AT41" s="327"/>
      <c r="AU41" s="327"/>
      <c r="AV41" s="327"/>
      <c r="AW41" s="327"/>
      <c r="AX41" s="327"/>
      <c r="AY41" s="327"/>
      <c r="AZ41" s="327"/>
      <c r="BA41" s="327"/>
      <c r="BB41" s="327"/>
      <c r="BC41" s="327"/>
      <c r="BD41" s="327"/>
      <c r="BE41" s="327"/>
      <c r="BF41" s="327"/>
      <c r="BG41" s="327"/>
      <c r="BH41" s="327"/>
      <c r="BI41" s="327"/>
      <c r="BJ41" s="327"/>
      <c r="BK41" s="327"/>
      <c r="BL41" s="327"/>
      <c r="BM41" s="327"/>
      <c r="BN41" s="327"/>
      <c r="BO41" s="327"/>
      <c r="BP41" s="327"/>
      <c r="BQ41" s="327"/>
      <c r="BR41" s="327"/>
      <c r="BS41" s="327"/>
      <c r="BT41" s="327"/>
      <c r="BU41" s="327"/>
      <c r="BV41" s="327"/>
      <c r="BW41" s="327"/>
      <c r="BX41" s="327"/>
      <c r="BY41" s="327"/>
      <c r="BZ41" s="327"/>
      <c r="CA41" s="327"/>
      <c r="CB41" s="327"/>
      <c r="CC41" s="327"/>
      <c r="CD41" s="327"/>
      <c r="CE41" s="327"/>
      <c r="CF41" s="327"/>
      <c r="CG41" s="327"/>
      <c r="CH41" s="327"/>
      <c r="CI41" s="327"/>
      <c r="CJ41" s="327"/>
      <c r="CK41" s="327"/>
      <c r="CL41" s="327"/>
      <c r="CM41" s="327"/>
      <c r="CN41" s="327"/>
      <c r="CO41" s="327"/>
      <c r="CP41" s="327"/>
      <c r="CQ41" s="327"/>
      <c r="CR41" s="327"/>
      <c r="CS41" s="327"/>
      <c r="CT41" s="327"/>
      <c r="CU41" s="327"/>
      <c r="CV41" s="327"/>
      <c r="CW41" s="327"/>
      <c r="CX41" s="327"/>
      <c r="CY41" s="327"/>
      <c r="CZ41" s="327"/>
      <c r="DA41" s="327"/>
      <c r="DB41" s="327"/>
      <c r="DC41" s="327"/>
      <c r="DD41" s="327"/>
      <c r="DE41" s="327"/>
      <c r="DF41" s="327"/>
      <c r="DG41" s="327"/>
      <c r="DH41" s="327"/>
      <c r="DI41" s="327"/>
      <c r="DJ41" s="327"/>
      <c r="DK41" s="327"/>
      <c r="DL41" s="327"/>
      <c r="DM41" s="327"/>
      <c r="DN41" s="327"/>
      <c r="DO41" s="327"/>
      <c r="DP41" s="327"/>
      <c r="DQ41" s="327"/>
      <c r="DR41" s="327"/>
      <c r="DS41" s="327"/>
      <c r="DT41" s="327"/>
      <c r="DU41" s="327"/>
      <c r="DV41" s="327"/>
      <c r="DW41" s="327"/>
      <c r="DX41" s="327"/>
      <c r="DY41" s="327"/>
      <c r="DZ41" s="327"/>
      <c r="EA41" s="327"/>
      <c r="EB41" s="327"/>
      <c r="EC41" s="327"/>
      <c r="ED41" s="327"/>
      <c r="EE41" s="327"/>
      <c r="EF41" s="327"/>
      <c r="EG41" s="327"/>
      <c r="EH41" s="327"/>
      <c r="EI41" s="327"/>
      <c r="EJ41" s="327"/>
      <c r="EK41" s="327"/>
      <c r="EL41" s="327"/>
      <c r="EM41" s="327"/>
      <c r="EN41" s="327"/>
      <c r="EO41" s="327"/>
      <c r="EP41" s="327"/>
      <c r="EQ41" s="327"/>
      <c r="ER41" s="327"/>
      <c r="ES41" s="327"/>
      <c r="ET41" s="327"/>
      <c r="EU41" s="327"/>
      <c r="EV41" s="327"/>
      <c r="EW41" s="327"/>
      <c r="EX41" s="327"/>
      <c r="EY41" s="327"/>
      <c r="EZ41" s="327"/>
      <c r="FA41" s="327"/>
      <c r="FB41" s="327"/>
      <c r="FC41" s="327"/>
      <c r="FD41" s="327"/>
      <c r="FE41" s="327"/>
      <c r="FF41" s="327"/>
      <c r="FG41" s="327"/>
      <c r="FH41" s="327"/>
      <c r="FI41" s="327"/>
      <c r="FJ41" s="327"/>
      <c r="FK41" s="327"/>
      <c r="FL41" s="327"/>
      <c r="FM41" s="327"/>
      <c r="FN41" s="327"/>
      <c r="FO41" s="327"/>
      <c r="FP41" s="327"/>
      <c r="FQ41" s="327"/>
      <c r="FR41" s="327"/>
      <c r="FS41" s="327"/>
      <c r="FT41" s="327"/>
      <c r="FU41" s="327"/>
      <c r="FV41" s="327"/>
      <c r="FW41" s="327"/>
      <c r="FX41" s="327"/>
      <c r="FY41" s="327"/>
      <c r="FZ41" s="327"/>
      <c r="GA41" s="327"/>
      <c r="GB41" s="327"/>
      <c r="GC41" s="327"/>
      <c r="GD41" s="327"/>
      <c r="GE41" s="327"/>
      <c r="GF41" s="327"/>
      <c r="GG41" s="327"/>
      <c r="GH41" s="327"/>
      <c r="GI41" s="327"/>
      <c r="GJ41" s="327"/>
      <c r="GK41" s="327"/>
      <c r="GL41" s="327"/>
      <c r="GM41" s="327"/>
      <c r="GN41" s="327"/>
      <c r="GO41" s="327"/>
      <c r="GP41" s="327"/>
      <c r="GQ41" s="327"/>
      <c r="GR41" s="327"/>
      <c r="GS41" s="327"/>
      <c r="GT41" s="327"/>
      <c r="GU41" s="327"/>
      <c r="GV41" s="327"/>
      <c r="GW41" s="327"/>
      <c r="GX41" s="327"/>
      <c r="GY41" s="327"/>
      <c r="GZ41" s="327"/>
      <c r="HA41" s="327"/>
      <c r="HB41" s="327"/>
      <c r="HC41" s="327"/>
      <c r="HD41" s="327"/>
      <c r="HE41" s="327"/>
      <c r="HF41" s="327"/>
      <c r="HG41" s="327"/>
      <c r="HH41" s="327"/>
      <c r="HI41" s="327"/>
      <c r="HJ41" s="327"/>
      <c r="HK41" s="327"/>
      <c r="HL41" s="327"/>
      <c r="HM41" s="327"/>
      <c r="HN41" s="327"/>
      <c r="HO41" s="327"/>
      <c r="HP41" s="327"/>
      <c r="HQ41" s="327"/>
      <c r="HR41" s="327"/>
      <c r="HS41" s="327"/>
      <c r="HT41" s="327"/>
      <c r="HU41" s="327"/>
      <c r="HV41" s="327"/>
      <c r="HW41" s="327"/>
      <c r="HX41" s="327"/>
      <c r="HY41" s="327"/>
      <c r="HZ41" s="327"/>
      <c r="IA41" s="327"/>
      <c r="IB41" s="327"/>
      <c r="IC41" s="327"/>
      <c r="ID41" s="327"/>
      <c r="IE41" s="327"/>
      <c r="IF41" s="327"/>
      <c r="IG41" s="327"/>
      <c r="IH41" s="327"/>
      <c r="II41" s="327"/>
      <c r="IJ41" s="327"/>
      <c r="IK41" s="327"/>
      <c r="IL41" s="327"/>
      <c r="IM41" s="327"/>
      <c r="IN41" s="327"/>
      <c r="IO41" s="327"/>
      <c r="IP41" s="327"/>
    </row>
    <row r="42" ht="24" customHeight="1" spans="1:250">
      <c r="A42" s="327"/>
      <c r="B42" s="325"/>
      <c r="C42" s="327"/>
      <c r="D42" s="326"/>
      <c r="E42" s="327"/>
      <c r="F42" s="327"/>
      <c r="G42" s="327"/>
      <c r="H42" s="327"/>
      <c r="I42" s="327"/>
      <c r="J42" s="327"/>
      <c r="K42" s="327"/>
      <c r="L42" s="327"/>
      <c r="M42" s="327"/>
      <c r="N42" s="327"/>
      <c r="O42" s="327"/>
      <c r="P42" s="327"/>
      <c r="Q42" s="327"/>
      <c r="R42" s="327"/>
      <c r="S42" s="327"/>
      <c r="T42" s="327"/>
      <c r="U42" s="327"/>
      <c r="V42" s="327"/>
      <c r="W42" s="327"/>
      <c r="X42" s="327"/>
      <c r="Y42" s="327"/>
      <c r="Z42" s="327"/>
      <c r="AA42" s="327"/>
      <c r="AB42" s="327"/>
      <c r="AC42" s="327"/>
      <c r="AD42" s="327"/>
      <c r="AE42" s="327"/>
      <c r="AF42" s="327"/>
      <c r="AG42" s="327"/>
      <c r="AH42" s="327"/>
      <c r="AI42" s="327"/>
      <c r="AJ42" s="327"/>
      <c r="AK42" s="327"/>
      <c r="AL42" s="327"/>
      <c r="AM42" s="327"/>
      <c r="AN42" s="327"/>
      <c r="AO42" s="327"/>
      <c r="AP42" s="327"/>
      <c r="AQ42" s="327"/>
      <c r="AR42" s="327"/>
      <c r="AS42" s="327"/>
      <c r="AT42" s="327"/>
      <c r="AU42" s="327"/>
      <c r="AV42" s="327"/>
      <c r="AW42" s="327"/>
      <c r="AX42" s="327"/>
      <c r="AY42" s="327"/>
      <c r="AZ42" s="327"/>
      <c r="BA42" s="327"/>
      <c r="BB42" s="327"/>
      <c r="BC42" s="327"/>
      <c r="BD42" s="327"/>
      <c r="BE42" s="327"/>
      <c r="BF42" s="327"/>
      <c r="BG42" s="327"/>
      <c r="BH42" s="327"/>
      <c r="BI42" s="327"/>
      <c r="BJ42" s="327"/>
      <c r="BK42" s="327"/>
      <c r="BL42" s="327"/>
      <c r="BM42" s="327"/>
      <c r="BN42" s="327"/>
      <c r="BO42" s="327"/>
      <c r="BP42" s="327"/>
      <c r="BQ42" s="327"/>
      <c r="BR42" s="327"/>
      <c r="BS42" s="327"/>
      <c r="BT42" s="327"/>
      <c r="BU42" s="327"/>
      <c r="BV42" s="327"/>
      <c r="BW42" s="327"/>
      <c r="BX42" s="327"/>
      <c r="BY42" s="327"/>
      <c r="BZ42" s="327"/>
      <c r="CA42" s="327"/>
      <c r="CB42" s="327"/>
      <c r="CC42" s="327"/>
      <c r="CD42" s="327"/>
      <c r="CE42" s="327"/>
      <c r="CF42" s="327"/>
      <c r="CG42" s="327"/>
      <c r="CH42" s="327"/>
      <c r="CI42" s="327"/>
      <c r="CJ42" s="327"/>
      <c r="CK42" s="327"/>
      <c r="CL42" s="327"/>
      <c r="CM42" s="327"/>
      <c r="CN42" s="327"/>
      <c r="CO42" s="327"/>
      <c r="CP42" s="327"/>
      <c r="CQ42" s="327"/>
      <c r="CR42" s="327"/>
      <c r="CS42" s="327"/>
      <c r="CT42" s="327"/>
      <c r="CU42" s="327"/>
      <c r="CV42" s="327"/>
      <c r="CW42" s="327"/>
      <c r="CX42" s="327"/>
      <c r="CY42" s="327"/>
      <c r="CZ42" s="327"/>
      <c r="DA42" s="327"/>
      <c r="DB42" s="327"/>
      <c r="DC42" s="327"/>
      <c r="DD42" s="327"/>
      <c r="DE42" s="327"/>
      <c r="DF42" s="327"/>
      <c r="DG42" s="327"/>
      <c r="DH42" s="327"/>
      <c r="DI42" s="327"/>
      <c r="DJ42" s="327"/>
      <c r="DK42" s="327"/>
      <c r="DL42" s="327"/>
      <c r="DM42" s="327"/>
      <c r="DN42" s="327"/>
      <c r="DO42" s="327"/>
      <c r="DP42" s="327"/>
      <c r="DQ42" s="327"/>
      <c r="DR42" s="327"/>
      <c r="DS42" s="327"/>
      <c r="DT42" s="327"/>
      <c r="DU42" s="327"/>
      <c r="DV42" s="327"/>
      <c r="DW42" s="327"/>
      <c r="DX42" s="327"/>
      <c r="DY42" s="327"/>
      <c r="DZ42" s="327"/>
      <c r="EA42" s="327"/>
      <c r="EB42" s="327"/>
      <c r="EC42" s="327"/>
      <c r="ED42" s="327"/>
      <c r="EE42" s="327"/>
      <c r="EF42" s="327"/>
      <c r="EG42" s="327"/>
      <c r="EH42" s="327"/>
      <c r="EI42" s="327"/>
      <c r="EJ42" s="327"/>
      <c r="EK42" s="327"/>
      <c r="EL42" s="327"/>
      <c r="EM42" s="327"/>
      <c r="EN42" s="327"/>
      <c r="EO42" s="327"/>
      <c r="EP42" s="327"/>
      <c r="EQ42" s="327"/>
      <c r="ER42" s="327"/>
      <c r="ES42" s="327"/>
      <c r="ET42" s="327"/>
      <c r="EU42" s="327"/>
      <c r="EV42" s="327"/>
      <c r="EW42" s="327"/>
      <c r="EX42" s="327"/>
      <c r="EY42" s="327"/>
      <c r="EZ42" s="327"/>
      <c r="FA42" s="327"/>
      <c r="FB42" s="327"/>
      <c r="FC42" s="327"/>
      <c r="FD42" s="327"/>
      <c r="FE42" s="327"/>
      <c r="FF42" s="327"/>
      <c r="FG42" s="327"/>
      <c r="FH42" s="327"/>
      <c r="FI42" s="327"/>
      <c r="FJ42" s="327"/>
      <c r="FK42" s="327"/>
      <c r="FL42" s="327"/>
      <c r="FM42" s="327"/>
      <c r="FN42" s="327"/>
      <c r="FO42" s="327"/>
      <c r="FP42" s="327"/>
      <c r="FQ42" s="327"/>
      <c r="FR42" s="327"/>
      <c r="FS42" s="327"/>
      <c r="FT42" s="327"/>
      <c r="FU42" s="327"/>
      <c r="FV42" s="327"/>
      <c r="FW42" s="327"/>
      <c r="FX42" s="327"/>
      <c r="FY42" s="327"/>
      <c r="FZ42" s="327"/>
      <c r="GA42" s="327"/>
      <c r="GB42" s="327"/>
      <c r="GC42" s="327"/>
      <c r="GD42" s="327"/>
      <c r="GE42" s="327"/>
      <c r="GF42" s="327"/>
      <c r="GG42" s="327"/>
      <c r="GH42" s="327"/>
      <c r="GI42" s="327"/>
      <c r="GJ42" s="327"/>
      <c r="GK42" s="327"/>
      <c r="GL42" s="327"/>
      <c r="GM42" s="327"/>
      <c r="GN42" s="327"/>
      <c r="GO42" s="327"/>
      <c r="GP42" s="327"/>
      <c r="GQ42" s="327"/>
      <c r="GR42" s="327"/>
      <c r="GS42" s="327"/>
      <c r="GT42" s="327"/>
      <c r="GU42" s="327"/>
      <c r="GV42" s="327"/>
      <c r="GW42" s="327"/>
      <c r="GX42" s="327"/>
      <c r="GY42" s="327"/>
      <c r="GZ42" s="327"/>
      <c r="HA42" s="327"/>
      <c r="HB42" s="327"/>
      <c r="HC42" s="327"/>
      <c r="HD42" s="327"/>
      <c r="HE42" s="327"/>
      <c r="HF42" s="327"/>
      <c r="HG42" s="327"/>
      <c r="HH42" s="327"/>
      <c r="HI42" s="327"/>
      <c r="HJ42" s="327"/>
      <c r="HK42" s="327"/>
      <c r="HL42" s="327"/>
      <c r="HM42" s="327"/>
      <c r="HN42" s="327"/>
      <c r="HO42" s="327"/>
      <c r="HP42" s="327"/>
      <c r="HQ42" s="327"/>
      <c r="HR42" s="327"/>
      <c r="HS42" s="327"/>
      <c r="HT42" s="327"/>
      <c r="HU42" s="327"/>
      <c r="HV42" s="327"/>
      <c r="HW42" s="327"/>
      <c r="HX42" s="327"/>
      <c r="HY42" s="327"/>
      <c r="HZ42" s="327"/>
      <c r="IA42" s="327"/>
      <c r="IB42" s="327"/>
      <c r="IC42" s="327"/>
      <c r="ID42" s="327"/>
      <c r="IE42" s="327"/>
      <c r="IF42" s="327"/>
      <c r="IG42" s="327"/>
      <c r="IH42" s="327"/>
      <c r="II42" s="327"/>
      <c r="IJ42" s="327"/>
      <c r="IK42" s="327"/>
      <c r="IL42" s="327"/>
      <c r="IM42" s="327"/>
      <c r="IN42" s="327"/>
      <c r="IO42" s="327"/>
      <c r="IP42" s="327"/>
    </row>
    <row r="43" ht="24" customHeight="1" spans="1:250">
      <c r="A43" s="327"/>
      <c r="B43" s="325"/>
      <c r="C43" s="327"/>
      <c r="D43" s="326"/>
      <c r="E43" s="327"/>
      <c r="F43" s="327"/>
      <c r="G43" s="327"/>
      <c r="H43" s="327"/>
      <c r="I43" s="327"/>
      <c r="J43" s="327"/>
      <c r="K43" s="327"/>
      <c r="L43" s="327"/>
      <c r="M43" s="327"/>
      <c r="N43" s="327"/>
      <c r="O43" s="327"/>
      <c r="P43" s="327"/>
      <c r="Q43" s="327"/>
      <c r="R43" s="327"/>
      <c r="S43" s="327"/>
      <c r="T43" s="327"/>
      <c r="U43" s="327"/>
      <c r="V43" s="327"/>
      <c r="W43" s="327"/>
      <c r="X43" s="327"/>
      <c r="Y43" s="327"/>
      <c r="Z43" s="327"/>
      <c r="AA43" s="327"/>
      <c r="AB43" s="327"/>
      <c r="AC43" s="327"/>
      <c r="AD43" s="327"/>
      <c r="AE43" s="327"/>
      <c r="AF43" s="327"/>
      <c r="AG43" s="327"/>
      <c r="AH43" s="327"/>
      <c r="AI43" s="327"/>
      <c r="AJ43" s="327"/>
      <c r="AK43" s="327"/>
      <c r="AL43" s="327"/>
      <c r="AM43" s="327"/>
      <c r="AN43" s="327"/>
      <c r="AO43" s="327"/>
      <c r="AP43" s="327"/>
      <c r="AQ43" s="327"/>
      <c r="AR43" s="327"/>
      <c r="AS43" s="327"/>
      <c r="AT43" s="327"/>
      <c r="AU43" s="327"/>
      <c r="AV43" s="327"/>
      <c r="AW43" s="327"/>
      <c r="AX43" s="327"/>
      <c r="AY43" s="327"/>
      <c r="AZ43" s="327"/>
      <c r="BA43" s="327"/>
      <c r="BB43" s="327"/>
      <c r="BC43" s="327"/>
      <c r="BD43" s="327"/>
      <c r="BE43" s="327"/>
      <c r="BF43" s="327"/>
      <c r="BG43" s="327"/>
      <c r="BH43" s="327"/>
      <c r="BI43" s="327"/>
      <c r="BJ43" s="327"/>
      <c r="BK43" s="327"/>
      <c r="BL43" s="327"/>
      <c r="BM43" s="327"/>
      <c r="BN43" s="327"/>
      <c r="BO43" s="327"/>
      <c r="BP43" s="327"/>
      <c r="BQ43" s="327"/>
      <c r="BR43" s="327"/>
      <c r="BS43" s="327"/>
      <c r="BT43" s="327"/>
      <c r="BU43" s="327"/>
      <c r="BV43" s="327"/>
      <c r="BW43" s="327"/>
      <c r="BX43" s="327"/>
      <c r="BY43" s="327"/>
      <c r="BZ43" s="327"/>
      <c r="CA43" s="327"/>
      <c r="CB43" s="327"/>
      <c r="CC43" s="327"/>
      <c r="CD43" s="327"/>
      <c r="CE43" s="327"/>
      <c r="CF43" s="327"/>
      <c r="CG43" s="327"/>
      <c r="CH43" s="327"/>
      <c r="CI43" s="327"/>
      <c r="CJ43" s="327"/>
      <c r="CK43" s="327"/>
      <c r="CL43" s="327"/>
      <c r="CM43" s="327"/>
      <c r="CN43" s="327"/>
      <c r="CO43" s="327"/>
      <c r="CP43" s="327"/>
      <c r="CQ43" s="327"/>
      <c r="CR43" s="327"/>
      <c r="CS43" s="327"/>
      <c r="CT43" s="327"/>
      <c r="CU43" s="327"/>
      <c r="CV43" s="327"/>
      <c r="CW43" s="327"/>
      <c r="CX43" s="327"/>
      <c r="CY43" s="327"/>
      <c r="CZ43" s="327"/>
      <c r="DA43" s="327"/>
      <c r="DB43" s="327"/>
      <c r="DC43" s="327"/>
      <c r="DD43" s="327"/>
      <c r="DE43" s="327"/>
      <c r="DF43" s="327"/>
      <c r="DG43" s="327"/>
      <c r="DH43" s="327"/>
      <c r="DI43" s="327"/>
      <c r="DJ43" s="327"/>
      <c r="DK43" s="327"/>
      <c r="DL43" s="327"/>
      <c r="DM43" s="327"/>
      <c r="DN43" s="327"/>
      <c r="DO43" s="327"/>
      <c r="DP43" s="327"/>
      <c r="DQ43" s="327"/>
      <c r="DR43" s="327"/>
      <c r="DS43" s="327"/>
      <c r="DT43" s="327"/>
      <c r="DU43" s="327"/>
      <c r="DV43" s="327"/>
      <c r="DW43" s="327"/>
      <c r="DX43" s="327"/>
      <c r="DY43" s="327"/>
      <c r="DZ43" s="327"/>
      <c r="EA43" s="327"/>
      <c r="EB43" s="327"/>
      <c r="EC43" s="327"/>
      <c r="ED43" s="327"/>
      <c r="EE43" s="327"/>
      <c r="EF43" s="327"/>
      <c r="EG43" s="327"/>
      <c r="EH43" s="327"/>
      <c r="EI43" s="327"/>
      <c r="EJ43" s="327"/>
      <c r="EK43" s="327"/>
      <c r="EL43" s="327"/>
      <c r="EM43" s="327"/>
      <c r="EN43" s="327"/>
      <c r="EO43" s="327"/>
      <c r="EP43" s="327"/>
      <c r="EQ43" s="327"/>
      <c r="ER43" s="327"/>
      <c r="ES43" s="327"/>
      <c r="ET43" s="327"/>
      <c r="EU43" s="327"/>
      <c r="EV43" s="327"/>
      <c r="EW43" s="327"/>
      <c r="EX43" s="327"/>
      <c r="EY43" s="327"/>
      <c r="EZ43" s="327"/>
      <c r="FA43" s="327"/>
      <c r="FB43" s="327"/>
      <c r="FC43" s="327"/>
      <c r="FD43" s="327"/>
      <c r="FE43" s="327"/>
      <c r="FF43" s="327"/>
      <c r="FG43" s="327"/>
      <c r="FH43" s="327"/>
      <c r="FI43" s="327"/>
      <c r="FJ43" s="327"/>
      <c r="FK43" s="327"/>
      <c r="FL43" s="327"/>
      <c r="FM43" s="327"/>
      <c r="FN43" s="327"/>
      <c r="FO43" s="327"/>
      <c r="FP43" s="327"/>
      <c r="FQ43" s="327"/>
      <c r="FR43" s="327"/>
      <c r="FS43" s="327"/>
      <c r="FT43" s="327"/>
      <c r="FU43" s="327"/>
      <c r="FV43" s="327"/>
      <c r="FW43" s="327"/>
      <c r="FX43" s="327"/>
      <c r="FY43" s="327"/>
      <c r="FZ43" s="327"/>
      <c r="GA43" s="327"/>
      <c r="GB43" s="327"/>
      <c r="GC43" s="327"/>
      <c r="GD43" s="327"/>
      <c r="GE43" s="327"/>
      <c r="GF43" s="327"/>
      <c r="GG43" s="327"/>
      <c r="GH43" s="327"/>
      <c r="GI43" s="327"/>
      <c r="GJ43" s="327"/>
      <c r="GK43" s="327"/>
      <c r="GL43" s="327"/>
      <c r="GM43" s="327"/>
      <c r="GN43" s="327"/>
      <c r="GO43" s="327"/>
      <c r="GP43" s="327"/>
      <c r="GQ43" s="327"/>
      <c r="GR43" s="327"/>
      <c r="GS43" s="327"/>
      <c r="GT43" s="327"/>
      <c r="GU43" s="327"/>
      <c r="GV43" s="327"/>
      <c r="GW43" s="327"/>
      <c r="GX43" s="327"/>
      <c r="GY43" s="327"/>
      <c r="GZ43" s="327"/>
      <c r="HA43" s="327"/>
      <c r="HB43" s="327"/>
      <c r="HC43" s="327"/>
      <c r="HD43" s="327"/>
      <c r="HE43" s="327"/>
      <c r="HF43" s="327"/>
      <c r="HG43" s="327"/>
      <c r="HH43" s="327"/>
      <c r="HI43" s="327"/>
      <c r="HJ43" s="327"/>
      <c r="HK43" s="327"/>
      <c r="HL43" s="327"/>
      <c r="HM43" s="327"/>
      <c r="HN43" s="327"/>
      <c r="HO43" s="327"/>
      <c r="HP43" s="327"/>
      <c r="HQ43" s="327"/>
      <c r="HR43" s="327"/>
      <c r="HS43" s="327"/>
      <c r="HT43" s="327"/>
      <c r="HU43" s="327"/>
      <c r="HV43" s="327"/>
      <c r="HW43" s="327"/>
      <c r="HX43" s="327"/>
      <c r="HY43" s="327"/>
      <c r="HZ43" s="327"/>
      <c r="IA43" s="327"/>
      <c r="IB43" s="327"/>
      <c r="IC43" s="327"/>
      <c r="ID43" s="327"/>
      <c r="IE43" s="327"/>
      <c r="IF43" s="327"/>
      <c r="IG43" s="327"/>
      <c r="IH43" s="327"/>
      <c r="II43" s="327"/>
      <c r="IJ43" s="327"/>
      <c r="IK43" s="327"/>
      <c r="IL43" s="327"/>
      <c r="IM43" s="327"/>
      <c r="IN43" s="327"/>
      <c r="IO43" s="327"/>
      <c r="IP43" s="327"/>
    </row>
    <row r="44" ht="24" customHeight="1" spans="1:250">
      <c r="A44" s="327"/>
      <c r="B44" s="325"/>
      <c r="C44" s="327"/>
      <c r="D44" s="326"/>
      <c r="E44" s="327"/>
      <c r="F44" s="327"/>
      <c r="G44" s="327"/>
      <c r="H44" s="327"/>
      <c r="I44" s="327"/>
      <c r="J44" s="327"/>
      <c r="K44" s="327"/>
      <c r="L44" s="327"/>
      <c r="M44" s="327"/>
      <c r="N44" s="327"/>
      <c r="O44" s="327"/>
      <c r="P44" s="327"/>
      <c r="Q44" s="327"/>
      <c r="R44" s="327"/>
      <c r="S44" s="327"/>
      <c r="T44" s="327"/>
      <c r="U44" s="327"/>
      <c r="V44" s="327"/>
      <c r="W44" s="327"/>
      <c r="X44" s="327"/>
      <c r="Y44" s="327"/>
      <c r="Z44" s="327"/>
      <c r="AA44" s="327"/>
      <c r="AB44" s="327"/>
      <c r="AC44" s="327"/>
      <c r="AD44" s="327"/>
      <c r="AE44" s="327"/>
      <c r="AF44" s="327"/>
      <c r="AG44" s="327"/>
      <c r="AH44" s="327"/>
      <c r="AI44" s="327"/>
      <c r="AJ44" s="327"/>
      <c r="AK44" s="327"/>
      <c r="AL44" s="327"/>
      <c r="AM44" s="327"/>
      <c r="AN44" s="327"/>
      <c r="AO44" s="327"/>
      <c r="AP44" s="327"/>
      <c r="AQ44" s="327"/>
      <c r="AR44" s="327"/>
      <c r="AS44" s="327"/>
      <c r="AT44" s="327"/>
      <c r="AU44" s="327"/>
      <c r="AV44" s="327"/>
      <c r="AW44" s="327"/>
      <c r="AX44" s="327"/>
      <c r="AY44" s="327"/>
      <c r="AZ44" s="327"/>
      <c r="BA44" s="327"/>
      <c r="BB44" s="327"/>
      <c r="BC44" s="327"/>
      <c r="BD44" s="327"/>
      <c r="BE44" s="327"/>
      <c r="BF44" s="327"/>
      <c r="BG44" s="327"/>
      <c r="BH44" s="327"/>
      <c r="BI44" s="327"/>
      <c r="BJ44" s="327"/>
      <c r="BK44" s="327"/>
      <c r="BL44" s="327"/>
      <c r="BM44" s="327"/>
      <c r="BN44" s="327"/>
      <c r="BO44" s="327"/>
      <c r="BP44" s="327"/>
      <c r="BQ44" s="327"/>
      <c r="BR44" s="327"/>
      <c r="BS44" s="327"/>
      <c r="BT44" s="327"/>
      <c r="BU44" s="327"/>
      <c r="BV44" s="327"/>
      <c r="BW44" s="327"/>
      <c r="BX44" s="327"/>
      <c r="BY44" s="327"/>
      <c r="BZ44" s="327"/>
      <c r="CA44" s="327"/>
      <c r="CB44" s="327"/>
      <c r="CC44" s="327"/>
      <c r="CD44" s="327"/>
      <c r="CE44" s="327"/>
      <c r="CF44" s="327"/>
      <c r="CG44" s="327"/>
      <c r="CH44" s="327"/>
      <c r="CI44" s="327"/>
      <c r="CJ44" s="327"/>
      <c r="CK44" s="327"/>
      <c r="CL44" s="327"/>
      <c r="CM44" s="327"/>
      <c r="CN44" s="327"/>
      <c r="CO44" s="327"/>
      <c r="CP44" s="327"/>
      <c r="CQ44" s="327"/>
      <c r="CR44" s="327"/>
      <c r="CS44" s="327"/>
      <c r="CT44" s="327"/>
      <c r="CU44" s="327"/>
      <c r="CV44" s="327"/>
      <c r="CW44" s="327"/>
      <c r="CX44" s="327"/>
      <c r="CY44" s="327"/>
      <c r="CZ44" s="327"/>
      <c r="DA44" s="327"/>
      <c r="DB44" s="327"/>
      <c r="DC44" s="327"/>
      <c r="DD44" s="327"/>
      <c r="DE44" s="327"/>
      <c r="DF44" s="327"/>
      <c r="DG44" s="327"/>
      <c r="DH44" s="327"/>
      <c r="DI44" s="327"/>
      <c r="DJ44" s="327"/>
      <c r="DK44" s="327"/>
      <c r="DL44" s="327"/>
      <c r="DM44" s="327"/>
      <c r="DN44" s="327"/>
      <c r="DO44" s="327"/>
      <c r="DP44" s="327"/>
      <c r="DQ44" s="327"/>
      <c r="DR44" s="327"/>
      <c r="DS44" s="327"/>
      <c r="DT44" s="327"/>
      <c r="DU44" s="327"/>
      <c r="DV44" s="327"/>
      <c r="DW44" s="327"/>
      <c r="DX44" s="327"/>
      <c r="DY44" s="327"/>
      <c r="DZ44" s="327"/>
      <c r="EA44" s="327"/>
      <c r="EB44" s="327"/>
      <c r="EC44" s="327"/>
      <c r="ED44" s="327"/>
      <c r="EE44" s="327"/>
      <c r="EF44" s="327"/>
      <c r="EG44" s="327"/>
      <c r="EH44" s="327"/>
      <c r="EI44" s="327"/>
      <c r="EJ44" s="327"/>
      <c r="EK44" s="327"/>
      <c r="EL44" s="327"/>
      <c r="EM44" s="327"/>
      <c r="EN44" s="327"/>
      <c r="EO44" s="327"/>
      <c r="EP44" s="327"/>
      <c r="EQ44" s="327"/>
      <c r="ER44" s="327"/>
      <c r="ES44" s="327"/>
      <c r="ET44" s="327"/>
      <c r="EU44" s="327"/>
      <c r="EV44" s="327"/>
      <c r="EW44" s="327"/>
      <c r="EX44" s="327"/>
      <c r="EY44" s="327"/>
      <c r="EZ44" s="327"/>
      <c r="FA44" s="327"/>
      <c r="FB44" s="327"/>
      <c r="FC44" s="327"/>
      <c r="FD44" s="327"/>
      <c r="FE44" s="327"/>
      <c r="FF44" s="327"/>
      <c r="FG44" s="327"/>
      <c r="FH44" s="327"/>
      <c r="FI44" s="327"/>
      <c r="FJ44" s="327"/>
      <c r="FK44" s="327"/>
      <c r="FL44" s="327"/>
      <c r="FM44" s="327"/>
      <c r="FN44" s="327"/>
      <c r="FO44" s="327"/>
      <c r="FP44" s="327"/>
      <c r="FQ44" s="327"/>
      <c r="FR44" s="327"/>
      <c r="FS44" s="327"/>
      <c r="FT44" s="327"/>
      <c r="FU44" s="327"/>
      <c r="FV44" s="327"/>
      <c r="FW44" s="327"/>
      <c r="FX44" s="327"/>
      <c r="FY44" s="327"/>
      <c r="FZ44" s="327"/>
      <c r="GA44" s="327"/>
      <c r="GB44" s="327"/>
      <c r="GC44" s="327"/>
      <c r="GD44" s="327"/>
      <c r="GE44" s="327"/>
      <c r="GF44" s="327"/>
      <c r="GG44" s="327"/>
      <c r="GH44" s="327"/>
      <c r="GI44" s="327"/>
      <c r="GJ44" s="327"/>
      <c r="GK44" s="327"/>
      <c r="GL44" s="327"/>
      <c r="GM44" s="327"/>
      <c r="GN44" s="327"/>
      <c r="GO44" s="327"/>
      <c r="GP44" s="327"/>
      <c r="GQ44" s="327"/>
      <c r="GR44" s="327"/>
      <c r="GS44" s="327"/>
      <c r="GT44" s="327"/>
      <c r="GU44" s="327"/>
      <c r="GV44" s="327"/>
      <c r="GW44" s="327"/>
      <c r="GX44" s="327"/>
      <c r="GY44" s="327"/>
      <c r="GZ44" s="327"/>
      <c r="HA44" s="327"/>
      <c r="HB44" s="327"/>
      <c r="HC44" s="327"/>
      <c r="HD44" s="327"/>
      <c r="HE44" s="327"/>
      <c r="HF44" s="327"/>
      <c r="HG44" s="327"/>
      <c r="HH44" s="327"/>
      <c r="HI44" s="327"/>
      <c r="HJ44" s="327"/>
      <c r="HK44" s="327"/>
      <c r="HL44" s="327"/>
      <c r="HM44" s="327"/>
      <c r="HN44" s="327"/>
      <c r="HO44" s="327"/>
      <c r="HP44" s="327"/>
      <c r="HQ44" s="327"/>
      <c r="HR44" s="327"/>
      <c r="HS44" s="327"/>
      <c r="HT44" s="327"/>
      <c r="HU44" s="327"/>
      <c r="HV44" s="327"/>
      <c r="HW44" s="327"/>
      <c r="HX44" s="327"/>
      <c r="HY44" s="327"/>
      <c r="HZ44" s="327"/>
      <c r="IA44" s="327"/>
      <c r="IB44" s="327"/>
      <c r="IC44" s="327"/>
      <c r="ID44" s="327"/>
      <c r="IE44" s="327"/>
      <c r="IF44" s="327"/>
      <c r="IG44" s="327"/>
      <c r="IH44" s="327"/>
      <c r="II44" s="327"/>
      <c r="IJ44" s="327"/>
      <c r="IK44" s="327"/>
      <c r="IL44" s="327"/>
      <c r="IM44" s="327"/>
      <c r="IN44" s="327"/>
      <c r="IO44" s="327"/>
      <c r="IP44" s="327"/>
    </row>
    <row r="45" ht="24" customHeight="1" spans="1:250">
      <c r="A45" s="327"/>
      <c r="B45" s="325"/>
      <c r="C45" s="327"/>
      <c r="D45" s="326"/>
      <c r="E45" s="327"/>
      <c r="F45" s="327"/>
      <c r="G45" s="327"/>
      <c r="H45" s="327"/>
      <c r="I45" s="327"/>
      <c r="J45" s="327"/>
      <c r="K45" s="327"/>
      <c r="L45" s="327"/>
      <c r="M45" s="327"/>
      <c r="N45" s="327"/>
      <c r="O45" s="327"/>
      <c r="P45" s="327"/>
      <c r="Q45" s="327"/>
      <c r="R45" s="327"/>
      <c r="S45" s="327"/>
      <c r="T45" s="327"/>
      <c r="U45" s="327"/>
      <c r="V45" s="327"/>
      <c r="W45" s="327"/>
      <c r="X45" s="327"/>
      <c r="Y45" s="327"/>
      <c r="Z45" s="327"/>
      <c r="AA45" s="327"/>
      <c r="AB45" s="327"/>
      <c r="AC45" s="327"/>
      <c r="AD45" s="327"/>
      <c r="AE45" s="327"/>
      <c r="AF45" s="327"/>
      <c r="AG45" s="327"/>
      <c r="AH45" s="327"/>
      <c r="AI45" s="327"/>
      <c r="AJ45" s="327"/>
      <c r="AK45" s="327"/>
      <c r="AL45" s="327"/>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c r="CS45" s="327"/>
      <c r="CT45" s="327"/>
      <c r="CU45" s="327"/>
      <c r="CV45" s="327"/>
      <c r="CW45" s="327"/>
      <c r="CX45" s="327"/>
      <c r="CY45" s="327"/>
      <c r="CZ45" s="327"/>
      <c r="DA45" s="327"/>
      <c r="DB45" s="327"/>
      <c r="DC45" s="327"/>
      <c r="DD45" s="327"/>
      <c r="DE45" s="327"/>
      <c r="DF45" s="327"/>
      <c r="DG45" s="327"/>
      <c r="DH45" s="327"/>
      <c r="DI45" s="327"/>
      <c r="DJ45" s="327"/>
      <c r="DK45" s="327"/>
      <c r="DL45" s="327"/>
      <c r="DM45" s="327"/>
      <c r="DN45" s="327"/>
      <c r="DO45" s="327"/>
      <c r="DP45" s="327"/>
      <c r="DQ45" s="327"/>
      <c r="DR45" s="327"/>
      <c r="DS45" s="327"/>
      <c r="DT45" s="327"/>
      <c r="DU45" s="327"/>
      <c r="DV45" s="327"/>
      <c r="DW45" s="327"/>
      <c r="DX45" s="327"/>
      <c r="DY45" s="327"/>
      <c r="DZ45" s="327"/>
      <c r="EA45" s="327"/>
      <c r="EB45" s="327"/>
      <c r="EC45" s="327"/>
      <c r="ED45" s="327"/>
      <c r="EE45" s="327"/>
      <c r="EF45" s="327"/>
      <c r="EG45" s="327"/>
      <c r="EH45" s="327"/>
      <c r="EI45" s="327"/>
      <c r="EJ45" s="327"/>
      <c r="EK45" s="327"/>
      <c r="EL45" s="327"/>
      <c r="EM45" s="327"/>
      <c r="EN45" s="327"/>
      <c r="EO45" s="327"/>
      <c r="EP45" s="327"/>
      <c r="EQ45" s="327"/>
      <c r="ER45" s="327"/>
      <c r="ES45" s="327"/>
      <c r="ET45" s="327"/>
      <c r="EU45" s="327"/>
      <c r="EV45" s="327"/>
      <c r="EW45" s="327"/>
      <c r="EX45" s="327"/>
      <c r="EY45" s="327"/>
      <c r="EZ45" s="327"/>
      <c r="FA45" s="327"/>
      <c r="FB45" s="327"/>
      <c r="FC45" s="327"/>
      <c r="FD45" s="327"/>
      <c r="FE45" s="327"/>
      <c r="FF45" s="327"/>
      <c r="FG45" s="327"/>
      <c r="FH45" s="327"/>
      <c r="FI45" s="327"/>
      <c r="FJ45" s="327"/>
      <c r="FK45" s="327"/>
      <c r="FL45" s="327"/>
      <c r="FM45" s="327"/>
      <c r="FN45" s="327"/>
      <c r="FO45" s="327"/>
      <c r="FP45" s="327"/>
      <c r="FQ45" s="327"/>
      <c r="FR45" s="327"/>
      <c r="FS45" s="327"/>
      <c r="FT45" s="327"/>
      <c r="FU45" s="327"/>
      <c r="FV45" s="327"/>
      <c r="FW45" s="327"/>
      <c r="FX45" s="327"/>
      <c r="FY45" s="327"/>
      <c r="FZ45" s="327"/>
      <c r="GA45" s="327"/>
      <c r="GB45" s="327"/>
      <c r="GC45" s="327"/>
      <c r="GD45" s="327"/>
      <c r="GE45" s="327"/>
      <c r="GF45" s="327"/>
      <c r="GG45" s="327"/>
      <c r="GH45" s="327"/>
      <c r="GI45" s="327"/>
      <c r="GJ45" s="327"/>
      <c r="GK45" s="327"/>
      <c r="GL45" s="327"/>
      <c r="GM45" s="327"/>
      <c r="GN45" s="327"/>
      <c r="GO45" s="327"/>
      <c r="GP45" s="327"/>
      <c r="GQ45" s="327"/>
      <c r="GR45" s="327"/>
      <c r="GS45" s="327"/>
      <c r="GT45" s="327"/>
      <c r="GU45" s="327"/>
      <c r="GV45" s="327"/>
      <c r="GW45" s="327"/>
      <c r="GX45" s="327"/>
      <c r="GY45" s="327"/>
      <c r="GZ45" s="327"/>
      <c r="HA45" s="327"/>
      <c r="HB45" s="327"/>
      <c r="HC45" s="327"/>
      <c r="HD45" s="327"/>
      <c r="HE45" s="327"/>
      <c r="HF45" s="327"/>
      <c r="HG45" s="327"/>
      <c r="HH45" s="327"/>
      <c r="HI45" s="327"/>
      <c r="HJ45" s="327"/>
      <c r="HK45" s="327"/>
      <c r="HL45" s="327"/>
      <c r="HM45" s="327"/>
      <c r="HN45" s="327"/>
      <c r="HO45" s="327"/>
      <c r="HP45" s="327"/>
      <c r="HQ45" s="327"/>
      <c r="HR45" s="327"/>
      <c r="HS45" s="327"/>
      <c r="HT45" s="327"/>
      <c r="HU45" s="327"/>
      <c r="HV45" s="327"/>
      <c r="HW45" s="327"/>
      <c r="HX45" s="327"/>
      <c r="HY45" s="327"/>
      <c r="HZ45" s="327"/>
      <c r="IA45" s="327"/>
      <c r="IB45" s="327"/>
      <c r="IC45" s="327"/>
      <c r="ID45" s="327"/>
      <c r="IE45" s="327"/>
      <c r="IF45" s="327"/>
      <c r="IG45" s="327"/>
      <c r="IH45" s="327"/>
      <c r="II45" s="327"/>
      <c r="IJ45" s="327"/>
      <c r="IK45" s="327"/>
      <c r="IL45" s="327"/>
      <c r="IM45" s="327"/>
      <c r="IN45" s="327"/>
      <c r="IO45" s="327"/>
      <c r="IP45" s="327"/>
    </row>
    <row r="46" ht="24" customHeight="1" spans="1:250">
      <c r="A46" s="327"/>
      <c r="B46" s="325"/>
      <c r="C46" s="327"/>
      <c r="D46" s="326"/>
      <c r="E46" s="327"/>
      <c r="F46" s="327"/>
      <c r="G46" s="327"/>
      <c r="H46" s="327"/>
      <c r="I46" s="327"/>
      <c r="J46" s="327"/>
      <c r="K46" s="327"/>
      <c r="L46" s="327"/>
      <c r="M46" s="327"/>
      <c r="N46" s="327"/>
      <c r="O46" s="327"/>
      <c r="P46" s="327"/>
      <c r="Q46" s="327"/>
      <c r="R46" s="327"/>
      <c r="S46" s="327"/>
      <c r="T46" s="327"/>
      <c r="U46" s="327"/>
      <c r="V46" s="327"/>
      <c r="W46" s="327"/>
      <c r="X46" s="327"/>
      <c r="Y46" s="327"/>
      <c r="Z46" s="327"/>
      <c r="AA46" s="327"/>
      <c r="AB46" s="327"/>
      <c r="AC46" s="327"/>
      <c r="AD46" s="327"/>
      <c r="AE46" s="327"/>
      <c r="AF46" s="327"/>
      <c r="AG46" s="327"/>
      <c r="AH46" s="327"/>
      <c r="AI46" s="327"/>
      <c r="AJ46" s="327"/>
      <c r="AK46" s="327"/>
      <c r="AL46" s="327"/>
      <c r="AM46" s="327"/>
      <c r="AN46" s="327"/>
      <c r="AO46" s="327"/>
      <c r="AP46" s="327"/>
      <c r="AQ46" s="327"/>
      <c r="AR46" s="327"/>
      <c r="AS46" s="327"/>
      <c r="AT46" s="327"/>
      <c r="AU46" s="327"/>
      <c r="AV46" s="327"/>
      <c r="AW46" s="327"/>
      <c r="AX46" s="327"/>
      <c r="AY46" s="327"/>
      <c r="AZ46" s="327"/>
      <c r="BA46" s="327"/>
      <c r="BB46" s="327"/>
      <c r="BC46" s="327"/>
      <c r="BD46" s="327"/>
      <c r="BE46" s="327"/>
      <c r="BF46" s="327"/>
      <c r="BG46" s="327"/>
      <c r="BH46" s="327"/>
      <c r="BI46" s="327"/>
      <c r="BJ46" s="327"/>
      <c r="BK46" s="327"/>
      <c r="BL46" s="327"/>
      <c r="BM46" s="327"/>
      <c r="BN46" s="327"/>
      <c r="BO46" s="327"/>
      <c r="BP46" s="327"/>
      <c r="BQ46" s="327"/>
      <c r="BR46" s="327"/>
      <c r="BS46" s="327"/>
      <c r="BT46" s="327"/>
      <c r="BU46" s="327"/>
      <c r="BV46" s="327"/>
      <c r="BW46" s="327"/>
      <c r="BX46" s="327"/>
      <c r="BY46" s="327"/>
      <c r="BZ46" s="327"/>
      <c r="CA46" s="327"/>
      <c r="CB46" s="327"/>
      <c r="CC46" s="327"/>
      <c r="CD46" s="327"/>
      <c r="CE46" s="327"/>
      <c r="CF46" s="327"/>
      <c r="CG46" s="327"/>
      <c r="CH46" s="327"/>
      <c r="CI46" s="327"/>
      <c r="CJ46" s="327"/>
      <c r="CK46" s="327"/>
      <c r="CL46" s="327"/>
      <c r="CM46" s="327"/>
      <c r="CN46" s="327"/>
      <c r="CO46" s="327"/>
      <c r="CP46" s="327"/>
      <c r="CQ46" s="327"/>
      <c r="CR46" s="327"/>
      <c r="CS46" s="327"/>
      <c r="CT46" s="327"/>
      <c r="CU46" s="327"/>
      <c r="CV46" s="327"/>
      <c r="CW46" s="327"/>
      <c r="CX46" s="327"/>
      <c r="CY46" s="327"/>
      <c r="CZ46" s="327"/>
      <c r="DA46" s="327"/>
      <c r="DB46" s="327"/>
      <c r="DC46" s="327"/>
      <c r="DD46" s="327"/>
      <c r="DE46" s="327"/>
      <c r="DF46" s="327"/>
      <c r="DG46" s="327"/>
      <c r="DH46" s="327"/>
      <c r="DI46" s="327"/>
      <c r="DJ46" s="327"/>
      <c r="DK46" s="327"/>
      <c r="DL46" s="327"/>
      <c r="DM46" s="327"/>
      <c r="DN46" s="327"/>
      <c r="DO46" s="327"/>
      <c r="DP46" s="327"/>
      <c r="DQ46" s="327"/>
      <c r="DR46" s="327"/>
      <c r="DS46" s="327"/>
      <c r="DT46" s="327"/>
      <c r="DU46" s="327"/>
      <c r="DV46" s="327"/>
      <c r="DW46" s="327"/>
      <c r="DX46" s="327"/>
      <c r="DY46" s="327"/>
      <c r="DZ46" s="327"/>
      <c r="EA46" s="327"/>
      <c r="EB46" s="327"/>
      <c r="EC46" s="327"/>
      <c r="ED46" s="327"/>
      <c r="EE46" s="327"/>
      <c r="EF46" s="327"/>
      <c r="EG46" s="327"/>
      <c r="EH46" s="327"/>
      <c r="EI46" s="327"/>
      <c r="EJ46" s="327"/>
      <c r="EK46" s="327"/>
      <c r="EL46" s="327"/>
      <c r="EM46" s="327"/>
      <c r="EN46" s="327"/>
      <c r="EO46" s="327"/>
      <c r="EP46" s="327"/>
      <c r="EQ46" s="327"/>
      <c r="ER46" s="327"/>
      <c r="ES46" s="327"/>
      <c r="ET46" s="327"/>
      <c r="EU46" s="327"/>
      <c r="EV46" s="327"/>
      <c r="EW46" s="327"/>
      <c r="EX46" s="327"/>
      <c r="EY46" s="327"/>
      <c r="EZ46" s="327"/>
      <c r="FA46" s="327"/>
      <c r="FB46" s="327"/>
      <c r="FC46" s="327"/>
      <c r="FD46" s="327"/>
      <c r="FE46" s="327"/>
      <c r="FF46" s="327"/>
      <c r="FG46" s="327"/>
      <c r="FH46" s="327"/>
      <c r="FI46" s="327"/>
      <c r="FJ46" s="327"/>
      <c r="FK46" s="327"/>
      <c r="FL46" s="327"/>
      <c r="FM46" s="327"/>
      <c r="FN46" s="327"/>
      <c r="FO46" s="327"/>
      <c r="FP46" s="327"/>
      <c r="FQ46" s="327"/>
      <c r="FR46" s="327"/>
      <c r="FS46" s="327"/>
      <c r="FT46" s="327"/>
      <c r="FU46" s="327"/>
      <c r="FV46" s="327"/>
      <c r="FW46" s="327"/>
      <c r="FX46" s="327"/>
      <c r="FY46" s="327"/>
      <c r="FZ46" s="327"/>
      <c r="GA46" s="327"/>
      <c r="GB46" s="327"/>
      <c r="GC46" s="327"/>
      <c r="GD46" s="327"/>
      <c r="GE46" s="327"/>
      <c r="GF46" s="327"/>
      <c r="GG46" s="327"/>
      <c r="GH46" s="327"/>
      <c r="GI46" s="327"/>
      <c r="GJ46" s="327"/>
      <c r="GK46" s="327"/>
      <c r="GL46" s="327"/>
      <c r="GM46" s="327"/>
      <c r="GN46" s="327"/>
      <c r="GO46" s="327"/>
      <c r="GP46" s="327"/>
      <c r="GQ46" s="327"/>
      <c r="GR46" s="327"/>
      <c r="GS46" s="327"/>
      <c r="GT46" s="327"/>
      <c r="GU46" s="327"/>
      <c r="GV46" s="327"/>
      <c r="GW46" s="327"/>
      <c r="GX46" s="327"/>
      <c r="GY46" s="327"/>
      <c r="GZ46" s="327"/>
      <c r="HA46" s="327"/>
      <c r="HB46" s="327"/>
      <c r="HC46" s="327"/>
      <c r="HD46" s="327"/>
      <c r="HE46" s="327"/>
      <c r="HF46" s="327"/>
      <c r="HG46" s="327"/>
      <c r="HH46" s="327"/>
      <c r="HI46" s="327"/>
      <c r="HJ46" s="327"/>
      <c r="HK46" s="327"/>
      <c r="HL46" s="327"/>
      <c r="HM46" s="327"/>
      <c r="HN46" s="327"/>
      <c r="HO46" s="327"/>
      <c r="HP46" s="327"/>
      <c r="HQ46" s="327"/>
      <c r="HR46" s="327"/>
      <c r="HS46" s="327"/>
      <c r="HT46" s="327"/>
      <c r="HU46" s="327"/>
      <c r="HV46" s="327"/>
      <c r="HW46" s="327"/>
      <c r="HX46" s="327"/>
      <c r="HY46" s="327"/>
      <c r="HZ46" s="327"/>
      <c r="IA46" s="327"/>
      <c r="IB46" s="327"/>
      <c r="IC46" s="327"/>
      <c r="ID46" s="327"/>
      <c r="IE46" s="327"/>
      <c r="IF46" s="327"/>
      <c r="IG46" s="327"/>
      <c r="IH46" s="327"/>
      <c r="II46" s="327"/>
      <c r="IJ46" s="327"/>
      <c r="IK46" s="327"/>
      <c r="IL46" s="327"/>
      <c r="IM46" s="327"/>
      <c r="IN46" s="327"/>
      <c r="IO46" s="327"/>
      <c r="IP46" s="327"/>
    </row>
    <row r="47" ht="24" customHeight="1" spans="1:250">
      <c r="A47" s="327"/>
      <c r="B47" s="325"/>
      <c r="C47" s="327"/>
      <c r="D47" s="326"/>
      <c r="E47" s="327"/>
      <c r="F47" s="327"/>
      <c r="G47" s="327"/>
      <c r="H47" s="327"/>
      <c r="I47" s="327"/>
      <c r="J47" s="327"/>
      <c r="K47" s="327"/>
      <c r="L47" s="327"/>
      <c r="M47" s="327"/>
      <c r="N47" s="327"/>
      <c r="O47" s="327"/>
      <c r="P47" s="327"/>
      <c r="Q47" s="327"/>
      <c r="R47" s="327"/>
      <c r="S47" s="327"/>
      <c r="T47" s="327"/>
      <c r="U47" s="327"/>
      <c r="V47" s="327"/>
      <c r="W47" s="327"/>
      <c r="X47" s="327"/>
      <c r="Y47" s="327"/>
      <c r="Z47" s="327"/>
      <c r="AA47" s="327"/>
      <c r="AB47" s="327"/>
      <c r="AC47" s="327"/>
      <c r="AD47" s="327"/>
      <c r="AE47" s="327"/>
      <c r="AF47" s="327"/>
      <c r="AG47" s="327"/>
      <c r="AH47" s="327"/>
      <c r="AI47" s="327"/>
      <c r="AJ47" s="327"/>
      <c r="AK47" s="327"/>
      <c r="AL47" s="327"/>
      <c r="AM47" s="327"/>
      <c r="AN47" s="327"/>
      <c r="AO47" s="327"/>
      <c r="AP47" s="327"/>
      <c r="AQ47" s="327"/>
      <c r="AR47" s="327"/>
      <c r="AS47" s="327"/>
      <c r="AT47" s="327"/>
      <c r="AU47" s="327"/>
      <c r="AV47" s="327"/>
      <c r="AW47" s="327"/>
      <c r="AX47" s="327"/>
      <c r="AY47" s="327"/>
      <c r="AZ47" s="327"/>
      <c r="BA47" s="327"/>
      <c r="BB47" s="327"/>
      <c r="BC47" s="327"/>
      <c r="BD47" s="327"/>
      <c r="BE47" s="327"/>
      <c r="BF47" s="327"/>
      <c r="BG47" s="327"/>
      <c r="BH47" s="327"/>
      <c r="BI47" s="327"/>
      <c r="BJ47" s="327"/>
      <c r="BK47" s="327"/>
      <c r="BL47" s="327"/>
      <c r="BM47" s="327"/>
      <c r="BN47" s="327"/>
      <c r="BO47" s="327"/>
      <c r="BP47" s="327"/>
      <c r="BQ47" s="327"/>
      <c r="BR47" s="327"/>
      <c r="BS47" s="327"/>
      <c r="BT47" s="327"/>
      <c r="BU47" s="327"/>
      <c r="BV47" s="327"/>
      <c r="BW47" s="327"/>
      <c r="BX47" s="327"/>
      <c r="BY47" s="327"/>
      <c r="BZ47" s="327"/>
      <c r="CA47" s="327"/>
      <c r="CB47" s="327"/>
      <c r="CC47" s="327"/>
      <c r="CD47" s="327"/>
      <c r="CE47" s="327"/>
      <c r="CF47" s="327"/>
      <c r="CG47" s="327"/>
      <c r="CH47" s="327"/>
      <c r="CI47" s="327"/>
      <c r="CJ47" s="327"/>
      <c r="CK47" s="327"/>
      <c r="CL47" s="327"/>
      <c r="CM47" s="327"/>
      <c r="CN47" s="327"/>
      <c r="CO47" s="327"/>
      <c r="CP47" s="327"/>
      <c r="CQ47" s="327"/>
      <c r="CR47" s="327"/>
      <c r="CS47" s="327"/>
      <c r="CT47" s="327"/>
      <c r="CU47" s="327"/>
      <c r="CV47" s="327"/>
      <c r="CW47" s="327"/>
      <c r="CX47" s="327"/>
      <c r="CY47" s="327"/>
      <c r="CZ47" s="327"/>
      <c r="DA47" s="327"/>
      <c r="DB47" s="327"/>
      <c r="DC47" s="327"/>
      <c r="DD47" s="327"/>
      <c r="DE47" s="327"/>
      <c r="DF47" s="327"/>
      <c r="DG47" s="327"/>
      <c r="DH47" s="327"/>
      <c r="DI47" s="327"/>
      <c r="DJ47" s="327"/>
      <c r="DK47" s="327"/>
      <c r="DL47" s="327"/>
      <c r="DM47" s="327"/>
      <c r="DN47" s="327"/>
      <c r="DO47" s="327"/>
      <c r="DP47" s="327"/>
      <c r="DQ47" s="327"/>
      <c r="DR47" s="327"/>
      <c r="DS47" s="327"/>
      <c r="DT47" s="327"/>
      <c r="DU47" s="327"/>
      <c r="DV47" s="327"/>
      <c r="DW47" s="327"/>
      <c r="DX47" s="327"/>
      <c r="DY47" s="327"/>
      <c r="DZ47" s="327"/>
      <c r="EA47" s="327"/>
      <c r="EB47" s="327"/>
      <c r="EC47" s="327"/>
      <c r="ED47" s="327"/>
      <c r="EE47" s="327"/>
      <c r="EF47" s="327"/>
      <c r="EG47" s="327"/>
      <c r="EH47" s="327"/>
      <c r="EI47" s="327"/>
      <c r="EJ47" s="327"/>
      <c r="EK47" s="327"/>
      <c r="EL47" s="327"/>
      <c r="EM47" s="327"/>
      <c r="EN47" s="327"/>
      <c r="EO47" s="327"/>
      <c r="EP47" s="327"/>
      <c r="EQ47" s="327"/>
      <c r="ER47" s="327"/>
      <c r="ES47" s="327"/>
      <c r="ET47" s="327"/>
      <c r="EU47" s="327"/>
      <c r="EV47" s="327"/>
      <c r="EW47" s="327"/>
      <c r="EX47" s="327"/>
      <c r="EY47" s="327"/>
      <c r="EZ47" s="327"/>
      <c r="FA47" s="327"/>
      <c r="FB47" s="327"/>
      <c r="FC47" s="327"/>
      <c r="FD47" s="327"/>
      <c r="FE47" s="327"/>
      <c r="FF47" s="327"/>
      <c r="FG47" s="327"/>
      <c r="FH47" s="327"/>
      <c r="FI47" s="327"/>
      <c r="FJ47" s="327"/>
      <c r="FK47" s="327"/>
      <c r="FL47" s="327"/>
      <c r="FM47" s="327"/>
      <c r="FN47" s="327"/>
      <c r="FO47" s="327"/>
      <c r="FP47" s="327"/>
      <c r="FQ47" s="327"/>
      <c r="FR47" s="327"/>
      <c r="FS47" s="327"/>
      <c r="FT47" s="327"/>
      <c r="FU47" s="327"/>
      <c r="FV47" s="327"/>
      <c r="FW47" s="327"/>
      <c r="FX47" s="327"/>
      <c r="FY47" s="327"/>
      <c r="FZ47" s="327"/>
      <c r="GA47" s="327"/>
      <c r="GB47" s="327"/>
      <c r="GC47" s="327"/>
      <c r="GD47" s="327"/>
      <c r="GE47" s="327"/>
      <c r="GF47" s="327"/>
      <c r="GG47" s="327"/>
      <c r="GH47" s="327"/>
      <c r="GI47" s="327"/>
      <c r="GJ47" s="327"/>
      <c r="GK47" s="327"/>
      <c r="GL47" s="327"/>
      <c r="GM47" s="327"/>
      <c r="GN47" s="327"/>
      <c r="GO47" s="327"/>
      <c r="GP47" s="327"/>
      <c r="GQ47" s="327"/>
      <c r="GR47" s="327"/>
      <c r="GS47" s="327"/>
      <c r="GT47" s="327"/>
      <c r="GU47" s="327"/>
      <c r="GV47" s="327"/>
      <c r="GW47" s="327"/>
      <c r="GX47" s="327"/>
      <c r="GY47" s="327"/>
      <c r="GZ47" s="327"/>
      <c r="HA47" s="327"/>
      <c r="HB47" s="327"/>
      <c r="HC47" s="327"/>
      <c r="HD47" s="327"/>
      <c r="HE47" s="327"/>
      <c r="HF47" s="327"/>
      <c r="HG47" s="327"/>
      <c r="HH47" s="327"/>
      <c r="HI47" s="327"/>
      <c r="HJ47" s="327"/>
      <c r="HK47" s="327"/>
      <c r="HL47" s="327"/>
      <c r="HM47" s="327"/>
      <c r="HN47" s="327"/>
      <c r="HO47" s="327"/>
      <c r="HP47" s="327"/>
      <c r="HQ47" s="327"/>
      <c r="HR47" s="327"/>
      <c r="HS47" s="327"/>
      <c r="HT47" s="327"/>
      <c r="HU47" s="327"/>
      <c r="HV47" s="327"/>
      <c r="HW47" s="327"/>
      <c r="HX47" s="327"/>
      <c r="HY47" s="327"/>
      <c r="HZ47" s="327"/>
      <c r="IA47" s="327"/>
      <c r="IB47" s="327"/>
      <c r="IC47" s="327"/>
      <c r="ID47" s="327"/>
      <c r="IE47" s="327"/>
      <c r="IF47" s="327"/>
      <c r="IG47" s="327"/>
      <c r="IH47" s="327"/>
      <c r="II47" s="327"/>
      <c r="IJ47" s="327"/>
      <c r="IK47" s="327"/>
      <c r="IL47" s="327"/>
      <c r="IM47" s="327"/>
      <c r="IN47" s="327"/>
      <c r="IO47" s="327"/>
      <c r="IP47" s="327"/>
    </row>
    <row r="48" ht="24" customHeight="1" spans="1:250">
      <c r="A48" s="327"/>
      <c r="B48" s="325"/>
      <c r="C48" s="327"/>
      <c r="D48" s="326"/>
      <c r="E48" s="327"/>
      <c r="F48" s="327"/>
      <c r="G48" s="327"/>
      <c r="H48" s="327"/>
      <c r="I48" s="327"/>
      <c r="J48" s="327"/>
      <c r="K48" s="327"/>
      <c r="L48" s="327"/>
      <c r="M48" s="327"/>
      <c r="N48" s="327"/>
      <c r="O48" s="327"/>
      <c r="P48" s="327"/>
      <c r="Q48" s="327"/>
      <c r="R48" s="327"/>
      <c r="S48" s="327"/>
      <c r="T48" s="327"/>
      <c r="U48" s="327"/>
      <c r="V48" s="327"/>
      <c r="W48" s="327"/>
      <c r="X48" s="327"/>
      <c r="Y48" s="327"/>
      <c r="Z48" s="327"/>
      <c r="AA48" s="327"/>
      <c r="AB48" s="327"/>
      <c r="AC48" s="327"/>
      <c r="AD48" s="327"/>
      <c r="AE48" s="327"/>
      <c r="AF48" s="327"/>
      <c r="AG48" s="327"/>
      <c r="AH48" s="327"/>
      <c r="AI48" s="327"/>
      <c r="AJ48" s="327"/>
      <c r="AK48" s="327"/>
      <c r="AL48" s="327"/>
      <c r="AM48" s="327"/>
      <c r="AN48" s="327"/>
      <c r="AO48" s="327"/>
      <c r="AP48" s="327"/>
      <c r="AQ48" s="327"/>
      <c r="AR48" s="327"/>
      <c r="AS48" s="327"/>
      <c r="AT48" s="327"/>
      <c r="AU48" s="327"/>
      <c r="AV48" s="327"/>
      <c r="AW48" s="327"/>
      <c r="AX48" s="327"/>
      <c r="AY48" s="327"/>
      <c r="AZ48" s="327"/>
      <c r="BA48" s="327"/>
      <c r="BB48" s="327"/>
      <c r="BC48" s="327"/>
      <c r="BD48" s="327"/>
      <c r="BE48" s="327"/>
      <c r="BF48" s="327"/>
      <c r="BG48" s="327"/>
      <c r="BH48" s="327"/>
      <c r="BI48" s="327"/>
      <c r="BJ48" s="327"/>
      <c r="BK48" s="327"/>
      <c r="BL48" s="327"/>
      <c r="BM48" s="327"/>
      <c r="BN48" s="327"/>
      <c r="BO48" s="327"/>
      <c r="BP48" s="327"/>
      <c r="BQ48" s="327"/>
      <c r="BR48" s="327"/>
      <c r="BS48" s="327"/>
      <c r="BT48" s="327"/>
      <c r="BU48" s="327"/>
      <c r="BV48" s="327"/>
      <c r="BW48" s="327"/>
      <c r="BX48" s="327"/>
      <c r="BY48" s="327"/>
      <c r="BZ48" s="327"/>
      <c r="CA48" s="327"/>
      <c r="CB48" s="327"/>
      <c r="CC48" s="327"/>
      <c r="CD48" s="327"/>
      <c r="CE48" s="327"/>
      <c r="CF48" s="327"/>
      <c r="CG48" s="327"/>
      <c r="CH48" s="327"/>
      <c r="CI48" s="327"/>
      <c r="CJ48" s="327"/>
      <c r="CK48" s="327"/>
      <c r="CL48" s="327"/>
      <c r="CM48" s="327"/>
      <c r="CN48" s="327"/>
      <c r="CO48" s="327"/>
      <c r="CP48" s="327"/>
      <c r="CQ48" s="327"/>
      <c r="CR48" s="327"/>
      <c r="CS48" s="327"/>
      <c r="CT48" s="327"/>
      <c r="CU48" s="327"/>
      <c r="CV48" s="327"/>
      <c r="CW48" s="327"/>
      <c r="CX48" s="327"/>
      <c r="CY48" s="327"/>
      <c r="CZ48" s="327"/>
      <c r="DA48" s="327"/>
      <c r="DB48" s="327"/>
      <c r="DC48" s="327"/>
      <c r="DD48" s="327"/>
      <c r="DE48" s="327"/>
      <c r="DF48" s="327"/>
      <c r="DG48" s="327"/>
      <c r="DH48" s="327"/>
      <c r="DI48" s="327"/>
      <c r="DJ48" s="327"/>
      <c r="DK48" s="327"/>
      <c r="DL48" s="327"/>
      <c r="DM48" s="327"/>
      <c r="DN48" s="327"/>
      <c r="DO48" s="327"/>
      <c r="DP48" s="327"/>
      <c r="DQ48" s="327"/>
      <c r="DR48" s="327"/>
      <c r="DS48" s="327"/>
      <c r="DT48" s="327"/>
      <c r="DU48" s="327"/>
      <c r="DV48" s="327"/>
      <c r="DW48" s="327"/>
      <c r="DX48" s="327"/>
      <c r="DY48" s="327"/>
      <c r="DZ48" s="327"/>
      <c r="EA48" s="327"/>
      <c r="EB48" s="327"/>
      <c r="EC48" s="327"/>
      <c r="ED48" s="327"/>
      <c r="EE48" s="327"/>
      <c r="EF48" s="327"/>
      <c r="EG48" s="327"/>
      <c r="EH48" s="327"/>
      <c r="EI48" s="327"/>
      <c r="EJ48" s="327"/>
      <c r="EK48" s="327"/>
      <c r="EL48" s="327"/>
      <c r="EM48" s="327"/>
      <c r="EN48" s="327"/>
      <c r="EO48" s="327"/>
      <c r="EP48" s="327"/>
      <c r="EQ48" s="327"/>
      <c r="ER48" s="327"/>
      <c r="ES48" s="327"/>
      <c r="ET48" s="327"/>
      <c r="EU48" s="327"/>
      <c r="EV48" s="327"/>
      <c r="EW48" s="327"/>
      <c r="EX48" s="327"/>
      <c r="EY48" s="327"/>
      <c r="EZ48" s="327"/>
      <c r="FA48" s="327"/>
      <c r="FB48" s="327"/>
      <c r="FC48" s="327"/>
      <c r="FD48" s="327"/>
      <c r="FE48" s="327"/>
      <c r="FF48" s="327"/>
      <c r="FG48" s="327"/>
      <c r="FH48" s="327"/>
      <c r="FI48" s="327"/>
      <c r="FJ48" s="327"/>
      <c r="FK48" s="327"/>
      <c r="FL48" s="327"/>
      <c r="FM48" s="327"/>
      <c r="FN48" s="327"/>
      <c r="FO48" s="327"/>
      <c r="FP48" s="327"/>
      <c r="FQ48" s="327"/>
      <c r="FR48" s="327"/>
      <c r="FS48" s="327"/>
      <c r="FT48" s="327"/>
      <c r="FU48" s="327"/>
      <c r="FV48" s="327"/>
      <c r="FW48" s="327"/>
      <c r="FX48" s="327"/>
      <c r="FY48" s="327"/>
      <c r="FZ48" s="327"/>
      <c r="GA48" s="327"/>
      <c r="GB48" s="327"/>
      <c r="GC48" s="327"/>
      <c r="GD48" s="327"/>
      <c r="GE48" s="327"/>
      <c r="GF48" s="327"/>
      <c r="GG48" s="327"/>
      <c r="GH48" s="327"/>
      <c r="GI48" s="327"/>
      <c r="GJ48" s="327"/>
      <c r="GK48" s="327"/>
      <c r="GL48" s="327"/>
      <c r="GM48" s="327"/>
      <c r="GN48" s="327"/>
      <c r="GO48" s="327"/>
      <c r="GP48" s="327"/>
      <c r="GQ48" s="327"/>
      <c r="GR48" s="327"/>
      <c r="GS48" s="327"/>
      <c r="GT48" s="327"/>
      <c r="GU48" s="327"/>
      <c r="GV48" s="327"/>
      <c r="GW48" s="327"/>
      <c r="GX48" s="327"/>
      <c r="GY48" s="327"/>
      <c r="GZ48" s="327"/>
      <c r="HA48" s="327"/>
      <c r="HB48" s="327"/>
      <c r="HC48" s="327"/>
      <c r="HD48" s="327"/>
      <c r="HE48" s="327"/>
      <c r="HF48" s="327"/>
      <c r="HG48" s="327"/>
      <c r="HH48" s="327"/>
      <c r="HI48" s="327"/>
      <c r="HJ48" s="327"/>
      <c r="HK48" s="327"/>
      <c r="HL48" s="327"/>
      <c r="HM48" s="327"/>
      <c r="HN48" s="327"/>
      <c r="HO48" s="327"/>
      <c r="HP48" s="327"/>
      <c r="HQ48" s="327"/>
      <c r="HR48" s="327"/>
      <c r="HS48" s="327"/>
      <c r="HT48" s="327"/>
      <c r="HU48" s="327"/>
      <c r="HV48" s="327"/>
      <c r="HW48" s="327"/>
      <c r="HX48" s="327"/>
      <c r="HY48" s="327"/>
      <c r="HZ48" s="327"/>
      <c r="IA48" s="327"/>
      <c r="IB48" s="327"/>
      <c r="IC48" s="327"/>
      <c r="ID48" s="327"/>
      <c r="IE48" s="327"/>
      <c r="IF48" s="327"/>
      <c r="IG48" s="327"/>
      <c r="IH48" s="327"/>
      <c r="II48" s="327"/>
      <c r="IJ48" s="327"/>
      <c r="IK48" s="327"/>
      <c r="IL48" s="327"/>
      <c r="IM48" s="327"/>
      <c r="IN48" s="327"/>
      <c r="IO48" s="327"/>
      <c r="IP48" s="327"/>
    </row>
    <row r="49" ht="24" customHeight="1" spans="1:250">
      <c r="A49" s="327"/>
      <c r="B49" s="325"/>
      <c r="C49" s="327"/>
      <c r="D49" s="326"/>
      <c r="E49" s="327"/>
      <c r="F49" s="327"/>
      <c r="G49" s="327"/>
      <c r="H49" s="327"/>
      <c r="I49" s="327"/>
      <c r="J49" s="327"/>
      <c r="K49" s="327"/>
      <c r="L49" s="327"/>
      <c r="M49" s="327"/>
      <c r="N49" s="327"/>
      <c r="O49" s="327"/>
      <c r="P49" s="327"/>
      <c r="Q49" s="327"/>
      <c r="R49" s="327"/>
      <c r="S49" s="327"/>
      <c r="T49" s="327"/>
      <c r="U49" s="327"/>
      <c r="V49" s="327"/>
      <c r="W49" s="327"/>
      <c r="X49" s="327"/>
      <c r="Y49" s="327"/>
      <c r="Z49" s="327"/>
      <c r="AA49" s="327"/>
      <c r="AB49" s="327"/>
      <c r="AC49" s="327"/>
      <c r="AD49" s="327"/>
      <c r="AE49" s="327"/>
      <c r="AF49" s="327"/>
      <c r="AG49" s="327"/>
      <c r="AH49" s="327"/>
      <c r="AI49" s="327"/>
      <c r="AJ49" s="327"/>
      <c r="AK49" s="327"/>
      <c r="AL49" s="327"/>
      <c r="AM49" s="327"/>
      <c r="AN49" s="327"/>
      <c r="AO49" s="327"/>
      <c r="AP49" s="327"/>
      <c r="AQ49" s="327"/>
      <c r="AR49" s="327"/>
      <c r="AS49" s="327"/>
      <c r="AT49" s="327"/>
      <c r="AU49" s="327"/>
      <c r="AV49" s="327"/>
      <c r="AW49" s="327"/>
      <c r="AX49" s="327"/>
      <c r="AY49" s="327"/>
      <c r="AZ49" s="327"/>
      <c r="BA49" s="327"/>
      <c r="BB49" s="327"/>
      <c r="BC49" s="327"/>
      <c r="BD49" s="327"/>
      <c r="BE49" s="327"/>
      <c r="BF49" s="327"/>
      <c r="BG49" s="327"/>
      <c r="BH49" s="327"/>
      <c r="BI49" s="327"/>
      <c r="BJ49" s="327"/>
      <c r="BK49" s="327"/>
      <c r="BL49" s="327"/>
      <c r="BM49" s="327"/>
      <c r="BN49" s="327"/>
      <c r="BO49" s="327"/>
      <c r="BP49" s="327"/>
      <c r="BQ49" s="327"/>
      <c r="BR49" s="327"/>
      <c r="BS49" s="327"/>
      <c r="BT49" s="327"/>
      <c r="BU49" s="327"/>
      <c r="BV49" s="327"/>
      <c r="BW49" s="327"/>
      <c r="BX49" s="327"/>
      <c r="BY49" s="327"/>
      <c r="BZ49" s="327"/>
      <c r="CA49" s="327"/>
      <c r="CB49" s="327"/>
      <c r="CC49" s="327"/>
      <c r="CD49" s="327"/>
      <c r="CE49" s="327"/>
      <c r="CF49" s="327"/>
      <c r="CG49" s="327"/>
      <c r="CH49" s="327"/>
      <c r="CI49" s="327"/>
      <c r="CJ49" s="327"/>
      <c r="CK49" s="327"/>
      <c r="CL49" s="327"/>
      <c r="CM49" s="327"/>
      <c r="CN49" s="327"/>
      <c r="CO49" s="327"/>
      <c r="CP49" s="327"/>
      <c r="CQ49" s="327"/>
      <c r="CR49" s="327"/>
      <c r="CS49" s="327"/>
      <c r="CT49" s="327"/>
      <c r="CU49" s="327"/>
      <c r="CV49" s="327"/>
      <c r="CW49" s="327"/>
      <c r="CX49" s="327"/>
      <c r="CY49" s="327"/>
      <c r="CZ49" s="327"/>
      <c r="DA49" s="327"/>
      <c r="DB49" s="327"/>
      <c r="DC49" s="327"/>
      <c r="DD49" s="327"/>
      <c r="DE49" s="327"/>
      <c r="DF49" s="327"/>
      <c r="DG49" s="327"/>
      <c r="DH49" s="327"/>
      <c r="DI49" s="327"/>
      <c r="DJ49" s="327"/>
      <c r="DK49" s="327"/>
      <c r="DL49" s="327"/>
      <c r="DM49" s="327"/>
      <c r="DN49" s="327"/>
      <c r="DO49" s="327"/>
      <c r="DP49" s="327"/>
      <c r="DQ49" s="327"/>
      <c r="DR49" s="327"/>
      <c r="DS49" s="327"/>
      <c r="DT49" s="327"/>
      <c r="DU49" s="327"/>
      <c r="DV49" s="327"/>
      <c r="DW49" s="327"/>
      <c r="DX49" s="327"/>
      <c r="DY49" s="327"/>
      <c r="DZ49" s="327"/>
      <c r="EA49" s="327"/>
      <c r="EB49" s="327"/>
      <c r="EC49" s="327"/>
      <c r="ED49" s="327"/>
      <c r="EE49" s="327"/>
      <c r="EF49" s="327"/>
      <c r="EG49" s="327"/>
      <c r="EH49" s="327"/>
      <c r="EI49" s="327"/>
      <c r="EJ49" s="327"/>
      <c r="EK49" s="327"/>
      <c r="EL49" s="327"/>
      <c r="EM49" s="327"/>
      <c r="EN49" s="327"/>
      <c r="EO49" s="327"/>
      <c r="EP49" s="327"/>
      <c r="EQ49" s="327"/>
      <c r="ER49" s="327"/>
      <c r="ES49" s="327"/>
      <c r="ET49" s="327"/>
      <c r="EU49" s="327"/>
      <c r="EV49" s="327"/>
      <c r="EW49" s="327"/>
      <c r="EX49" s="327"/>
      <c r="EY49" s="327"/>
      <c r="EZ49" s="327"/>
      <c r="FA49" s="327"/>
      <c r="FB49" s="327"/>
      <c r="FC49" s="327"/>
      <c r="FD49" s="327"/>
      <c r="FE49" s="327"/>
      <c r="FF49" s="327"/>
      <c r="FG49" s="327"/>
      <c r="FH49" s="327"/>
      <c r="FI49" s="327"/>
      <c r="FJ49" s="327"/>
      <c r="FK49" s="327"/>
      <c r="FL49" s="327"/>
      <c r="FM49" s="327"/>
      <c r="FN49" s="327"/>
      <c r="FO49" s="327"/>
      <c r="FP49" s="327"/>
      <c r="FQ49" s="327"/>
      <c r="FR49" s="327"/>
      <c r="FS49" s="327"/>
      <c r="FT49" s="327"/>
      <c r="FU49" s="327"/>
      <c r="FV49" s="327"/>
      <c r="FW49" s="327"/>
      <c r="FX49" s="327"/>
      <c r="FY49" s="327"/>
      <c r="FZ49" s="327"/>
      <c r="GA49" s="327"/>
      <c r="GB49" s="327"/>
      <c r="GC49" s="327"/>
      <c r="GD49" s="327"/>
      <c r="GE49" s="327"/>
      <c r="GF49" s="327"/>
      <c r="GG49" s="327"/>
      <c r="GH49" s="327"/>
      <c r="GI49" s="327"/>
      <c r="GJ49" s="327"/>
      <c r="GK49" s="327"/>
      <c r="GL49" s="327"/>
      <c r="GM49" s="327"/>
      <c r="GN49" s="327"/>
      <c r="GO49" s="327"/>
      <c r="GP49" s="327"/>
      <c r="GQ49" s="327"/>
      <c r="GR49" s="327"/>
      <c r="GS49" s="327"/>
      <c r="GT49" s="327"/>
      <c r="GU49" s="327"/>
      <c r="GV49" s="327"/>
      <c r="GW49" s="327"/>
      <c r="GX49" s="327"/>
      <c r="GY49" s="327"/>
      <c r="GZ49" s="327"/>
      <c r="HA49" s="327"/>
      <c r="HB49" s="327"/>
      <c r="HC49" s="327"/>
      <c r="HD49" s="327"/>
      <c r="HE49" s="327"/>
      <c r="HF49" s="327"/>
      <c r="HG49" s="327"/>
      <c r="HH49" s="327"/>
      <c r="HI49" s="327"/>
      <c r="HJ49" s="327"/>
      <c r="HK49" s="327"/>
      <c r="HL49" s="327"/>
      <c r="HM49" s="327"/>
      <c r="HN49" s="327"/>
      <c r="HO49" s="327"/>
      <c r="HP49" s="327"/>
      <c r="HQ49" s="327"/>
      <c r="HR49" s="327"/>
      <c r="HS49" s="327"/>
      <c r="HT49" s="327"/>
      <c r="HU49" s="327"/>
      <c r="HV49" s="327"/>
      <c r="HW49" s="327"/>
      <c r="HX49" s="327"/>
      <c r="HY49" s="327"/>
      <c r="HZ49" s="327"/>
      <c r="IA49" s="327"/>
      <c r="IB49" s="327"/>
      <c r="IC49" s="327"/>
      <c r="ID49" s="327"/>
      <c r="IE49" s="327"/>
      <c r="IF49" s="327"/>
      <c r="IG49" s="327"/>
      <c r="IH49" s="327"/>
      <c r="II49" s="327"/>
      <c r="IJ49" s="327"/>
      <c r="IK49" s="327"/>
      <c r="IL49" s="327"/>
      <c r="IM49" s="327"/>
      <c r="IN49" s="327"/>
      <c r="IO49" s="327"/>
      <c r="IP49" s="327"/>
    </row>
    <row r="50" ht="24" customHeight="1" spans="1:250">
      <c r="A50" s="327"/>
      <c r="B50" s="325"/>
      <c r="C50" s="327"/>
      <c r="D50" s="326"/>
      <c r="E50" s="327"/>
      <c r="F50" s="327"/>
      <c r="G50" s="327"/>
      <c r="H50" s="327"/>
      <c r="I50" s="327"/>
      <c r="J50" s="327"/>
      <c r="K50" s="327"/>
      <c r="L50" s="327"/>
      <c r="M50" s="327"/>
      <c r="N50" s="327"/>
      <c r="O50" s="327"/>
      <c r="P50" s="327"/>
      <c r="Q50" s="327"/>
      <c r="R50" s="327"/>
      <c r="S50" s="327"/>
      <c r="T50" s="327"/>
      <c r="U50" s="327"/>
      <c r="V50" s="327"/>
      <c r="W50" s="327"/>
      <c r="X50" s="327"/>
      <c r="Y50" s="327"/>
      <c r="Z50" s="327"/>
      <c r="AA50" s="327"/>
      <c r="AB50" s="327"/>
      <c r="AC50" s="327"/>
      <c r="AD50" s="327"/>
      <c r="AE50" s="327"/>
      <c r="AF50" s="327"/>
      <c r="AG50" s="327"/>
      <c r="AH50" s="327"/>
      <c r="AI50" s="327"/>
      <c r="AJ50" s="327"/>
      <c r="AK50" s="327"/>
      <c r="AL50" s="327"/>
      <c r="AM50" s="327"/>
      <c r="AN50" s="327"/>
      <c r="AO50" s="327"/>
      <c r="AP50" s="327"/>
      <c r="AQ50" s="327"/>
      <c r="AR50" s="327"/>
      <c r="AS50" s="327"/>
      <c r="AT50" s="327"/>
      <c r="AU50" s="327"/>
      <c r="AV50" s="327"/>
      <c r="AW50" s="327"/>
      <c r="AX50" s="327"/>
      <c r="AY50" s="327"/>
      <c r="AZ50" s="327"/>
      <c r="BA50" s="327"/>
      <c r="BB50" s="327"/>
      <c r="BC50" s="327"/>
      <c r="BD50" s="327"/>
      <c r="BE50" s="327"/>
      <c r="BF50" s="327"/>
      <c r="BG50" s="327"/>
      <c r="BH50" s="327"/>
      <c r="BI50" s="327"/>
      <c r="BJ50" s="327"/>
      <c r="BK50" s="327"/>
      <c r="BL50" s="327"/>
      <c r="BM50" s="327"/>
      <c r="BN50" s="327"/>
      <c r="BO50" s="327"/>
      <c r="BP50" s="327"/>
      <c r="BQ50" s="327"/>
      <c r="BR50" s="327"/>
      <c r="BS50" s="327"/>
      <c r="BT50" s="327"/>
      <c r="BU50" s="327"/>
      <c r="BV50" s="327"/>
      <c r="BW50" s="327"/>
      <c r="BX50" s="327"/>
      <c r="BY50" s="327"/>
      <c r="BZ50" s="327"/>
      <c r="CA50" s="327"/>
      <c r="CB50" s="327"/>
      <c r="CC50" s="327"/>
      <c r="CD50" s="327"/>
      <c r="CE50" s="327"/>
      <c r="CF50" s="327"/>
      <c r="CG50" s="327"/>
      <c r="CH50" s="327"/>
      <c r="CI50" s="327"/>
      <c r="CJ50" s="327"/>
      <c r="CK50" s="327"/>
      <c r="CL50" s="327"/>
      <c r="CM50" s="327"/>
      <c r="CN50" s="327"/>
      <c r="CO50" s="327"/>
      <c r="CP50" s="327"/>
      <c r="CQ50" s="327"/>
      <c r="CR50" s="327"/>
      <c r="CS50" s="327"/>
      <c r="CT50" s="327"/>
      <c r="CU50" s="327"/>
      <c r="CV50" s="327"/>
      <c r="CW50" s="327"/>
      <c r="CX50" s="327"/>
      <c r="CY50" s="327"/>
      <c r="CZ50" s="327"/>
      <c r="DA50" s="327"/>
      <c r="DB50" s="327"/>
      <c r="DC50" s="327"/>
      <c r="DD50" s="327"/>
      <c r="DE50" s="327"/>
      <c r="DF50" s="327"/>
      <c r="DG50" s="327"/>
      <c r="DH50" s="327"/>
      <c r="DI50" s="327"/>
      <c r="DJ50" s="327"/>
      <c r="DK50" s="327"/>
      <c r="DL50" s="327"/>
      <c r="DM50" s="327"/>
      <c r="DN50" s="327"/>
      <c r="DO50" s="327"/>
      <c r="DP50" s="327"/>
      <c r="DQ50" s="327"/>
      <c r="DR50" s="327"/>
      <c r="DS50" s="327"/>
      <c r="DT50" s="327"/>
      <c r="DU50" s="327"/>
      <c r="DV50" s="327"/>
      <c r="DW50" s="327"/>
      <c r="DX50" s="327"/>
      <c r="DY50" s="327"/>
      <c r="DZ50" s="327"/>
      <c r="EA50" s="327"/>
      <c r="EB50" s="327"/>
      <c r="EC50" s="327"/>
      <c r="ED50" s="327"/>
      <c r="EE50" s="327"/>
      <c r="EF50" s="327"/>
      <c r="EG50" s="327"/>
      <c r="EH50" s="327"/>
      <c r="EI50" s="327"/>
      <c r="EJ50" s="327"/>
      <c r="EK50" s="327"/>
      <c r="EL50" s="327"/>
      <c r="EM50" s="327"/>
      <c r="EN50" s="327"/>
      <c r="EO50" s="327"/>
      <c r="EP50" s="327"/>
      <c r="EQ50" s="327"/>
      <c r="ER50" s="327"/>
      <c r="ES50" s="327"/>
      <c r="ET50" s="327"/>
      <c r="EU50" s="327"/>
      <c r="EV50" s="327"/>
      <c r="EW50" s="327"/>
      <c r="EX50" s="327"/>
      <c r="EY50" s="327"/>
      <c r="EZ50" s="327"/>
      <c r="FA50" s="327"/>
      <c r="FB50" s="327"/>
      <c r="FC50" s="327"/>
      <c r="FD50" s="327"/>
      <c r="FE50" s="327"/>
      <c r="FF50" s="327"/>
      <c r="FG50" s="327"/>
      <c r="FH50" s="327"/>
      <c r="FI50" s="327"/>
      <c r="FJ50" s="327"/>
      <c r="FK50" s="327"/>
      <c r="FL50" s="327"/>
      <c r="FM50" s="327"/>
      <c r="FN50" s="327"/>
      <c r="FO50" s="327"/>
      <c r="FP50" s="327"/>
      <c r="FQ50" s="327"/>
      <c r="FR50" s="327"/>
      <c r="FS50" s="327"/>
      <c r="FT50" s="327"/>
      <c r="FU50" s="327"/>
      <c r="FV50" s="327"/>
      <c r="FW50" s="327"/>
      <c r="FX50" s="327"/>
      <c r="FY50" s="327"/>
      <c r="FZ50" s="327"/>
      <c r="GA50" s="327"/>
      <c r="GB50" s="327"/>
      <c r="GC50" s="327"/>
      <c r="GD50" s="327"/>
      <c r="GE50" s="327"/>
      <c r="GF50" s="327"/>
      <c r="GG50" s="327"/>
      <c r="GH50" s="327"/>
      <c r="GI50" s="327"/>
      <c r="GJ50" s="327"/>
      <c r="GK50" s="327"/>
      <c r="GL50" s="327"/>
      <c r="GM50" s="327"/>
      <c r="GN50" s="327"/>
      <c r="GO50" s="327"/>
      <c r="GP50" s="327"/>
      <c r="GQ50" s="327"/>
      <c r="GR50" s="327"/>
      <c r="GS50" s="327"/>
      <c r="GT50" s="327"/>
      <c r="GU50" s="327"/>
      <c r="GV50" s="327"/>
      <c r="GW50" s="327"/>
      <c r="GX50" s="327"/>
      <c r="GY50" s="327"/>
      <c r="GZ50" s="327"/>
      <c r="HA50" s="327"/>
      <c r="HB50" s="327"/>
      <c r="HC50" s="327"/>
      <c r="HD50" s="327"/>
      <c r="HE50" s="327"/>
      <c r="HF50" s="327"/>
      <c r="HG50" s="327"/>
      <c r="HH50" s="327"/>
      <c r="HI50" s="327"/>
      <c r="HJ50" s="327"/>
      <c r="HK50" s="327"/>
      <c r="HL50" s="327"/>
      <c r="HM50" s="327"/>
      <c r="HN50" s="327"/>
      <c r="HO50" s="327"/>
      <c r="HP50" s="327"/>
      <c r="HQ50" s="327"/>
      <c r="HR50" s="327"/>
      <c r="HS50" s="327"/>
      <c r="HT50" s="327"/>
      <c r="HU50" s="327"/>
      <c r="HV50" s="327"/>
      <c r="HW50" s="327"/>
      <c r="HX50" s="327"/>
      <c r="HY50" s="327"/>
      <c r="HZ50" s="327"/>
      <c r="IA50" s="327"/>
      <c r="IB50" s="327"/>
      <c r="IC50" s="327"/>
      <c r="ID50" s="327"/>
      <c r="IE50" s="327"/>
      <c r="IF50" s="327"/>
      <c r="IG50" s="327"/>
      <c r="IH50" s="327"/>
      <c r="II50" s="327"/>
      <c r="IJ50" s="327"/>
      <c r="IK50" s="327"/>
      <c r="IL50" s="327"/>
      <c r="IM50" s="327"/>
      <c r="IN50" s="327"/>
      <c r="IO50" s="327"/>
      <c r="IP50" s="327"/>
    </row>
    <row r="51" ht="24" customHeight="1" spans="1:250">
      <c r="A51" s="327"/>
      <c r="B51" s="325"/>
      <c r="C51" s="327"/>
      <c r="D51" s="326"/>
      <c r="E51" s="327"/>
      <c r="F51" s="327"/>
      <c r="G51" s="327"/>
      <c r="H51" s="327"/>
      <c r="I51" s="327"/>
      <c r="J51" s="327"/>
      <c r="K51" s="327"/>
      <c r="L51" s="327"/>
      <c r="M51" s="327"/>
      <c r="N51" s="327"/>
      <c r="O51" s="327"/>
      <c r="P51" s="327"/>
      <c r="Q51" s="327"/>
      <c r="R51" s="327"/>
      <c r="S51" s="327"/>
      <c r="T51" s="327"/>
      <c r="U51" s="327"/>
      <c r="V51" s="327"/>
      <c r="W51" s="327"/>
      <c r="X51" s="327"/>
      <c r="Y51" s="327"/>
      <c r="Z51" s="327"/>
      <c r="AA51" s="327"/>
      <c r="AB51" s="327"/>
      <c r="AC51" s="327"/>
      <c r="AD51" s="327"/>
      <c r="AE51" s="327"/>
      <c r="AF51" s="327"/>
      <c r="AG51" s="327"/>
      <c r="AH51" s="327"/>
      <c r="AI51" s="327"/>
      <c r="AJ51" s="327"/>
      <c r="AK51" s="327"/>
      <c r="AL51" s="327"/>
      <c r="AM51" s="327"/>
      <c r="AN51" s="327"/>
      <c r="AO51" s="327"/>
      <c r="AP51" s="327"/>
      <c r="AQ51" s="327"/>
      <c r="AR51" s="327"/>
      <c r="AS51" s="327"/>
      <c r="AT51" s="327"/>
      <c r="AU51" s="327"/>
      <c r="AV51" s="327"/>
      <c r="AW51" s="327"/>
      <c r="AX51" s="327"/>
      <c r="AY51" s="327"/>
      <c r="AZ51" s="327"/>
      <c r="BA51" s="327"/>
      <c r="BB51" s="327"/>
      <c r="BC51" s="327"/>
      <c r="BD51" s="327"/>
      <c r="BE51" s="327"/>
      <c r="BF51" s="327"/>
      <c r="BG51" s="327"/>
      <c r="BH51" s="327"/>
      <c r="BI51" s="327"/>
      <c r="BJ51" s="327"/>
      <c r="BK51" s="327"/>
      <c r="BL51" s="327"/>
      <c r="BM51" s="327"/>
      <c r="BN51" s="327"/>
      <c r="BO51" s="327"/>
      <c r="BP51" s="327"/>
      <c r="BQ51" s="327"/>
      <c r="BR51" s="327"/>
      <c r="BS51" s="327"/>
      <c r="BT51" s="327"/>
      <c r="BU51" s="327"/>
      <c r="BV51" s="327"/>
      <c r="BW51" s="327"/>
      <c r="BX51" s="327"/>
      <c r="BY51" s="327"/>
      <c r="BZ51" s="327"/>
      <c r="CA51" s="327"/>
      <c r="CB51" s="327"/>
      <c r="CC51" s="327"/>
      <c r="CD51" s="327"/>
      <c r="CE51" s="327"/>
      <c r="CF51" s="327"/>
      <c r="CG51" s="327"/>
      <c r="CH51" s="327"/>
      <c r="CI51" s="327"/>
      <c r="CJ51" s="327"/>
      <c r="CK51" s="327"/>
      <c r="CL51" s="327"/>
      <c r="CM51" s="327"/>
      <c r="CN51" s="327"/>
      <c r="CO51" s="327"/>
      <c r="CP51" s="327"/>
      <c r="CQ51" s="327"/>
      <c r="CR51" s="327"/>
      <c r="CS51" s="327"/>
      <c r="CT51" s="327"/>
      <c r="CU51" s="327"/>
      <c r="CV51" s="327"/>
      <c r="CW51" s="327"/>
      <c r="CX51" s="327"/>
      <c r="CY51" s="327"/>
      <c r="CZ51" s="327"/>
      <c r="DA51" s="327"/>
      <c r="DB51" s="327"/>
      <c r="DC51" s="327"/>
      <c r="DD51" s="327"/>
      <c r="DE51" s="327"/>
      <c r="DF51" s="327"/>
      <c r="DG51" s="327"/>
      <c r="DH51" s="327"/>
      <c r="DI51" s="327"/>
      <c r="DJ51" s="327"/>
      <c r="DK51" s="327"/>
      <c r="DL51" s="327"/>
      <c r="DM51" s="327"/>
      <c r="DN51" s="327"/>
      <c r="DO51" s="327"/>
      <c r="DP51" s="327"/>
      <c r="DQ51" s="327"/>
      <c r="DR51" s="327"/>
      <c r="DS51" s="327"/>
      <c r="DT51" s="327"/>
      <c r="DU51" s="327"/>
      <c r="DV51" s="327"/>
      <c r="DW51" s="327"/>
      <c r="DX51" s="327"/>
      <c r="DY51" s="327"/>
      <c r="DZ51" s="327"/>
      <c r="EA51" s="327"/>
      <c r="EB51" s="327"/>
      <c r="EC51" s="327"/>
      <c r="ED51" s="327"/>
      <c r="EE51" s="327"/>
      <c r="EF51" s="327"/>
      <c r="EG51" s="327"/>
      <c r="EH51" s="327"/>
      <c r="EI51" s="327"/>
      <c r="EJ51" s="327"/>
      <c r="EK51" s="327"/>
      <c r="EL51" s="327"/>
      <c r="EM51" s="327"/>
      <c r="EN51" s="327"/>
      <c r="EO51" s="327"/>
      <c r="EP51" s="327"/>
      <c r="EQ51" s="327"/>
      <c r="ER51" s="327"/>
      <c r="ES51" s="327"/>
      <c r="ET51" s="327"/>
      <c r="EU51" s="327"/>
      <c r="EV51" s="327"/>
      <c r="EW51" s="327"/>
      <c r="EX51" s="327"/>
      <c r="EY51" s="327"/>
      <c r="EZ51" s="327"/>
      <c r="FA51" s="327"/>
      <c r="FB51" s="327"/>
      <c r="FC51" s="327"/>
      <c r="FD51" s="327"/>
      <c r="FE51" s="327"/>
      <c r="FF51" s="327"/>
      <c r="FG51" s="327"/>
      <c r="FH51" s="327"/>
      <c r="FI51" s="327"/>
      <c r="FJ51" s="327"/>
      <c r="FK51" s="327"/>
      <c r="FL51" s="327"/>
      <c r="FM51" s="327"/>
      <c r="FN51" s="327"/>
      <c r="FO51" s="327"/>
      <c r="FP51" s="327"/>
      <c r="FQ51" s="327"/>
      <c r="FR51" s="327"/>
      <c r="FS51" s="327"/>
      <c r="FT51" s="327"/>
      <c r="FU51" s="327"/>
      <c r="FV51" s="327"/>
      <c r="FW51" s="327"/>
      <c r="FX51" s="327"/>
      <c r="FY51" s="327"/>
      <c r="FZ51" s="327"/>
      <c r="GA51" s="327"/>
      <c r="GB51" s="327"/>
      <c r="GC51" s="327"/>
      <c r="GD51" s="327"/>
      <c r="GE51" s="327"/>
      <c r="GF51" s="327"/>
      <c r="GG51" s="327"/>
      <c r="GH51" s="327"/>
      <c r="GI51" s="327"/>
      <c r="GJ51" s="327"/>
      <c r="GK51" s="327"/>
      <c r="GL51" s="327"/>
      <c r="GM51" s="327"/>
      <c r="GN51" s="327"/>
      <c r="GO51" s="327"/>
      <c r="GP51" s="327"/>
      <c r="GQ51" s="327"/>
      <c r="GR51" s="327"/>
      <c r="GS51" s="327"/>
      <c r="GT51" s="327"/>
      <c r="GU51" s="327"/>
      <c r="GV51" s="327"/>
      <c r="GW51" s="327"/>
      <c r="GX51" s="327"/>
      <c r="GY51" s="327"/>
      <c r="GZ51" s="327"/>
      <c r="HA51" s="327"/>
      <c r="HB51" s="327"/>
      <c r="HC51" s="327"/>
      <c r="HD51" s="327"/>
      <c r="HE51" s="327"/>
      <c r="HF51" s="327"/>
      <c r="HG51" s="327"/>
      <c r="HH51" s="327"/>
      <c r="HI51" s="327"/>
      <c r="HJ51" s="327"/>
      <c r="HK51" s="327"/>
      <c r="HL51" s="327"/>
      <c r="HM51" s="327"/>
      <c r="HN51" s="327"/>
      <c r="HO51" s="327"/>
      <c r="HP51" s="327"/>
      <c r="HQ51" s="327"/>
      <c r="HR51" s="327"/>
      <c r="HS51" s="327"/>
      <c r="HT51" s="327"/>
      <c r="HU51" s="327"/>
      <c r="HV51" s="327"/>
      <c r="HW51" s="327"/>
      <c r="HX51" s="327"/>
      <c r="HY51" s="327"/>
      <c r="HZ51" s="327"/>
      <c r="IA51" s="327"/>
      <c r="IB51" s="327"/>
      <c r="IC51" s="327"/>
      <c r="ID51" s="327"/>
      <c r="IE51" s="327"/>
      <c r="IF51" s="327"/>
      <c r="IG51" s="327"/>
      <c r="IH51" s="327"/>
      <c r="II51" s="327"/>
      <c r="IJ51" s="327"/>
      <c r="IK51" s="327"/>
      <c r="IL51" s="327"/>
      <c r="IM51" s="327"/>
      <c r="IN51" s="327"/>
      <c r="IO51" s="327"/>
      <c r="IP51" s="327"/>
    </row>
    <row r="52" ht="24" customHeight="1" spans="1:250">
      <c r="A52" s="327"/>
      <c r="B52" s="325"/>
      <c r="C52" s="327"/>
      <c r="D52" s="326"/>
      <c r="E52" s="327"/>
      <c r="F52" s="327"/>
      <c r="G52" s="327"/>
      <c r="H52" s="327"/>
      <c r="I52" s="327"/>
      <c r="J52" s="327"/>
      <c r="K52" s="327"/>
      <c r="L52" s="327"/>
      <c r="M52" s="327"/>
      <c r="N52" s="327"/>
      <c r="O52" s="327"/>
      <c r="P52" s="327"/>
      <c r="Q52" s="327"/>
      <c r="R52" s="327"/>
      <c r="S52" s="327"/>
      <c r="T52" s="327"/>
      <c r="U52" s="327"/>
      <c r="V52" s="327"/>
      <c r="W52" s="327"/>
      <c r="X52" s="327"/>
      <c r="Y52" s="327"/>
      <c r="Z52" s="327"/>
      <c r="AA52" s="327"/>
      <c r="AB52" s="327"/>
      <c r="AC52" s="327"/>
      <c r="AD52" s="327"/>
      <c r="AE52" s="327"/>
      <c r="AF52" s="327"/>
      <c r="AG52" s="327"/>
      <c r="AH52" s="327"/>
      <c r="AI52" s="327"/>
      <c r="AJ52" s="327"/>
      <c r="AK52" s="327"/>
      <c r="AL52" s="327"/>
      <c r="AM52" s="327"/>
      <c r="AN52" s="327"/>
      <c r="AO52" s="327"/>
      <c r="AP52" s="327"/>
      <c r="AQ52" s="327"/>
      <c r="AR52" s="327"/>
      <c r="AS52" s="327"/>
      <c r="AT52" s="327"/>
      <c r="AU52" s="327"/>
      <c r="AV52" s="327"/>
      <c r="AW52" s="327"/>
      <c r="AX52" s="327"/>
      <c r="AY52" s="327"/>
      <c r="AZ52" s="327"/>
      <c r="BA52" s="327"/>
      <c r="BB52" s="327"/>
      <c r="BC52" s="327"/>
      <c r="BD52" s="327"/>
      <c r="BE52" s="327"/>
      <c r="BF52" s="327"/>
      <c r="BG52" s="327"/>
      <c r="BH52" s="327"/>
      <c r="BI52" s="327"/>
      <c r="BJ52" s="327"/>
      <c r="BK52" s="327"/>
      <c r="BL52" s="327"/>
      <c r="BM52" s="327"/>
      <c r="BN52" s="327"/>
      <c r="BO52" s="327"/>
      <c r="BP52" s="327"/>
      <c r="BQ52" s="327"/>
      <c r="BR52" s="327"/>
      <c r="BS52" s="327"/>
      <c r="BT52" s="327"/>
      <c r="BU52" s="327"/>
      <c r="BV52" s="327"/>
      <c r="BW52" s="327"/>
      <c r="BX52" s="327"/>
      <c r="BY52" s="327"/>
      <c r="BZ52" s="327"/>
      <c r="CA52" s="327"/>
      <c r="CB52" s="327"/>
      <c r="CC52" s="327"/>
      <c r="CD52" s="327"/>
      <c r="CE52" s="327"/>
      <c r="CF52" s="327"/>
      <c r="CG52" s="327"/>
      <c r="CH52" s="327"/>
      <c r="CI52" s="327"/>
      <c r="CJ52" s="327"/>
      <c r="CK52" s="327"/>
      <c r="CL52" s="327"/>
      <c r="CM52" s="327"/>
      <c r="CN52" s="327"/>
      <c r="CO52" s="327"/>
      <c r="CP52" s="327"/>
      <c r="CQ52" s="327"/>
      <c r="CR52" s="327"/>
      <c r="CS52" s="327"/>
      <c r="CT52" s="327"/>
      <c r="CU52" s="327"/>
      <c r="CV52" s="327"/>
      <c r="CW52" s="327"/>
      <c r="CX52" s="327"/>
      <c r="CY52" s="327"/>
      <c r="CZ52" s="327"/>
      <c r="DA52" s="327"/>
      <c r="DB52" s="327"/>
      <c r="DC52" s="327"/>
      <c r="DD52" s="327"/>
      <c r="DE52" s="327"/>
      <c r="DF52" s="327"/>
      <c r="DG52" s="327"/>
      <c r="DH52" s="327"/>
      <c r="DI52" s="327"/>
      <c r="DJ52" s="327"/>
      <c r="DK52" s="327"/>
      <c r="DL52" s="327"/>
      <c r="DM52" s="327"/>
      <c r="DN52" s="327"/>
      <c r="DO52" s="327"/>
      <c r="DP52" s="327"/>
      <c r="DQ52" s="327"/>
      <c r="DR52" s="327"/>
      <c r="DS52" s="327"/>
      <c r="DT52" s="327"/>
      <c r="DU52" s="327"/>
      <c r="DV52" s="327"/>
      <c r="DW52" s="327"/>
      <c r="DX52" s="327"/>
      <c r="DY52" s="327"/>
      <c r="DZ52" s="327"/>
      <c r="EA52" s="327"/>
      <c r="EB52" s="327"/>
      <c r="EC52" s="327"/>
      <c r="ED52" s="327"/>
      <c r="EE52" s="327"/>
      <c r="EF52" s="327"/>
      <c r="EG52" s="327"/>
      <c r="EH52" s="327"/>
      <c r="EI52" s="327"/>
      <c r="EJ52" s="327"/>
      <c r="EK52" s="327"/>
      <c r="EL52" s="327"/>
      <c r="EM52" s="327"/>
      <c r="EN52" s="327"/>
      <c r="EO52" s="327"/>
      <c r="EP52" s="327"/>
      <c r="EQ52" s="327"/>
      <c r="ER52" s="327"/>
      <c r="ES52" s="327"/>
      <c r="ET52" s="327"/>
      <c r="EU52" s="327"/>
      <c r="EV52" s="327"/>
      <c r="EW52" s="327"/>
      <c r="EX52" s="327"/>
      <c r="EY52" s="327"/>
      <c r="EZ52" s="327"/>
      <c r="FA52" s="327"/>
      <c r="FB52" s="327"/>
      <c r="FC52" s="327"/>
      <c r="FD52" s="327"/>
      <c r="FE52" s="327"/>
      <c r="FF52" s="327"/>
      <c r="FG52" s="327"/>
      <c r="FH52" s="327"/>
      <c r="FI52" s="327"/>
      <c r="FJ52" s="327"/>
      <c r="FK52" s="327"/>
      <c r="FL52" s="327"/>
      <c r="FM52" s="327"/>
      <c r="FN52" s="327"/>
      <c r="FO52" s="327"/>
      <c r="FP52" s="327"/>
      <c r="FQ52" s="327"/>
      <c r="FR52" s="327"/>
      <c r="FS52" s="327"/>
      <c r="FT52" s="327"/>
      <c r="FU52" s="327"/>
      <c r="FV52" s="327"/>
      <c r="FW52" s="327"/>
      <c r="FX52" s="327"/>
      <c r="FY52" s="327"/>
      <c r="FZ52" s="327"/>
      <c r="GA52" s="327"/>
      <c r="GB52" s="327"/>
      <c r="GC52" s="327"/>
      <c r="GD52" s="327"/>
      <c r="GE52" s="327"/>
      <c r="GF52" s="327"/>
      <c r="GG52" s="327"/>
      <c r="GH52" s="327"/>
      <c r="GI52" s="327"/>
      <c r="GJ52" s="327"/>
      <c r="GK52" s="327"/>
      <c r="GL52" s="327"/>
      <c r="GM52" s="327"/>
      <c r="GN52" s="327"/>
      <c r="GO52" s="327"/>
      <c r="GP52" s="327"/>
      <c r="GQ52" s="327"/>
      <c r="GR52" s="327"/>
      <c r="GS52" s="327"/>
      <c r="GT52" s="327"/>
      <c r="GU52" s="327"/>
      <c r="GV52" s="327"/>
      <c r="GW52" s="327"/>
      <c r="GX52" s="327"/>
      <c r="GY52" s="327"/>
      <c r="GZ52" s="327"/>
      <c r="HA52" s="327"/>
      <c r="HB52" s="327"/>
      <c r="HC52" s="327"/>
      <c r="HD52" s="327"/>
      <c r="HE52" s="327"/>
      <c r="HF52" s="327"/>
      <c r="HG52" s="327"/>
      <c r="HH52" s="327"/>
      <c r="HI52" s="327"/>
      <c r="HJ52" s="327"/>
      <c r="HK52" s="327"/>
      <c r="HL52" s="327"/>
      <c r="HM52" s="327"/>
      <c r="HN52" s="327"/>
      <c r="HO52" s="327"/>
      <c r="HP52" s="327"/>
      <c r="HQ52" s="327"/>
      <c r="HR52" s="327"/>
      <c r="HS52" s="327"/>
      <c r="HT52" s="327"/>
      <c r="HU52" s="327"/>
      <c r="HV52" s="327"/>
      <c r="HW52" s="327"/>
      <c r="HX52" s="327"/>
      <c r="HY52" s="327"/>
      <c r="HZ52" s="327"/>
      <c r="IA52" s="327"/>
      <c r="IB52" s="327"/>
      <c r="IC52" s="327"/>
      <c r="ID52" s="327"/>
      <c r="IE52" s="327"/>
      <c r="IF52" s="327"/>
      <c r="IG52" s="327"/>
      <c r="IH52" s="327"/>
      <c r="II52" s="327"/>
      <c r="IJ52" s="327"/>
      <c r="IK52" s="327"/>
      <c r="IL52" s="327"/>
      <c r="IM52" s="327"/>
      <c r="IN52" s="327"/>
      <c r="IO52" s="327"/>
      <c r="IP52" s="327"/>
    </row>
    <row r="53" ht="24" customHeight="1" spans="1:250">
      <c r="A53" s="327"/>
      <c r="B53" s="325"/>
      <c r="C53" s="327"/>
      <c r="D53" s="326"/>
      <c r="E53" s="327"/>
      <c r="F53" s="327"/>
      <c r="G53" s="327"/>
      <c r="H53" s="327"/>
      <c r="I53" s="327"/>
      <c r="J53" s="327"/>
      <c r="K53" s="327"/>
      <c r="L53" s="327"/>
      <c r="M53" s="327"/>
      <c r="N53" s="327"/>
      <c r="O53" s="327"/>
      <c r="P53" s="327"/>
      <c r="Q53" s="327"/>
      <c r="R53" s="327"/>
      <c r="S53" s="327"/>
      <c r="T53" s="327"/>
      <c r="U53" s="327"/>
      <c r="V53" s="327"/>
      <c r="W53" s="327"/>
      <c r="X53" s="327"/>
      <c r="Y53" s="327"/>
      <c r="Z53" s="327"/>
      <c r="AA53" s="327"/>
      <c r="AB53" s="327"/>
      <c r="AC53" s="327"/>
      <c r="AD53" s="327"/>
      <c r="AE53" s="327"/>
      <c r="AF53" s="327"/>
      <c r="AG53" s="327"/>
      <c r="AH53" s="327"/>
      <c r="AI53" s="327"/>
      <c r="AJ53" s="327"/>
      <c r="AK53" s="327"/>
      <c r="AL53" s="327"/>
      <c r="AM53" s="327"/>
      <c r="AN53" s="327"/>
      <c r="AO53" s="327"/>
      <c r="AP53" s="327"/>
      <c r="AQ53" s="327"/>
      <c r="AR53" s="327"/>
      <c r="AS53" s="327"/>
      <c r="AT53" s="327"/>
      <c r="AU53" s="327"/>
      <c r="AV53" s="327"/>
      <c r="AW53" s="327"/>
      <c r="AX53" s="327"/>
      <c r="AY53" s="327"/>
      <c r="AZ53" s="327"/>
      <c r="BA53" s="327"/>
      <c r="BB53" s="327"/>
      <c r="BC53" s="327"/>
      <c r="BD53" s="327"/>
      <c r="BE53" s="327"/>
      <c r="BF53" s="327"/>
      <c r="BG53" s="327"/>
      <c r="BH53" s="327"/>
      <c r="BI53" s="327"/>
      <c r="BJ53" s="327"/>
      <c r="BK53" s="327"/>
      <c r="BL53" s="327"/>
      <c r="BM53" s="327"/>
      <c r="BN53" s="327"/>
      <c r="BO53" s="327"/>
      <c r="BP53" s="327"/>
      <c r="BQ53" s="327"/>
      <c r="BR53" s="327"/>
      <c r="BS53" s="327"/>
      <c r="BT53" s="327"/>
      <c r="BU53" s="327"/>
      <c r="BV53" s="327"/>
      <c r="BW53" s="327"/>
      <c r="BX53" s="327"/>
      <c r="BY53" s="327"/>
      <c r="BZ53" s="327"/>
      <c r="CA53" s="327"/>
      <c r="CB53" s="327"/>
      <c r="CC53" s="327"/>
      <c r="CD53" s="327"/>
      <c r="CE53" s="327"/>
      <c r="CF53" s="327"/>
      <c r="CG53" s="327"/>
      <c r="CH53" s="327"/>
      <c r="CI53" s="327"/>
      <c r="CJ53" s="327"/>
      <c r="CK53" s="327"/>
      <c r="CL53" s="327"/>
      <c r="CM53" s="327"/>
      <c r="CN53" s="327"/>
      <c r="CO53" s="327"/>
      <c r="CP53" s="327"/>
      <c r="CQ53" s="327"/>
      <c r="CR53" s="327"/>
      <c r="CS53" s="327"/>
      <c r="CT53" s="327"/>
      <c r="CU53" s="327"/>
      <c r="CV53" s="327"/>
      <c r="CW53" s="327"/>
      <c r="CX53" s="327"/>
      <c r="CY53" s="327"/>
      <c r="CZ53" s="327"/>
      <c r="DA53" s="327"/>
      <c r="DB53" s="327"/>
      <c r="DC53" s="327"/>
      <c r="DD53" s="327"/>
      <c r="DE53" s="327"/>
      <c r="DF53" s="327"/>
      <c r="DG53" s="327"/>
      <c r="DH53" s="327"/>
      <c r="DI53" s="327"/>
      <c r="DJ53" s="327"/>
      <c r="DK53" s="327"/>
      <c r="DL53" s="327"/>
      <c r="DM53" s="327"/>
      <c r="DN53" s="327"/>
      <c r="DO53" s="327"/>
      <c r="DP53" s="327"/>
      <c r="DQ53" s="327"/>
      <c r="DR53" s="327"/>
      <c r="DS53" s="327"/>
      <c r="DT53" s="327"/>
      <c r="DU53" s="327"/>
      <c r="DV53" s="327"/>
      <c r="DW53" s="327"/>
      <c r="DX53" s="327"/>
      <c r="DY53" s="327"/>
      <c r="DZ53" s="327"/>
      <c r="EA53" s="327"/>
      <c r="EB53" s="327"/>
      <c r="EC53" s="327"/>
      <c r="ED53" s="327"/>
      <c r="EE53" s="327"/>
      <c r="EF53" s="327"/>
      <c r="EG53" s="327"/>
      <c r="EH53" s="327"/>
      <c r="EI53" s="327"/>
      <c r="EJ53" s="327"/>
      <c r="EK53" s="327"/>
      <c r="EL53" s="327"/>
      <c r="EM53" s="327"/>
      <c r="EN53" s="327"/>
      <c r="EO53" s="327"/>
      <c r="EP53" s="327"/>
      <c r="EQ53" s="327"/>
      <c r="ER53" s="327"/>
      <c r="ES53" s="327"/>
      <c r="ET53" s="327"/>
      <c r="EU53" s="327"/>
      <c r="EV53" s="327"/>
      <c r="EW53" s="327"/>
      <c r="EX53" s="327"/>
      <c r="EY53" s="327"/>
      <c r="EZ53" s="327"/>
      <c r="FA53" s="327"/>
      <c r="FB53" s="327"/>
      <c r="FC53" s="327"/>
      <c r="FD53" s="327"/>
      <c r="FE53" s="327"/>
      <c r="FF53" s="327"/>
      <c r="FG53" s="327"/>
      <c r="FH53" s="327"/>
      <c r="FI53" s="327"/>
      <c r="FJ53" s="327"/>
      <c r="FK53" s="327"/>
      <c r="FL53" s="327"/>
      <c r="FM53" s="327"/>
      <c r="FN53" s="327"/>
      <c r="FO53" s="327"/>
      <c r="FP53" s="327"/>
      <c r="FQ53" s="327"/>
      <c r="FR53" s="327"/>
      <c r="FS53" s="327"/>
      <c r="FT53" s="327"/>
      <c r="FU53" s="327"/>
      <c r="FV53" s="327"/>
      <c r="FW53" s="327"/>
      <c r="FX53" s="327"/>
      <c r="FY53" s="327"/>
      <c r="FZ53" s="327"/>
      <c r="GA53" s="327"/>
      <c r="GB53" s="327"/>
      <c r="GC53" s="327"/>
      <c r="GD53" s="327"/>
      <c r="GE53" s="327"/>
      <c r="GF53" s="327"/>
      <c r="GG53" s="327"/>
      <c r="GH53" s="327"/>
      <c r="GI53" s="327"/>
      <c r="GJ53" s="327"/>
      <c r="GK53" s="327"/>
      <c r="GL53" s="327"/>
      <c r="GM53" s="327"/>
      <c r="GN53" s="327"/>
      <c r="GO53" s="327"/>
      <c r="GP53" s="327"/>
      <c r="GQ53" s="327"/>
      <c r="GR53" s="327"/>
      <c r="GS53" s="327"/>
      <c r="GT53" s="327"/>
      <c r="GU53" s="327"/>
      <c r="GV53" s="327"/>
      <c r="GW53" s="327"/>
      <c r="GX53" s="327"/>
      <c r="GY53" s="327"/>
      <c r="GZ53" s="327"/>
      <c r="HA53" s="327"/>
      <c r="HB53" s="327"/>
      <c r="HC53" s="327"/>
      <c r="HD53" s="327"/>
      <c r="HE53" s="327"/>
      <c r="HF53" s="327"/>
      <c r="HG53" s="327"/>
      <c r="HH53" s="327"/>
      <c r="HI53" s="327"/>
      <c r="HJ53" s="327"/>
      <c r="HK53" s="327"/>
      <c r="HL53" s="327"/>
      <c r="HM53" s="327"/>
      <c r="HN53" s="327"/>
      <c r="HO53" s="327"/>
      <c r="HP53" s="327"/>
      <c r="HQ53" s="327"/>
      <c r="HR53" s="327"/>
      <c r="HS53" s="327"/>
      <c r="HT53" s="327"/>
      <c r="HU53" s="327"/>
      <c r="HV53" s="327"/>
      <c r="HW53" s="327"/>
      <c r="HX53" s="327"/>
      <c r="HY53" s="327"/>
      <c r="HZ53" s="327"/>
      <c r="IA53" s="327"/>
      <c r="IB53" s="327"/>
      <c r="IC53" s="327"/>
      <c r="ID53" s="327"/>
      <c r="IE53" s="327"/>
      <c r="IF53" s="327"/>
      <c r="IG53" s="327"/>
      <c r="IH53" s="327"/>
      <c r="II53" s="327"/>
      <c r="IJ53" s="327"/>
      <c r="IK53" s="327"/>
      <c r="IL53" s="327"/>
      <c r="IM53" s="327"/>
      <c r="IN53" s="327"/>
      <c r="IO53" s="327"/>
      <c r="IP53" s="327"/>
    </row>
    <row r="54" ht="24" customHeight="1" spans="1:250">
      <c r="A54" s="327"/>
      <c r="B54" s="325"/>
      <c r="C54" s="327"/>
      <c r="D54" s="326"/>
      <c r="E54" s="327"/>
      <c r="F54" s="327"/>
      <c r="G54" s="327"/>
      <c r="H54" s="327"/>
      <c r="I54" s="327"/>
      <c r="J54" s="327"/>
      <c r="K54" s="327"/>
      <c r="L54" s="327"/>
      <c r="M54" s="327"/>
      <c r="N54" s="327"/>
      <c r="O54" s="327"/>
      <c r="P54" s="327"/>
      <c r="Q54" s="327"/>
      <c r="R54" s="327"/>
      <c r="S54" s="327"/>
      <c r="T54" s="327"/>
      <c r="U54" s="327"/>
      <c r="V54" s="327"/>
      <c r="W54" s="327"/>
      <c r="X54" s="327"/>
      <c r="Y54" s="327"/>
      <c r="Z54" s="327"/>
      <c r="AA54" s="327"/>
      <c r="AB54" s="327"/>
      <c r="AC54" s="327"/>
      <c r="AD54" s="327"/>
      <c r="AE54" s="327"/>
      <c r="AF54" s="327"/>
      <c r="AG54" s="327"/>
      <c r="AH54" s="327"/>
      <c r="AI54" s="327"/>
      <c r="AJ54" s="327"/>
      <c r="AK54" s="327"/>
      <c r="AL54" s="327"/>
      <c r="AM54" s="327"/>
      <c r="AN54" s="327"/>
      <c r="AO54" s="327"/>
      <c r="AP54" s="327"/>
      <c r="AQ54" s="327"/>
      <c r="AR54" s="327"/>
      <c r="AS54" s="327"/>
      <c r="AT54" s="327"/>
      <c r="AU54" s="327"/>
      <c r="AV54" s="327"/>
      <c r="AW54" s="327"/>
      <c r="AX54" s="327"/>
      <c r="AY54" s="327"/>
      <c r="AZ54" s="327"/>
      <c r="BA54" s="327"/>
      <c r="BB54" s="327"/>
      <c r="BC54" s="327"/>
      <c r="BD54" s="327"/>
      <c r="BE54" s="327"/>
      <c r="BF54" s="327"/>
      <c r="BG54" s="327"/>
      <c r="BH54" s="327"/>
      <c r="BI54" s="327"/>
      <c r="BJ54" s="327"/>
      <c r="BK54" s="327"/>
      <c r="BL54" s="327"/>
      <c r="BM54" s="327"/>
      <c r="BN54" s="327"/>
      <c r="BO54" s="327"/>
      <c r="BP54" s="327"/>
      <c r="BQ54" s="327"/>
      <c r="BR54" s="327"/>
      <c r="BS54" s="327"/>
      <c r="BT54" s="327"/>
      <c r="BU54" s="327"/>
      <c r="BV54" s="327"/>
      <c r="BW54" s="327"/>
      <c r="BX54" s="327"/>
      <c r="BY54" s="327"/>
      <c r="BZ54" s="327"/>
      <c r="CA54" s="327"/>
      <c r="CB54" s="327"/>
      <c r="CC54" s="327"/>
      <c r="CD54" s="327"/>
      <c r="CE54" s="327"/>
      <c r="CF54" s="327"/>
      <c r="CG54" s="327"/>
      <c r="CH54" s="327"/>
      <c r="CI54" s="327"/>
      <c r="CJ54" s="327"/>
      <c r="CK54" s="327"/>
      <c r="CL54" s="327"/>
      <c r="CM54" s="327"/>
      <c r="CN54" s="327"/>
      <c r="CO54" s="327"/>
      <c r="CP54" s="327"/>
      <c r="CQ54" s="327"/>
      <c r="CR54" s="327"/>
      <c r="CS54" s="327"/>
      <c r="CT54" s="327"/>
      <c r="CU54" s="327"/>
      <c r="CV54" s="327"/>
      <c r="CW54" s="327"/>
      <c r="CX54" s="327"/>
      <c r="CY54" s="327"/>
      <c r="CZ54" s="327"/>
      <c r="DA54" s="327"/>
      <c r="DB54" s="327"/>
      <c r="DC54" s="327"/>
      <c r="DD54" s="327"/>
      <c r="DE54" s="327"/>
      <c r="DF54" s="327"/>
      <c r="DG54" s="327"/>
      <c r="DH54" s="327"/>
      <c r="DI54" s="327"/>
      <c r="DJ54" s="327"/>
      <c r="DK54" s="327"/>
      <c r="DL54" s="327"/>
      <c r="DM54" s="327"/>
      <c r="DN54" s="327"/>
      <c r="DO54" s="327"/>
      <c r="DP54" s="327"/>
      <c r="DQ54" s="327"/>
      <c r="DR54" s="327"/>
      <c r="DS54" s="327"/>
      <c r="DT54" s="327"/>
      <c r="DU54" s="327"/>
      <c r="DV54" s="327"/>
      <c r="DW54" s="327"/>
      <c r="DX54" s="327"/>
      <c r="DY54" s="327"/>
      <c r="DZ54" s="327"/>
      <c r="EA54" s="327"/>
      <c r="EB54" s="327"/>
      <c r="EC54" s="327"/>
      <c r="ED54" s="327"/>
      <c r="EE54" s="327"/>
      <c r="EF54" s="327"/>
      <c r="EG54" s="327"/>
      <c r="EH54" s="327"/>
      <c r="EI54" s="327"/>
      <c r="EJ54" s="327"/>
      <c r="EK54" s="327"/>
      <c r="EL54" s="327"/>
      <c r="EM54" s="327"/>
      <c r="EN54" s="327"/>
      <c r="EO54" s="327"/>
      <c r="EP54" s="327"/>
      <c r="EQ54" s="327"/>
      <c r="ER54" s="327"/>
      <c r="ES54" s="327"/>
      <c r="ET54" s="327"/>
      <c r="EU54" s="327"/>
      <c r="EV54" s="327"/>
      <c r="EW54" s="327"/>
      <c r="EX54" s="327"/>
      <c r="EY54" s="327"/>
      <c r="EZ54" s="327"/>
      <c r="FA54" s="327"/>
      <c r="FB54" s="327"/>
      <c r="FC54" s="327"/>
      <c r="FD54" s="327"/>
      <c r="FE54" s="327"/>
      <c r="FF54" s="327"/>
      <c r="FG54" s="327"/>
      <c r="FH54" s="327"/>
      <c r="FI54" s="327"/>
      <c r="FJ54" s="327"/>
      <c r="FK54" s="327"/>
      <c r="FL54" s="327"/>
      <c r="FM54" s="327"/>
      <c r="FN54" s="327"/>
      <c r="FO54" s="327"/>
      <c r="FP54" s="327"/>
      <c r="FQ54" s="327"/>
      <c r="FR54" s="327"/>
      <c r="FS54" s="327"/>
      <c r="FT54" s="327"/>
      <c r="FU54" s="327"/>
      <c r="FV54" s="327"/>
      <c r="FW54" s="327"/>
      <c r="FX54" s="327"/>
      <c r="FY54" s="327"/>
      <c r="FZ54" s="327"/>
      <c r="GA54" s="327"/>
      <c r="GB54" s="327"/>
      <c r="GC54" s="327"/>
      <c r="GD54" s="327"/>
      <c r="GE54" s="327"/>
      <c r="GF54" s="327"/>
      <c r="GG54" s="327"/>
      <c r="GH54" s="327"/>
      <c r="GI54" s="327"/>
      <c r="GJ54" s="327"/>
      <c r="GK54" s="327"/>
      <c r="GL54" s="327"/>
      <c r="GM54" s="327"/>
      <c r="GN54" s="327"/>
      <c r="GO54" s="327"/>
      <c r="GP54" s="327"/>
      <c r="GQ54" s="327"/>
      <c r="GR54" s="327"/>
      <c r="GS54" s="327"/>
      <c r="GT54" s="327"/>
      <c r="GU54" s="327"/>
      <c r="GV54" s="327"/>
      <c r="GW54" s="327"/>
      <c r="GX54" s="327"/>
      <c r="GY54" s="327"/>
      <c r="GZ54" s="327"/>
      <c r="HA54" s="327"/>
      <c r="HB54" s="327"/>
      <c r="HC54" s="327"/>
      <c r="HD54" s="327"/>
      <c r="HE54" s="327"/>
      <c r="HF54" s="327"/>
      <c r="HG54" s="327"/>
      <c r="HH54" s="327"/>
      <c r="HI54" s="327"/>
      <c r="HJ54" s="327"/>
      <c r="HK54" s="327"/>
      <c r="HL54" s="327"/>
      <c r="HM54" s="327"/>
      <c r="HN54" s="327"/>
      <c r="HO54" s="327"/>
      <c r="HP54" s="327"/>
      <c r="HQ54" s="327"/>
      <c r="HR54" s="327"/>
      <c r="HS54" s="327"/>
      <c r="HT54" s="327"/>
      <c r="HU54" s="327"/>
      <c r="HV54" s="327"/>
      <c r="HW54" s="327"/>
      <c r="HX54" s="327"/>
      <c r="HY54" s="327"/>
      <c r="HZ54" s="327"/>
      <c r="IA54" s="327"/>
      <c r="IB54" s="327"/>
      <c r="IC54" s="327"/>
      <c r="ID54" s="327"/>
      <c r="IE54" s="327"/>
      <c r="IF54" s="327"/>
      <c r="IG54" s="327"/>
      <c r="IH54" s="327"/>
      <c r="II54" s="327"/>
      <c r="IJ54" s="327"/>
      <c r="IK54" s="327"/>
      <c r="IL54" s="327"/>
      <c r="IM54" s="327"/>
      <c r="IN54" s="327"/>
      <c r="IO54" s="327"/>
      <c r="IP54" s="327"/>
    </row>
    <row r="55" ht="24" customHeight="1" spans="1:250">
      <c r="A55" s="327"/>
      <c r="B55" s="325"/>
      <c r="C55" s="327"/>
      <c r="D55" s="326"/>
      <c r="E55" s="327"/>
      <c r="F55" s="327"/>
      <c r="G55" s="327"/>
      <c r="H55" s="327"/>
      <c r="I55" s="327"/>
      <c r="J55" s="327"/>
      <c r="K55" s="327"/>
      <c r="L55" s="327"/>
      <c r="M55" s="327"/>
      <c r="N55" s="327"/>
      <c r="O55" s="327"/>
      <c r="P55" s="327"/>
      <c r="Q55" s="327"/>
      <c r="R55" s="327"/>
      <c r="S55" s="327"/>
      <c r="T55" s="327"/>
      <c r="U55" s="327"/>
      <c r="V55" s="327"/>
      <c r="W55" s="327"/>
      <c r="X55" s="327"/>
      <c r="Y55" s="327"/>
      <c r="Z55" s="327"/>
      <c r="AA55" s="327"/>
      <c r="AB55" s="327"/>
      <c r="AC55" s="327"/>
      <c r="AD55" s="327"/>
      <c r="AE55" s="327"/>
      <c r="AF55" s="327"/>
      <c r="AG55" s="327"/>
      <c r="AH55" s="327"/>
      <c r="AI55" s="327"/>
      <c r="AJ55" s="327"/>
      <c r="AK55" s="327"/>
      <c r="AL55" s="327"/>
      <c r="AM55" s="327"/>
      <c r="AN55" s="327"/>
      <c r="AO55" s="327"/>
      <c r="AP55" s="327"/>
      <c r="AQ55" s="327"/>
      <c r="AR55" s="327"/>
      <c r="AS55" s="327"/>
      <c r="AT55" s="327"/>
      <c r="AU55" s="327"/>
      <c r="AV55" s="327"/>
      <c r="AW55" s="327"/>
      <c r="AX55" s="327"/>
      <c r="AY55" s="327"/>
      <c r="AZ55" s="327"/>
      <c r="BA55" s="327"/>
      <c r="BB55" s="327"/>
      <c r="BC55" s="327"/>
      <c r="BD55" s="327"/>
      <c r="BE55" s="327"/>
      <c r="BF55" s="327"/>
      <c r="BG55" s="327"/>
      <c r="BH55" s="327"/>
      <c r="BI55" s="327"/>
      <c r="BJ55" s="327"/>
      <c r="BK55" s="327"/>
      <c r="BL55" s="327"/>
      <c r="BM55" s="327"/>
      <c r="BN55" s="327"/>
      <c r="BO55" s="327"/>
      <c r="BP55" s="327"/>
      <c r="BQ55" s="327"/>
      <c r="BR55" s="327"/>
      <c r="BS55" s="327"/>
      <c r="BT55" s="327"/>
      <c r="BU55" s="327"/>
      <c r="BV55" s="327"/>
      <c r="BW55" s="327"/>
      <c r="BX55" s="327"/>
      <c r="BY55" s="327"/>
      <c r="BZ55" s="327"/>
      <c r="CA55" s="327"/>
      <c r="CB55" s="327"/>
      <c r="CC55" s="327"/>
      <c r="CD55" s="327"/>
      <c r="CE55" s="327"/>
      <c r="CF55" s="327"/>
      <c r="CG55" s="327"/>
      <c r="CH55" s="327"/>
      <c r="CI55" s="327"/>
      <c r="CJ55" s="327"/>
      <c r="CK55" s="327"/>
      <c r="CL55" s="327"/>
      <c r="CM55" s="327"/>
      <c r="CN55" s="327"/>
      <c r="CO55" s="327"/>
      <c r="CP55" s="327"/>
      <c r="CQ55" s="327"/>
      <c r="CR55" s="327"/>
      <c r="CS55" s="327"/>
      <c r="CT55" s="327"/>
      <c r="CU55" s="327"/>
      <c r="CV55" s="327"/>
      <c r="CW55" s="327"/>
      <c r="CX55" s="327"/>
      <c r="CY55" s="327"/>
      <c r="CZ55" s="327"/>
      <c r="DA55" s="327"/>
      <c r="DB55" s="327"/>
      <c r="DC55" s="327"/>
      <c r="DD55" s="327"/>
      <c r="DE55" s="327"/>
      <c r="DF55" s="327"/>
      <c r="DG55" s="327"/>
      <c r="DH55" s="327"/>
      <c r="DI55" s="327"/>
      <c r="DJ55" s="327"/>
      <c r="DK55" s="327"/>
      <c r="DL55" s="327"/>
      <c r="DM55" s="327"/>
      <c r="DN55" s="327"/>
      <c r="DO55" s="327"/>
      <c r="DP55" s="327"/>
      <c r="DQ55" s="327"/>
      <c r="DR55" s="327"/>
      <c r="DS55" s="327"/>
      <c r="DT55" s="327"/>
      <c r="DU55" s="327"/>
      <c r="DV55" s="327"/>
      <c r="DW55" s="327"/>
      <c r="DX55" s="327"/>
      <c r="DY55" s="327"/>
      <c r="DZ55" s="327"/>
      <c r="EA55" s="327"/>
      <c r="EB55" s="327"/>
      <c r="EC55" s="327"/>
      <c r="ED55" s="327"/>
      <c r="EE55" s="327"/>
      <c r="EF55" s="327"/>
      <c r="EG55" s="327"/>
      <c r="EH55" s="327"/>
      <c r="EI55" s="327"/>
      <c r="EJ55" s="327"/>
      <c r="EK55" s="327"/>
      <c r="EL55" s="327"/>
      <c r="EM55" s="327"/>
      <c r="EN55" s="327"/>
      <c r="EO55" s="327"/>
      <c r="EP55" s="327"/>
      <c r="EQ55" s="327"/>
      <c r="ER55" s="327"/>
      <c r="ES55" s="327"/>
      <c r="ET55" s="327"/>
      <c r="EU55" s="327"/>
      <c r="EV55" s="327"/>
      <c r="EW55" s="327"/>
      <c r="EX55" s="327"/>
      <c r="EY55" s="327"/>
      <c r="EZ55" s="327"/>
      <c r="FA55" s="327"/>
      <c r="FB55" s="327"/>
      <c r="FC55" s="327"/>
      <c r="FD55" s="327"/>
      <c r="FE55" s="327"/>
      <c r="FF55" s="327"/>
      <c r="FG55" s="327"/>
      <c r="FH55" s="327"/>
      <c r="FI55" s="327"/>
      <c r="FJ55" s="327"/>
      <c r="FK55" s="327"/>
      <c r="FL55" s="327"/>
      <c r="FM55" s="327"/>
      <c r="FN55" s="327"/>
      <c r="FO55" s="327"/>
      <c r="FP55" s="327"/>
      <c r="FQ55" s="327"/>
      <c r="FR55" s="327"/>
      <c r="FS55" s="327"/>
      <c r="FT55" s="327"/>
      <c r="FU55" s="327"/>
      <c r="FV55" s="327"/>
      <c r="FW55" s="327"/>
      <c r="FX55" s="327"/>
      <c r="FY55" s="327"/>
      <c r="FZ55" s="327"/>
      <c r="GA55" s="327"/>
      <c r="GB55" s="327"/>
      <c r="GC55" s="327"/>
      <c r="GD55" s="327"/>
      <c r="GE55" s="327"/>
      <c r="GF55" s="327"/>
      <c r="GG55" s="327"/>
      <c r="GH55" s="327"/>
      <c r="GI55" s="327"/>
      <c r="GJ55" s="327"/>
      <c r="GK55" s="327"/>
      <c r="GL55" s="327"/>
      <c r="GM55" s="327"/>
      <c r="GN55" s="327"/>
      <c r="GO55" s="327"/>
      <c r="GP55" s="327"/>
      <c r="GQ55" s="327"/>
      <c r="GR55" s="327"/>
      <c r="GS55" s="327"/>
      <c r="GT55" s="327"/>
      <c r="GU55" s="327"/>
      <c r="GV55" s="327"/>
      <c r="GW55" s="327"/>
      <c r="GX55" s="327"/>
      <c r="GY55" s="327"/>
      <c r="GZ55" s="327"/>
      <c r="HA55" s="327"/>
      <c r="HB55" s="327"/>
      <c r="HC55" s="327"/>
      <c r="HD55" s="327"/>
      <c r="HE55" s="327"/>
      <c r="HF55" s="327"/>
      <c r="HG55" s="327"/>
      <c r="HH55" s="327"/>
      <c r="HI55" s="327"/>
      <c r="HJ55" s="327"/>
      <c r="HK55" s="327"/>
      <c r="HL55" s="327"/>
      <c r="HM55" s="327"/>
      <c r="HN55" s="327"/>
      <c r="HO55" s="327"/>
      <c r="HP55" s="327"/>
      <c r="HQ55" s="327"/>
      <c r="HR55" s="327"/>
      <c r="HS55" s="327"/>
      <c r="HT55" s="327"/>
      <c r="HU55" s="327"/>
      <c r="HV55" s="327"/>
      <c r="HW55" s="327"/>
      <c r="HX55" s="327"/>
      <c r="HY55" s="327"/>
      <c r="HZ55" s="327"/>
      <c r="IA55" s="327"/>
      <c r="IB55" s="327"/>
      <c r="IC55" s="327"/>
      <c r="ID55" s="327"/>
      <c r="IE55" s="327"/>
      <c r="IF55" s="327"/>
      <c r="IG55" s="327"/>
      <c r="IH55" s="327"/>
      <c r="II55" s="327"/>
      <c r="IJ55" s="327"/>
      <c r="IK55" s="327"/>
      <c r="IL55" s="327"/>
      <c r="IM55" s="327"/>
      <c r="IN55" s="327"/>
      <c r="IO55" s="327"/>
      <c r="IP55" s="327"/>
    </row>
    <row r="56" ht="24" customHeight="1" spans="1:250">
      <c r="A56" s="327"/>
      <c r="B56" s="325"/>
      <c r="C56" s="327"/>
      <c r="D56" s="326"/>
      <c r="E56" s="327"/>
      <c r="F56" s="327"/>
      <c r="G56" s="327"/>
      <c r="H56" s="327"/>
      <c r="I56" s="327"/>
      <c r="J56" s="327"/>
      <c r="K56" s="327"/>
      <c r="L56" s="327"/>
      <c r="M56" s="327"/>
      <c r="N56" s="327"/>
      <c r="O56" s="327"/>
      <c r="P56" s="327"/>
      <c r="Q56" s="327"/>
      <c r="R56" s="327"/>
      <c r="S56" s="327"/>
      <c r="T56" s="327"/>
      <c r="U56" s="327"/>
      <c r="V56" s="327"/>
      <c r="W56" s="327"/>
      <c r="X56" s="327"/>
      <c r="Y56" s="327"/>
      <c r="Z56" s="327"/>
      <c r="AA56" s="327"/>
      <c r="AB56" s="327"/>
      <c r="AC56" s="327"/>
      <c r="AD56" s="327"/>
      <c r="AE56" s="327"/>
      <c r="AF56" s="327"/>
      <c r="AG56" s="327"/>
      <c r="AH56" s="327"/>
      <c r="AI56" s="327"/>
      <c r="AJ56" s="327"/>
      <c r="AK56" s="327"/>
      <c r="AL56" s="327"/>
      <c r="AM56" s="327"/>
      <c r="AN56" s="327"/>
      <c r="AO56" s="327"/>
      <c r="AP56" s="327"/>
      <c r="AQ56" s="327"/>
      <c r="AR56" s="327"/>
      <c r="AS56" s="327"/>
      <c r="AT56" s="327"/>
      <c r="AU56" s="327"/>
      <c r="AV56" s="327"/>
      <c r="AW56" s="327"/>
      <c r="AX56" s="327"/>
      <c r="AY56" s="327"/>
      <c r="AZ56" s="327"/>
      <c r="BA56" s="327"/>
      <c r="BB56" s="327"/>
      <c r="BC56" s="327"/>
      <c r="BD56" s="327"/>
      <c r="BE56" s="327"/>
      <c r="BF56" s="327"/>
      <c r="BG56" s="327"/>
      <c r="BH56" s="327"/>
      <c r="BI56" s="327"/>
      <c r="BJ56" s="327"/>
      <c r="BK56" s="327"/>
      <c r="BL56" s="327"/>
      <c r="BM56" s="327"/>
      <c r="BN56" s="327"/>
      <c r="BO56" s="327"/>
      <c r="BP56" s="327"/>
      <c r="BQ56" s="327"/>
      <c r="BR56" s="327"/>
      <c r="BS56" s="327"/>
      <c r="BT56" s="327"/>
      <c r="BU56" s="327"/>
      <c r="BV56" s="327"/>
      <c r="BW56" s="327"/>
      <c r="BX56" s="327"/>
      <c r="BY56" s="327"/>
      <c r="BZ56" s="327"/>
      <c r="CA56" s="327"/>
      <c r="CB56" s="327"/>
      <c r="CC56" s="327"/>
      <c r="CD56" s="327"/>
      <c r="CE56" s="327"/>
      <c r="CF56" s="327"/>
      <c r="CG56" s="327"/>
      <c r="CH56" s="327"/>
      <c r="CI56" s="327"/>
      <c r="CJ56" s="327"/>
      <c r="CK56" s="327"/>
      <c r="CL56" s="327"/>
      <c r="CM56" s="327"/>
      <c r="CN56" s="327"/>
      <c r="CO56" s="327"/>
      <c r="CP56" s="327"/>
      <c r="CQ56" s="327"/>
      <c r="CR56" s="327"/>
      <c r="CS56" s="327"/>
      <c r="CT56" s="327"/>
      <c r="CU56" s="327"/>
      <c r="CV56" s="327"/>
      <c r="CW56" s="327"/>
      <c r="CX56" s="327"/>
      <c r="CY56" s="327"/>
      <c r="CZ56" s="327"/>
      <c r="DA56" s="327"/>
      <c r="DB56" s="327"/>
      <c r="DC56" s="327"/>
      <c r="DD56" s="327"/>
      <c r="DE56" s="327"/>
      <c r="DF56" s="327"/>
      <c r="DG56" s="327"/>
      <c r="DH56" s="327"/>
      <c r="DI56" s="327"/>
      <c r="DJ56" s="327"/>
      <c r="DK56" s="327"/>
      <c r="DL56" s="327"/>
      <c r="DM56" s="327"/>
      <c r="DN56" s="327"/>
      <c r="DO56" s="327"/>
      <c r="DP56" s="327"/>
      <c r="DQ56" s="327"/>
      <c r="DR56" s="327"/>
      <c r="DS56" s="327"/>
      <c r="DT56" s="327"/>
      <c r="DU56" s="327"/>
      <c r="DV56" s="327"/>
      <c r="DW56" s="327"/>
      <c r="DX56" s="327"/>
      <c r="DY56" s="327"/>
      <c r="DZ56" s="327"/>
      <c r="EA56" s="327"/>
      <c r="EB56" s="327"/>
      <c r="EC56" s="327"/>
      <c r="ED56" s="327"/>
      <c r="EE56" s="327"/>
      <c r="EF56" s="327"/>
      <c r="EG56" s="327"/>
      <c r="EH56" s="327"/>
      <c r="EI56" s="327"/>
      <c r="EJ56" s="327"/>
      <c r="EK56" s="327"/>
      <c r="EL56" s="327"/>
      <c r="EM56" s="327"/>
      <c r="EN56" s="327"/>
      <c r="EO56" s="327"/>
      <c r="EP56" s="327"/>
      <c r="EQ56" s="327"/>
      <c r="ER56" s="327"/>
      <c r="ES56" s="327"/>
      <c r="ET56" s="327"/>
      <c r="EU56" s="327"/>
      <c r="EV56" s="327"/>
      <c r="EW56" s="327"/>
      <c r="EX56" s="327"/>
      <c r="EY56" s="327"/>
      <c r="EZ56" s="327"/>
      <c r="FA56" s="327"/>
      <c r="FB56" s="327"/>
      <c r="FC56" s="327"/>
      <c r="FD56" s="327"/>
      <c r="FE56" s="327"/>
      <c r="FF56" s="327"/>
      <c r="FG56" s="327"/>
      <c r="FH56" s="327"/>
      <c r="FI56" s="327"/>
      <c r="FJ56" s="327"/>
      <c r="FK56" s="327"/>
      <c r="FL56" s="327"/>
      <c r="FM56" s="327"/>
      <c r="FN56" s="327"/>
      <c r="FO56" s="327"/>
      <c r="FP56" s="327"/>
      <c r="FQ56" s="327"/>
      <c r="FR56" s="327"/>
      <c r="FS56" s="327"/>
      <c r="FT56" s="327"/>
      <c r="FU56" s="327"/>
      <c r="FV56" s="327"/>
      <c r="FW56" s="327"/>
      <c r="FX56" s="327"/>
      <c r="FY56" s="327"/>
      <c r="FZ56" s="327"/>
      <c r="GA56" s="327"/>
      <c r="GB56" s="327"/>
      <c r="GC56" s="327"/>
      <c r="GD56" s="327"/>
      <c r="GE56" s="327"/>
      <c r="GF56" s="327"/>
      <c r="GG56" s="327"/>
      <c r="GH56" s="327"/>
      <c r="GI56" s="327"/>
      <c r="GJ56" s="327"/>
      <c r="GK56" s="327"/>
      <c r="GL56" s="327"/>
      <c r="GM56" s="327"/>
      <c r="GN56" s="327"/>
      <c r="GO56" s="327"/>
      <c r="GP56" s="327"/>
      <c r="GQ56" s="327"/>
      <c r="GR56" s="327"/>
      <c r="GS56" s="327"/>
      <c r="GT56" s="327"/>
      <c r="GU56" s="327"/>
      <c r="GV56" s="327"/>
      <c r="GW56" s="327"/>
      <c r="GX56" s="327"/>
      <c r="GY56" s="327"/>
      <c r="GZ56" s="327"/>
      <c r="HA56" s="327"/>
      <c r="HB56" s="327"/>
      <c r="HC56" s="327"/>
      <c r="HD56" s="327"/>
      <c r="HE56" s="327"/>
      <c r="HF56" s="327"/>
      <c r="HG56" s="327"/>
      <c r="HH56" s="327"/>
      <c r="HI56" s="327"/>
      <c r="HJ56" s="327"/>
      <c r="HK56" s="327"/>
      <c r="HL56" s="327"/>
      <c r="HM56" s="327"/>
      <c r="HN56" s="327"/>
      <c r="HO56" s="327"/>
      <c r="HP56" s="327"/>
      <c r="HQ56" s="327"/>
      <c r="HR56" s="327"/>
      <c r="HS56" s="327"/>
      <c r="HT56" s="327"/>
      <c r="HU56" s="327"/>
      <c r="HV56" s="327"/>
      <c r="HW56" s="327"/>
      <c r="HX56" s="327"/>
      <c r="HY56" s="327"/>
      <c r="HZ56" s="327"/>
      <c r="IA56" s="327"/>
      <c r="IB56" s="327"/>
      <c r="IC56" s="327"/>
      <c r="ID56" s="327"/>
      <c r="IE56" s="327"/>
      <c r="IF56" s="327"/>
      <c r="IG56" s="327"/>
      <c r="IH56" s="327"/>
      <c r="II56" s="327"/>
      <c r="IJ56" s="327"/>
      <c r="IK56" s="327"/>
      <c r="IL56" s="327"/>
      <c r="IM56" s="327"/>
      <c r="IN56" s="327"/>
      <c r="IO56" s="327"/>
      <c r="IP56" s="327"/>
    </row>
    <row r="57" ht="24" customHeight="1" spans="1:250">
      <c r="A57" s="327"/>
      <c r="B57" s="325"/>
      <c r="C57" s="327"/>
      <c r="D57" s="326"/>
      <c r="E57" s="327"/>
      <c r="F57" s="327"/>
      <c r="G57" s="327"/>
      <c r="H57" s="327"/>
      <c r="I57" s="327"/>
      <c r="J57" s="327"/>
      <c r="K57" s="327"/>
      <c r="L57" s="327"/>
      <c r="M57" s="327"/>
      <c r="N57" s="327"/>
      <c r="O57" s="327"/>
      <c r="P57" s="327"/>
      <c r="Q57" s="327"/>
      <c r="R57" s="327"/>
      <c r="S57" s="327"/>
      <c r="T57" s="327"/>
      <c r="U57" s="327"/>
      <c r="V57" s="327"/>
      <c r="W57" s="327"/>
      <c r="X57" s="327"/>
      <c r="Y57" s="327"/>
      <c r="Z57" s="327"/>
      <c r="AA57" s="327"/>
      <c r="AB57" s="327"/>
      <c r="AC57" s="327"/>
      <c r="AD57" s="327"/>
      <c r="AE57" s="327"/>
      <c r="AF57" s="327"/>
      <c r="AG57" s="327"/>
      <c r="AH57" s="327"/>
      <c r="AI57" s="327"/>
      <c r="AJ57" s="327"/>
      <c r="AK57" s="327"/>
      <c r="AL57" s="327"/>
      <c r="AM57" s="327"/>
      <c r="AN57" s="327"/>
      <c r="AO57" s="327"/>
      <c r="AP57" s="327"/>
      <c r="AQ57" s="327"/>
      <c r="AR57" s="327"/>
      <c r="AS57" s="327"/>
      <c r="AT57" s="327"/>
      <c r="AU57" s="327"/>
      <c r="AV57" s="327"/>
      <c r="AW57" s="327"/>
      <c r="AX57" s="327"/>
      <c r="AY57" s="327"/>
      <c r="AZ57" s="327"/>
      <c r="BA57" s="327"/>
      <c r="BB57" s="327"/>
      <c r="BC57" s="327"/>
      <c r="BD57" s="327"/>
      <c r="BE57" s="327"/>
      <c r="BF57" s="327"/>
      <c r="BG57" s="327"/>
      <c r="BH57" s="327"/>
      <c r="BI57" s="327"/>
      <c r="BJ57" s="327"/>
      <c r="BK57" s="327"/>
      <c r="BL57" s="327"/>
      <c r="BM57" s="327"/>
      <c r="BN57" s="327"/>
      <c r="BO57" s="327"/>
      <c r="BP57" s="327"/>
      <c r="BQ57" s="327"/>
      <c r="BR57" s="327"/>
      <c r="BS57" s="327"/>
      <c r="BT57" s="327"/>
      <c r="BU57" s="327"/>
      <c r="BV57" s="327"/>
      <c r="BW57" s="327"/>
      <c r="BX57" s="327"/>
      <c r="BY57" s="327"/>
      <c r="BZ57" s="327"/>
      <c r="CA57" s="327"/>
      <c r="CB57" s="327"/>
      <c r="CC57" s="327"/>
      <c r="CD57" s="327"/>
      <c r="CE57" s="327"/>
      <c r="CF57" s="327"/>
      <c r="CG57" s="327"/>
      <c r="CH57" s="327"/>
      <c r="CI57" s="327"/>
      <c r="CJ57" s="327"/>
      <c r="CK57" s="327"/>
      <c r="CL57" s="327"/>
      <c r="CM57" s="327"/>
      <c r="CN57" s="327"/>
      <c r="CO57" s="327"/>
      <c r="CP57" s="327"/>
      <c r="CQ57" s="327"/>
      <c r="CR57" s="327"/>
      <c r="CS57" s="327"/>
      <c r="CT57" s="327"/>
      <c r="CU57" s="327"/>
      <c r="CV57" s="327"/>
      <c r="CW57" s="327"/>
      <c r="CX57" s="327"/>
      <c r="CY57" s="327"/>
      <c r="CZ57" s="327"/>
      <c r="DA57" s="327"/>
      <c r="DB57" s="327"/>
      <c r="DC57" s="327"/>
      <c r="DD57" s="327"/>
      <c r="DE57" s="327"/>
      <c r="DF57" s="327"/>
      <c r="DG57" s="327"/>
      <c r="DH57" s="327"/>
      <c r="DI57" s="327"/>
      <c r="DJ57" s="327"/>
      <c r="DK57" s="327"/>
      <c r="DL57" s="327"/>
      <c r="DM57" s="327"/>
      <c r="DN57" s="327"/>
      <c r="DO57" s="327"/>
      <c r="DP57" s="327"/>
      <c r="DQ57" s="327"/>
      <c r="DR57" s="327"/>
      <c r="DS57" s="327"/>
      <c r="DT57" s="327"/>
      <c r="DU57" s="327"/>
      <c r="DV57" s="327"/>
      <c r="DW57" s="327"/>
      <c r="DX57" s="327"/>
      <c r="DY57" s="327"/>
      <c r="DZ57" s="327"/>
      <c r="EA57" s="327"/>
      <c r="EB57" s="327"/>
      <c r="EC57" s="327"/>
      <c r="ED57" s="327"/>
      <c r="EE57" s="327"/>
      <c r="EF57" s="327"/>
      <c r="EG57" s="327"/>
      <c r="EH57" s="327"/>
      <c r="EI57" s="327"/>
      <c r="EJ57" s="327"/>
      <c r="EK57" s="327"/>
      <c r="EL57" s="327"/>
      <c r="EM57" s="327"/>
      <c r="EN57" s="327"/>
      <c r="EO57" s="327"/>
      <c r="EP57" s="327"/>
      <c r="EQ57" s="327"/>
      <c r="ER57" s="327"/>
      <c r="ES57" s="327"/>
      <c r="ET57" s="327"/>
      <c r="EU57" s="327"/>
      <c r="EV57" s="327"/>
      <c r="EW57" s="327"/>
      <c r="EX57" s="327"/>
      <c r="EY57" s="327"/>
      <c r="EZ57" s="327"/>
      <c r="FA57" s="327"/>
      <c r="FB57" s="327"/>
      <c r="FC57" s="327"/>
      <c r="FD57" s="327"/>
      <c r="FE57" s="327"/>
      <c r="FF57" s="327"/>
      <c r="FG57" s="327"/>
      <c r="FH57" s="327"/>
      <c r="FI57" s="327"/>
      <c r="FJ57" s="327"/>
      <c r="FK57" s="327"/>
      <c r="FL57" s="327"/>
      <c r="FM57" s="327"/>
      <c r="FN57" s="327"/>
      <c r="FO57" s="327"/>
      <c r="FP57" s="327"/>
      <c r="FQ57" s="327"/>
      <c r="FR57" s="327"/>
      <c r="FS57" s="327"/>
      <c r="FT57" s="327"/>
      <c r="FU57" s="327"/>
      <c r="FV57" s="327"/>
      <c r="FW57" s="327"/>
      <c r="FX57" s="327"/>
      <c r="FY57" s="327"/>
      <c r="FZ57" s="327"/>
      <c r="GA57" s="327"/>
      <c r="GB57" s="327"/>
      <c r="GC57" s="327"/>
      <c r="GD57" s="327"/>
      <c r="GE57" s="327"/>
      <c r="GF57" s="327"/>
      <c r="GG57" s="327"/>
      <c r="GH57" s="327"/>
      <c r="GI57" s="327"/>
      <c r="GJ57" s="327"/>
      <c r="GK57" s="327"/>
      <c r="GL57" s="327"/>
      <c r="GM57" s="327"/>
      <c r="GN57" s="327"/>
      <c r="GO57" s="327"/>
      <c r="GP57" s="327"/>
      <c r="GQ57" s="327"/>
      <c r="GR57" s="327"/>
      <c r="GS57" s="327"/>
      <c r="GT57" s="327"/>
      <c r="GU57" s="327"/>
      <c r="GV57" s="327"/>
      <c r="GW57" s="327"/>
      <c r="GX57" s="327"/>
      <c r="GY57" s="327"/>
      <c r="GZ57" s="327"/>
      <c r="HA57" s="327"/>
      <c r="HB57" s="327"/>
      <c r="HC57" s="327"/>
      <c r="HD57" s="327"/>
      <c r="HE57" s="327"/>
      <c r="HF57" s="327"/>
      <c r="HG57" s="327"/>
      <c r="HH57" s="327"/>
      <c r="HI57" s="327"/>
      <c r="HJ57" s="327"/>
      <c r="HK57" s="327"/>
      <c r="HL57" s="327"/>
      <c r="HM57" s="327"/>
      <c r="HN57" s="327"/>
      <c r="HO57" s="327"/>
      <c r="HP57" s="327"/>
      <c r="HQ57" s="327"/>
      <c r="HR57" s="327"/>
      <c r="HS57" s="327"/>
      <c r="HT57" s="327"/>
      <c r="HU57" s="327"/>
      <c r="HV57" s="327"/>
      <c r="HW57" s="327"/>
      <c r="HX57" s="327"/>
      <c r="HY57" s="327"/>
      <c r="HZ57" s="327"/>
      <c r="IA57" s="327"/>
      <c r="IB57" s="327"/>
      <c r="IC57" s="327"/>
      <c r="ID57" s="327"/>
      <c r="IE57" s="327"/>
      <c r="IF57" s="327"/>
      <c r="IG57" s="327"/>
      <c r="IH57" s="327"/>
      <c r="II57" s="327"/>
      <c r="IJ57" s="327"/>
      <c r="IK57" s="327"/>
      <c r="IL57" s="327"/>
      <c r="IM57" s="327"/>
      <c r="IN57" s="327"/>
      <c r="IO57" s="327"/>
      <c r="IP57" s="327"/>
    </row>
    <row r="58" ht="24" customHeight="1" spans="1:250">
      <c r="A58" s="327"/>
      <c r="B58" s="325"/>
      <c r="C58" s="327"/>
      <c r="D58" s="326"/>
      <c r="E58" s="327"/>
      <c r="F58" s="327"/>
      <c r="G58" s="327"/>
      <c r="H58" s="327"/>
      <c r="I58" s="327"/>
      <c r="J58" s="327"/>
      <c r="K58" s="327"/>
      <c r="L58" s="327"/>
      <c r="M58" s="327"/>
      <c r="N58" s="327"/>
      <c r="O58" s="327"/>
      <c r="P58" s="327"/>
      <c r="Q58" s="327"/>
      <c r="R58" s="327"/>
      <c r="S58" s="327"/>
      <c r="T58" s="327"/>
      <c r="U58" s="327"/>
      <c r="V58" s="327"/>
      <c r="W58" s="327"/>
      <c r="X58" s="327"/>
      <c r="Y58" s="327"/>
      <c r="Z58" s="327"/>
      <c r="AA58" s="327"/>
      <c r="AB58" s="327"/>
      <c r="AC58" s="327"/>
      <c r="AD58" s="327"/>
      <c r="AE58" s="327"/>
      <c r="AF58" s="327"/>
      <c r="AG58" s="327"/>
      <c r="AH58" s="327"/>
      <c r="AI58" s="327"/>
      <c r="AJ58" s="327"/>
      <c r="AK58" s="327"/>
      <c r="AL58" s="327"/>
      <c r="AM58" s="327"/>
      <c r="AN58" s="327"/>
      <c r="AO58" s="327"/>
      <c r="AP58" s="327"/>
      <c r="AQ58" s="327"/>
      <c r="AR58" s="327"/>
      <c r="AS58" s="327"/>
      <c r="AT58" s="327"/>
      <c r="AU58" s="327"/>
      <c r="AV58" s="327"/>
      <c r="AW58" s="327"/>
      <c r="AX58" s="327"/>
      <c r="AY58" s="327"/>
      <c r="AZ58" s="327"/>
      <c r="BA58" s="327"/>
      <c r="BB58" s="327"/>
      <c r="BC58" s="327"/>
      <c r="BD58" s="327"/>
      <c r="BE58" s="327"/>
      <c r="BF58" s="327"/>
      <c r="BG58" s="327"/>
      <c r="BH58" s="327"/>
      <c r="BI58" s="327"/>
      <c r="BJ58" s="327"/>
      <c r="BK58" s="327"/>
      <c r="BL58" s="327"/>
      <c r="BM58" s="327"/>
      <c r="BN58" s="327"/>
      <c r="BO58" s="327"/>
      <c r="BP58" s="327"/>
      <c r="BQ58" s="327"/>
      <c r="BR58" s="327"/>
      <c r="BS58" s="327"/>
      <c r="BT58" s="327"/>
      <c r="BU58" s="327"/>
      <c r="BV58" s="327"/>
      <c r="BW58" s="327"/>
      <c r="BX58" s="327"/>
      <c r="BY58" s="327"/>
      <c r="BZ58" s="327"/>
      <c r="CA58" s="327"/>
      <c r="CB58" s="327"/>
      <c r="CC58" s="327"/>
      <c r="CD58" s="327"/>
      <c r="CE58" s="327"/>
      <c r="CF58" s="327"/>
      <c r="CG58" s="327"/>
      <c r="CH58" s="327"/>
      <c r="CI58" s="327"/>
      <c r="CJ58" s="327"/>
      <c r="CK58" s="327"/>
      <c r="CL58" s="327"/>
      <c r="CM58" s="327"/>
      <c r="CN58" s="327"/>
      <c r="CO58" s="327"/>
      <c r="CP58" s="327"/>
      <c r="CQ58" s="327"/>
      <c r="CR58" s="327"/>
      <c r="CS58" s="327"/>
      <c r="CT58" s="327"/>
      <c r="CU58" s="327"/>
      <c r="CV58" s="327"/>
      <c r="CW58" s="327"/>
      <c r="CX58" s="327"/>
      <c r="CY58" s="327"/>
      <c r="CZ58" s="327"/>
      <c r="DA58" s="327"/>
      <c r="DB58" s="327"/>
      <c r="DC58" s="327"/>
      <c r="DD58" s="327"/>
      <c r="DE58" s="327"/>
      <c r="DF58" s="327"/>
      <c r="DG58" s="327"/>
      <c r="DH58" s="327"/>
      <c r="DI58" s="327"/>
      <c r="DJ58" s="327"/>
      <c r="DK58" s="327"/>
      <c r="DL58" s="327"/>
      <c r="DM58" s="327"/>
      <c r="DN58" s="327"/>
      <c r="DO58" s="327"/>
      <c r="DP58" s="327"/>
      <c r="DQ58" s="327"/>
      <c r="DR58" s="327"/>
      <c r="DS58" s="327"/>
      <c r="DT58" s="327"/>
      <c r="DU58" s="327"/>
      <c r="DV58" s="327"/>
      <c r="DW58" s="327"/>
      <c r="DX58" s="327"/>
      <c r="DY58" s="327"/>
      <c r="DZ58" s="327"/>
      <c r="EA58" s="327"/>
      <c r="EB58" s="327"/>
      <c r="EC58" s="327"/>
      <c r="ED58" s="327"/>
      <c r="EE58" s="327"/>
      <c r="EF58" s="327"/>
      <c r="EG58" s="327"/>
      <c r="EH58" s="327"/>
      <c r="EI58" s="327"/>
      <c r="EJ58" s="327"/>
      <c r="EK58" s="327"/>
      <c r="EL58" s="327"/>
      <c r="EM58" s="327"/>
      <c r="EN58" s="327"/>
      <c r="EO58" s="327"/>
      <c r="EP58" s="327"/>
      <c r="EQ58" s="327"/>
      <c r="ER58" s="327"/>
      <c r="ES58" s="327"/>
      <c r="ET58" s="327"/>
      <c r="EU58" s="327"/>
      <c r="EV58" s="327"/>
      <c r="EW58" s="327"/>
      <c r="EX58" s="327"/>
      <c r="EY58" s="327"/>
      <c r="EZ58" s="327"/>
      <c r="FA58" s="327"/>
      <c r="FB58" s="327"/>
      <c r="FC58" s="327"/>
      <c r="FD58" s="327"/>
      <c r="FE58" s="327"/>
      <c r="FF58" s="327"/>
      <c r="FG58" s="327"/>
      <c r="FH58" s="327"/>
      <c r="FI58" s="327"/>
      <c r="FJ58" s="327"/>
      <c r="FK58" s="327"/>
      <c r="FL58" s="327"/>
      <c r="FM58" s="327"/>
      <c r="FN58" s="327"/>
      <c r="FO58" s="327"/>
      <c r="FP58" s="327"/>
      <c r="FQ58" s="327"/>
      <c r="FR58" s="327"/>
      <c r="FS58" s="327"/>
      <c r="FT58" s="327"/>
      <c r="FU58" s="327"/>
      <c r="FV58" s="327"/>
      <c r="FW58" s="327"/>
      <c r="FX58" s="327"/>
      <c r="FY58" s="327"/>
      <c r="FZ58" s="327"/>
      <c r="GA58" s="327"/>
      <c r="GB58" s="327"/>
      <c r="GC58" s="327"/>
      <c r="GD58" s="327"/>
      <c r="GE58" s="327"/>
      <c r="GF58" s="327"/>
      <c r="GG58" s="327"/>
      <c r="GH58" s="327"/>
      <c r="GI58" s="327"/>
      <c r="GJ58" s="327"/>
      <c r="GK58" s="327"/>
      <c r="GL58" s="327"/>
      <c r="GM58" s="327"/>
      <c r="GN58" s="327"/>
      <c r="GO58" s="327"/>
      <c r="GP58" s="327"/>
      <c r="GQ58" s="327"/>
      <c r="GR58" s="327"/>
      <c r="GS58" s="327"/>
      <c r="GT58" s="327"/>
      <c r="GU58" s="327"/>
      <c r="GV58" s="327"/>
      <c r="GW58" s="327"/>
      <c r="GX58" s="327"/>
      <c r="GY58" s="327"/>
      <c r="GZ58" s="327"/>
      <c r="HA58" s="327"/>
      <c r="HB58" s="327"/>
      <c r="HC58" s="327"/>
      <c r="HD58" s="327"/>
      <c r="HE58" s="327"/>
      <c r="HF58" s="327"/>
      <c r="HG58" s="327"/>
      <c r="HH58" s="327"/>
      <c r="HI58" s="327"/>
      <c r="HJ58" s="327"/>
      <c r="HK58" s="327"/>
      <c r="HL58" s="327"/>
      <c r="HM58" s="327"/>
      <c r="HN58" s="327"/>
      <c r="HO58" s="327"/>
      <c r="HP58" s="327"/>
      <c r="HQ58" s="327"/>
      <c r="HR58" s="327"/>
      <c r="HS58" s="327"/>
      <c r="HT58" s="327"/>
      <c r="HU58" s="327"/>
      <c r="HV58" s="327"/>
      <c r="HW58" s="327"/>
      <c r="HX58" s="327"/>
      <c r="HY58" s="327"/>
      <c r="HZ58" s="327"/>
      <c r="IA58" s="327"/>
      <c r="IB58" s="327"/>
      <c r="IC58" s="327"/>
      <c r="ID58" s="327"/>
      <c r="IE58" s="327"/>
      <c r="IF58" s="327"/>
      <c r="IG58" s="327"/>
      <c r="IH58" s="327"/>
      <c r="II58" s="327"/>
      <c r="IJ58" s="327"/>
      <c r="IK58" s="327"/>
      <c r="IL58" s="327"/>
      <c r="IM58" s="327"/>
      <c r="IN58" s="327"/>
      <c r="IO58" s="327"/>
      <c r="IP58" s="327"/>
    </row>
    <row r="59" ht="24" customHeight="1" spans="1:250">
      <c r="A59" s="327"/>
      <c r="B59" s="325"/>
      <c r="C59" s="327"/>
      <c r="D59" s="326"/>
      <c r="E59" s="327"/>
      <c r="F59" s="327"/>
      <c r="G59" s="327"/>
      <c r="H59" s="327"/>
      <c r="I59" s="327"/>
      <c r="J59" s="327"/>
      <c r="K59" s="327"/>
      <c r="L59" s="327"/>
      <c r="M59" s="327"/>
      <c r="N59" s="327"/>
      <c r="O59" s="327"/>
      <c r="P59" s="327"/>
      <c r="Q59" s="327"/>
      <c r="R59" s="327"/>
      <c r="S59" s="327"/>
      <c r="T59" s="327"/>
      <c r="U59" s="327"/>
      <c r="V59" s="327"/>
      <c r="W59" s="327"/>
      <c r="X59" s="327"/>
      <c r="Y59" s="327"/>
      <c r="Z59" s="327"/>
      <c r="AA59" s="327"/>
      <c r="AB59" s="327"/>
      <c r="AC59" s="327"/>
      <c r="AD59" s="327"/>
      <c r="AE59" s="327"/>
      <c r="AF59" s="327"/>
      <c r="AG59" s="327"/>
      <c r="AH59" s="327"/>
      <c r="AI59" s="327"/>
      <c r="AJ59" s="327"/>
      <c r="AK59" s="327"/>
      <c r="AL59" s="327"/>
      <c r="AM59" s="327"/>
      <c r="AN59" s="327"/>
      <c r="AO59" s="327"/>
      <c r="AP59" s="327"/>
      <c r="AQ59" s="327"/>
      <c r="AR59" s="327"/>
      <c r="AS59" s="327"/>
      <c r="AT59" s="327"/>
      <c r="AU59" s="327"/>
      <c r="AV59" s="327"/>
      <c r="AW59" s="327"/>
      <c r="AX59" s="327"/>
      <c r="AY59" s="327"/>
      <c r="AZ59" s="327"/>
      <c r="BA59" s="327"/>
      <c r="BB59" s="327"/>
      <c r="BC59" s="327"/>
      <c r="BD59" s="327"/>
      <c r="BE59" s="327"/>
      <c r="BF59" s="327"/>
      <c r="BG59" s="327"/>
      <c r="BH59" s="327"/>
      <c r="BI59" s="327"/>
      <c r="BJ59" s="327"/>
      <c r="BK59" s="327"/>
      <c r="BL59" s="327"/>
      <c r="BM59" s="327"/>
      <c r="BN59" s="327"/>
      <c r="BO59" s="327"/>
      <c r="BP59" s="327"/>
      <c r="BQ59" s="327"/>
      <c r="BR59" s="327"/>
      <c r="BS59" s="327"/>
      <c r="BT59" s="327"/>
      <c r="BU59" s="327"/>
      <c r="BV59" s="327"/>
      <c r="BW59" s="327"/>
      <c r="BX59" s="327"/>
      <c r="BY59" s="327"/>
      <c r="BZ59" s="327"/>
      <c r="CA59" s="327"/>
      <c r="CB59" s="327"/>
      <c r="CC59" s="327"/>
      <c r="CD59" s="327"/>
      <c r="CE59" s="327"/>
      <c r="CF59" s="327"/>
      <c r="CG59" s="327"/>
      <c r="CH59" s="327"/>
      <c r="CI59" s="327"/>
      <c r="CJ59" s="327"/>
      <c r="CK59" s="327"/>
      <c r="CL59" s="327"/>
      <c r="CM59" s="327"/>
      <c r="CN59" s="327"/>
      <c r="CO59" s="327"/>
      <c r="CP59" s="327"/>
      <c r="CQ59" s="327"/>
      <c r="CR59" s="327"/>
      <c r="CS59" s="327"/>
      <c r="CT59" s="327"/>
      <c r="CU59" s="327"/>
      <c r="CV59" s="327"/>
      <c r="CW59" s="327"/>
      <c r="CX59" s="327"/>
      <c r="CY59" s="327"/>
      <c r="CZ59" s="327"/>
      <c r="DA59" s="327"/>
      <c r="DB59" s="327"/>
      <c r="DC59" s="327"/>
      <c r="DD59" s="327"/>
      <c r="DE59" s="327"/>
      <c r="DF59" s="327"/>
      <c r="DG59" s="327"/>
      <c r="DH59" s="327"/>
      <c r="DI59" s="327"/>
      <c r="DJ59" s="327"/>
      <c r="DK59" s="327"/>
      <c r="DL59" s="327"/>
      <c r="DM59" s="327"/>
      <c r="DN59" s="327"/>
      <c r="DO59" s="327"/>
      <c r="DP59" s="327"/>
      <c r="DQ59" s="327"/>
      <c r="DR59" s="327"/>
      <c r="DS59" s="327"/>
      <c r="DT59" s="327"/>
      <c r="DU59" s="327"/>
      <c r="DV59" s="327"/>
      <c r="DW59" s="327"/>
      <c r="DX59" s="327"/>
      <c r="DY59" s="327"/>
      <c r="DZ59" s="327"/>
      <c r="EA59" s="327"/>
      <c r="EB59" s="327"/>
      <c r="EC59" s="327"/>
      <c r="ED59" s="327"/>
      <c r="EE59" s="327"/>
      <c r="EF59" s="327"/>
      <c r="EG59" s="327"/>
      <c r="EH59" s="327"/>
      <c r="EI59" s="327"/>
      <c r="EJ59" s="327"/>
      <c r="EK59" s="327"/>
      <c r="EL59" s="327"/>
      <c r="EM59" s="327"/>
      <c r="EN59" s="327"/>
      <c r="EO59" s="327"/>
      <c r="EP59" s="327"/>
      <c r="EQ59" s="327"/>
      <c r="ER59" s="327"/>
      <c r="ES59" s="327"/>
      <c r="ET59" s="327"/>
      <c r="EU59" s="327"/>
      <c r="EV59" s="327"/>
      <c r="EW59" s="327"/>
      <c r="EX59" s="327"/>
      <c r="EY59" s="327"/>
      <c r="EZ59" s="327"/>
      <c r="FA59" s="327"/>
      <c r="FB59" s="327"/>
      <c r="FC59" s="327"/>
      <c r="FD59" s="327"/>
      <c r="FE59" s="327"/>
      <c r="FF59" s="327"/>
      <c r="FG59" s="327"/>
      <c r="FH59" s="327"/>
      <c r="FI59" s="327"/>
      <c r="FJ59" s="327"/>
      <c r="FK59" s="327"/>
      <c r="FL59" s="327"/>
      <c r="FM59" s="327"/>
      <c r="FN59" s="327"/>
      <c r="FO59" s="327"/>
      <c r="FP59" s="327"/>
      <c r="FQ59" s="327"/>
      <c r="FR59" s="327"/>
      <c r="FS59" s="327"/>
      <c r="FT59" s="327"/>
      <c r="FU59" s="327"/>
      <c r="FV59" s="327"/>
      <c r="FW59" s="327"/>
      <c r="FX59" s="327"/>
      <c r="FY59" s="327"/>
      <c r="FZ59" s="327"/>
      <c r="GA59" s="327"/>
      <c r="GB59" s="327"/>
      <c r="GC59" s="327"/>
      <c r="GD59" s="327"/>
      <c r="GE59" s="327"/>
      <c r="GF59" s="327"/>
      <c r="GG59" s="327"/>
      <c r="GH59" s="327"/>
      <c r="GI59" s="327"/>
      <c r="GJ59" s="327"/>
      <c r="GK59" s="327"/>
      <c r="GL59" s="327"/>
      <c r="GM59" s="327"/>
      <c r="GN59" s="327"/>
      <c r="GO59" s="327"/>
      <c r="GP59" s="327"/>
      <c r="GQ59" s="327"/>
      <c r="GR59" s="327"/>
      <c r="GS59" s="327"/>
      <c r="GT59" s="327"/>
      <c r="GU59" s="327"/>
      <c r="GV59" s="327"/>
      <c r="GW59" s="327"/>
      <c r="GX59" s="327"/>
      <c r="GY59" s="327"/>
      <c r="GZ59" s="327"/>
      <c r="HA59" s="327"/>
      <c r="HB59" s="327"/>
      <c r="HC59" s="327"/>
      <c r="HD59" s="327"/>
      <c r="HE59" s="327"/>
      <c r="HF59" s="327"/>
      <c r="HG59" s="327"/>
      <c r="HH59" s="327"/>
      <c r="HI59" s="327"/>
      <c r="HJ59" s="327"/>
      <c r="HK59" s="327"/>
      <c r="HL59" s="327"/>
      <c r="HM59" s="327"/>
      <c r="HN59" s="327"/>
      <c r="HO59" s="327"/>
      <c r="HP59" s="327"/>
      <c r="HQ59" s="327"/>
      <c r="HR59" s="327"/>
      <c r="HS59" s="327"/>
      <c r="HT59" s="327"/>
      <c r="HU59" s="327"/>
      <c r="HV59" s="327"/>
      <c r="HW59" s="327"/>
      <c r="HX59" s="327"/>
      <c r="HY59" s="327"/>
      <c r="HZ59" s="327"/>
      <c r="IA59" s="327"/>
      <c r="IB59" s="327"/>
      <c r="IC59" s="327"/>
      <c r="ID59" s="327"/>
      <c r="IE59" s="327"/>
      <c r="IF59" s="327"/>
      <c r="IG59" s="327"/>
      <c r="IH59" s="327"/>
      <c r="II59" s="327"/>
      <c r="IJ59" s="327"/>
      <c r="IK59" s="327"/>
      <c r="IL59" s="327"/>
      <c r="IM59" s="327"/>
      <c r="IN59" s="327"/>
      <c r="IO59" s="327"/>
      <c r="IP59" s="327"/>
    </row>
    <row r="60" ht="24" customHeight="1" spans="1:250">
      <c r="A60" s="327"/>
      <c r="B60" s="325"/>
      <c r="C60" s="327"/>
      <c r="D60" s="326"/>
      <c r="E60" s="327"/>
      <c r="F60" s="327"/>
      <c r="G60" s="327"/>
      <c r="H60" s="327"/>
      <c r="I60" s="327"/>
      <c r="J60" s="327"/>
      <c r="K60" s="327"/>
      <c r="L60" s="327"/>
      <c r="M60" s="327"/>
      <c r="N60" s="327"/>
      <c r="O60" s="327"/>
      <c r="P60" s="327"/>
      <c r="Q60" s="327"/>
      <c r="R60" s="327"/>
      <c r="S60" s="327"/>
      <c r="T60" s="327"/>
      <c r="U60" s="327"/>
      <c r="V60" s="327"/>
      <c r="W60" s="327"/>
      <c r="X60" s="327"/>
      <c r="Y60" s="327"/>
      <c r="Z60" s="327"/>
      <c r="AA60" s="327"/>
      <c r="AB60" s="327"/>
      <c r="AC60" s="327"/>
      <c r="AD60" s="327"/>
      <c r="AE60" s="327"/>
      <c r="AF60" s="327"/>
      <c r="AG60" s="327"/>
      <c r="AH60" s="327"/>
      <c r="AI60" s="327"/>
      <c r="AJ60" s="327"/>
      <c r="AK60" s="327"/>
      <c r="AL60" s="327"/>
      <c r="AM60" s="327"/>
      <c r="AN60" s="327"/>
      <c r="AO60" s="327"/>
      <c r="AP60" s="327"/>
      <c r="AQ60" s="327"/>
      <c r="AR60" s="327"/>
      <c r="AS60" s="327"/>
      <c r="AT60" s="327"/>
      <c r="AU60" s="327"/>
      <c r="AV60" s="327"/>
      <c r="AW60" s="327"/>
      <c r="AX60" s="327"/>
      <c r="AY60" s="327"/>
      <c r="AZ60" s="327"/>
      <c r="BA60" s="327"/>
      <c r="BB60" s="327"/>
      <c r="BC60" s="327"/>
      <c r="BD60" s="327"/>
      <c r="BE60" s="327"/>
      <c r="BF60" s="327"/>
      <c r="BG60" s="327"/>
      <c r="BH60" s="327"/>
      <c r="BI60" s="327"/>
      <c r="BJ60" s="327"/>
      <c r="BK60" s="327"/>
      <c r="BL60" s="327"/>
      <c r="BM60" s="327"/>
      <c r="BN60" s="327"/>
      <c r="BO60" s="327"/>
      <c r="BP60" s="327"/>
      <c r="BQ60" s="327"/>
      <c r="BR60" s="327"/>
      <c r="BS60" s="327"/>
      <c r="BT60" s="327"/>
      <c r="BU60" s="327"/>
      <c r="BV60" s="327"/>
      <c r="BW60" s="327"/>
      <c r="BX60" s="327"/>
      <c r="BY60" s="327"/>
      <c r="BZ60" s="327"/>
      <c r="CA60" s="327"/>
      <c r="CB60" s="327"/>
      <c r="CC60" s="327"/>
      <c r="CD60" s="327"/>
      <c r="CE60" s="327"/>
      <c r="CF60" s="327"/>
      <c r="CG60" s="327"/>
      <c r="CH60" s="327"/>
      <c r="CI60" s="327"/>
      <c r="CJ60" s="327"/>
      <c r="CK60" s="327"/>
      <c r="CL60" s="327"/>
      <c r="CM60" s="327"/>
      <c r="CN60" s="327"/>
      <c r="CO60" s="327"/>
      <c r="CP60" s="327"/>
      <c r="CQ60" s="327"/>
      <c r="CR60" s="327"/>
      <c r="CS60" s="327"/>
      <c r="CT60" s="327"/>
      <c r="CU60" s="327"/>
      <c r="CV60" s="327"/>
      <c r="CW60" s="327"/>
      <c r="CX60" s="327"/>
      <c r="CY60" s="327"/>
      <c r="CZ60" s="327"/>
      <c r="DA60" s="327"/>
      <c r="DB60" s="327"/>
      <c r="DC60" s="327"/>
      <c r="DD60" s="327"/>
      <c r="DE60" s="327"/>
      <c r="DF60" s="327"/>
      <c r="DG60" s="327"/>
      <c r="DH60" s="327"/>
      <c r="DI60" s="327"/>
      <c r="DJ60" s="327"/>
      <c r="DK60" s="327"/>
      <c r="DL60" s="327"/>
      <c r="DM60" s="327"/>
      <c r="DN60" s="327"/>
      <c r="DO60" s="327"/>
      <c r="DP60" s="327"/>
      <c r="DQ60" s="327"/>
      <c r="DR60" s="327"/>
      <c r="DS60" s="327"/>
      <c r="DT60" s="327"/>
      <c r="DU60" s="327"/>
      <c r="DV60" s="327"/>
      <c r="DW60" s="327"/>
      <c r="DX60" s="327"/>
      <c r="DY60" s="327"/>
      <c r="DZ60" s="327"/>
      <c r="EA60" s="327"/>
      <c r="EB60" s="327"/>
      <c r="EC60" s="327"/>
      <c r="ED60" s="327"/>
      <c r="EE60" s="327"/>
      <c r="EF60" s="327"/>
      <c r="EG60" s="327"/>
      <c r="EH60" s="327"/>
      <c r="EI60" s="327"/>
      <c r="EJ60" s="327"/>
      <c r="EK60" s="327"/>
      <c r="EL60" s="327"/>
      <c r="EM60" s="327"/>
      <c r="EN60" s="327"/>
      <c r="EO60" s="327"/>
      <c r="EP60" s="327"/>
      <c r="EQ60" s="327"/>
      <c r="ER60" s="327"/>
      <c r="ES60" s="327"/>
      <c r="ET60" s="327"/>
      <c r="EU60" s="327"/>
      <c r="EV60" s="327"/>
      <c r="EW60" s="327"/>
      <c r="EX60" s="327"/>
      <c r="EY60" s="327"/>
      <c r="EZ60" s="327"/>
      <c r="FA60" s="327"/>
      <c r="FB60" s="327"/>
      <c r="FC60" s="327"/>
      <c r="FD60" s="327"/>
      <c r="FE60" s="327"/>
      <c r="FF60" s="327"/>
      <c r="FG60" s="327"/>
      <c r="FH60" s="327"/>
      <c r="FI60" s="327"/>
      <c r="FJ60" s="327"/>
      <c r="FK60" s="327"/>
      <c r="FL60" s="327"/>
      <c r="FM60" s="327"/>
      <c r="FN60" s="327"/>
      <c r="FO60" s="327"/>
      <c r="FP60" s="327"/>
      <c r="FQ60" s="327"/>
      <c r="FR60" s="327"/>
      <c r="FS60" s="327"/>
      <c r="FT60" s="327"/>
      <c r="FU60" s="327"/>
      <c r="FV60" s="327"/>
      <c r="FW60" s="327"/>
      <c r="FX60" s="327"/>
      <c r="FY60" s="327"/>
      <c r="FZ60" s="327"/>
      <c r="GA60" s="327"/>
      <c r="GB60" s="327"/>
      <c r="GC60" s="327"/>
      <c r="GD60" s="327"/>
      <c r="GE60" s="327"/>
      <c r="GF60" s="327"/>
      <c r="GG60" s="327"/>
      <c r="GH60" s="327"/>
      <c r="GI60" s="327"/>
      <c r="GJ60" s="327"/>
      <c r="GK60" s="327"/>
      <c r="GL60" s="327"/>
      <c r="GM60" s="327"/>
      <c r="GN60" s="327"/>
      <c r="GO60" s="327"/>
      <c r="GP60" s="327"/>
      <c r="GQ60" s="327"/>
      <c r="GR60" s="327"/>
      <c r="GS60" s="327"/>
      <c r="GT60" s="327"/>
      <c r="GU60" s="327"/>
      <c r="GV60" s="327"/>
      <c r="GW60" s="327"/>
      <c r="GX60" s="327"/>
      <c r="GY60" s="327"/>
      <c r="GZ60" s="327"/>
      <c r="HA60" s="327"/>
      <c r="HB60" s="327"/>
      <c r="HC60" s="327"/>
      <c r="HD60" s="327"/>
      <c r="HE60" s="327"/>
      <c r="HF60" s="327"/>
      <c r="HG60" s="327"/>
      <c r="HH60" s="327"/>
      <c r="HI60" s="327"/>
      <c r="HJ60" s="327"/>
      <c r="HK60" s="327"/>
      <c r="HL60" s="327"/>
      <c r="HM60" s="327"/>
      <c r="HN60" s="327"/>
      <c r="HO60" s="327"/>
      <c r="HP60" s="327"/>
      <c r="HQ60" s="327"/>
      <c r="HR60" s="327"/>
      <c r="HS60" s="327"/>
      <c r="HT60" s="327"/>
      <c r="HU60" s="327"/>
      <c r="HV60" s="327"/>
      <c r="HW60" s="327"/>
      <c r="HX60" s="327"/>
      <c r="HY60" s="327"/>
      <c r="HZ60" s="327"/>
      <c r="IA60" s="327"/>
      <c r="IB60" s="327"/>
      <c r="IC60" s="327"/>
      <c r="ID60" s="327"/>
      <c r="IE60" s="327"/>
      <c r="IF60" s="327"/>
      <c r="IG60" s="327"/>
      <c r="IH60" s="327"/>
      <c r="II60" s="327"/>
      <c r="IJ60" s="327"/>
      <c r="IK60" s="327"/>
      <c r="IL60" s="327"/>
      <c r="IM60" s="327"/>
      <c r="IN60" s="327"/>
      <c r="IO60" s="327"/>
      <c r="IP60" s="327"/>
    </row>
    <row r="61" ht="24" customHeight="1" spans="1:250">
      <c r="A61" s="327"/>
      <c r="B61" s="325"/>
      <c r="C61" s="327"/>
      <c r="D61" s="326"/>
      <c r="E61" s="327"/>
      <c r="F61" s="327"/>
      <c r="G61" s="327"/>
      <c r="H61" s="327"/>
      <c r="I61" s="327"/>
      <c r="J61" s="327"/>
      <c r="K61" s="327"/>
      <c r="L61" s="327"/>
      <c r="M61" s="327"/>
      <c r="N61" s="327"/>
      <c r="O61" s="327"/>
      <c r="P61" s="327"/>
      <c r="Q61" s="327"/>
      <c r="R61" s="327"/>
      <c r="S61" s="327"/>
      <c r="T61" s="327"/>
      <c r="U61" s="327"/>
      <c r="V61" s="327"/>
      <c r="W61" s="327"/>
      <c r="X61" s="327"/>
      <c r="Y61" s="327"/>
      <c r="Z61" s="327"/>
      <c r="AA61" s="327"/>
      <c r="AB61" s="327"/>
      <c r="AC61" s="327"/>
      <c r="AD61" s="327"/>
      <c r="AE61" s="327"/>
      <c r="AF61" s="327"/>
      <c r="AG61" s="327"/>
      <c r="AH61" s="327"/>
      <c r="AI61" s="327"/>
      <c r="AJ61" s="327"/>
      <c r="AK61" s="327"/>
      <c r="AL61" s="327"/>
      <c r="AM61" s="327"/>
      <c r="AN61" s="327"/>
      <c r="AO61" s="327"/>
      <c r="AP61" s="327"/>
      <c r="AQ61" s="327"/>
      <c r="AR61" s="327"/>
      <c r="AS61" s="327"/>
      <c r="AT61" s="327"/>
      <c r="AU61" s="327"/>
      <c r="AV61" s="327"/>
      <c r="AW61" s="327"/>
      <c r="AX61" s="327"/>
      <c r="AY61" s="327"/>
      <c r="AZ61" s="327"/>
      <c r="BA61" s="327"/>
      <c r="BB61" s="327"/>
      <c r="BC61" s="327"/>
      <c r="BD61" s="327"/>
      <c r="BE61" s="327"/>
      <c r="BF61" s="327"/>
      <c r="BG61" s="327"/>
      <c r="BH61" s="327"/>
      <c r="BI61" s="327"/>
      <c r="BJ61" s="327"/>
      <c r="BK61" s="327"/>
      <c r="BL61" s="327"/>
      <c r="BM61" s="327"/>
      <c r="BN61" s="327"/>
      <c r="BO61" s="327"/>
      <c r="BP61" s="327"/>
      <c r="BQ61" s="327"/>
      <c r="BR61" s="327"/>
      <c r="BS61" s="327"/>
      <c r="BT61" s="327"/>
      <c r="BU61" s="327"/>
      <c r="BV61" s="327"/>
      <c r="BW61" s="327"/>
      <c r="BX61" s="327"/>
      <c r="BY61" s="327"/>
      <c r="BZ61" s="327"/>
      <c r="CA61" s="327"/>
      <c r="CB61" s="327"/>
      <c r="CC61" s="327"/>
      <c r="CD61" s="327"/>
      <c r="CE61" s="327"/>
      <c r="CF61" s="327"/>
      <c r="CG61" s="327"/>
      <c r="CH61" s="327"/>
      <c r="CI61" s="327"/>
      <c r="CJ61" s="327"/>
      <c r="CK61" s="327"/>
      <c r="CL61" s="327"/>
      <c r="CM61" s="327"/>
      <c r="CN61" s="327"/>
      <c r="CO61" s="327"/>
      <c r="CP61" s="327"/>
      <c r="CQ61" s="327"/>
      <c r="CR61" s="327"/>
      <c r="CS61" s="327"/>
      <c r="CT61" s="327"/>
      <c r="CU61" s="327"/>
      <c r="CV61" s="327"/>
      <c r="CW61" s="327"/>
      <c r="CX61" s="327"/>
      <c r="CY61" s="327"/>
      <c r="CZ61" s="327"/>
      <c r="DA61" s="327"/>
      <c r="DB61" s="327"/>
      <c r="DC61" s="327"/>
      <c r="DD61" s="327"/>
      <c r="DE61" s="327"/>
      <c r="DF61" s="327"/>
      <c r="DG61" s="327"/>
      <c r="DH61" s="327"/>
      <c r="DI61" s="327"/>
      <c r="DJ61" s="327"/>
      <c r="DK61" s="327"/>
      <c r="DL61" s="327"/>
      <c r="DM61" s="327"/>
      <c r="DN61" s="327"/>
      <c r="DO61" s="327"/>
      <c r="DP61" s="327"/>
      <c r="DQ61" s="327"/>
      <c r="DR61" s="327"/>
      <c r="DS61" s="327"/>
      <c r="DT61" s="327"/>
      <c r="DU61" s="327"/>
      <c r="DV61" s="327"/>
      <c r="DW61" s="327"/>
      <c r="DX61" s="327"/>
      <c r="DY61" s="327"/>
      <c r="DZ61" s="327"/>
      <c r="EA61" s="327"/>
      <c r="EB61" s="327"/>
      <c r="EC61" s="327"/>
      <c r="ED61" s="327"/>
      <c r="EE61" s="327"/>
      <c r="EF61" s="327"/>
      <c r="EG61" s="327"/>
      <c r="EH61" s="327"/>
      <c r="EI61" s="327"/>
      <c r="EJ61" s="327"/>
      <c r="EK61" s="327"/>
      <c r="EL61" s="327"/>
      <c r="EM61" s="327"/>
      <c r="EN61" s="327"/>
      <c r="EO61" s="327"/>
      <c r="EP61" s="327"/>
      <c r="EQ61" s="327"/>
      <c r="ER61" s="327"/>
      <c r="ES61" s="327"/>
      <c r="ET61" s="327"/>
      <c r="EU61" s="327"/>
      <c r="EV61" s="327"/>
      <c r="EW61" s="327"/>
      <c r="EX61" s="327"/>
      <c r="EY61" s="327"/>
      <c r="EZ61" s="327"/>
      <c r="FA61" s="327"/>
      <c r="FB61" s="327"/>
      <c r="FC61" s="327"/>
      <c r="FD61" s="327"/>
      <c r="FE61" s="327"/>
      <c r="FF61" s="327"/>
      <c r="FG61" s="327"/>
      <c r="FH61" s="327"/>
      <c r="FI61" s="327"/>
      <c r="FJ61" s="327"/>
      <c r="FK61" s="327"/>
      <c r="FL61" s="327"/>
      <c r="FM61" s="327"/>
      <c r="FN61" s="327"/>
      <c r="FO61" s="327"/>
      <c r="FP61" s="327"/>
      <c r="FQ61" s="327"/>
      <c r="FR61" s="327"/>
      <c r="FS61" s="327"/>
      <c r="FT61" s="327"/>
      <c r="FU61" s="327"/>
      <c r="FV61" s="327"/>
      <c r="FW61" s="327"/>
      <c r="FX61" s="327"/>
      <c r="FY61" s="327"/>
      <c r="FZ61" s="327"/>
      <c r="GA61" s="327"/>
      <c r="GB61" s="327"/>
      <c r="GC61" s="327"/>
      <c r="GD61" s="327"/>
      <c r="GE61" s="327"/>
      <c r="GF61" s="327"/>
      <c r="GG61" s="327"/>
      <c r="GH61" s="327"/>
      <c r="GI61" s="327"/>
      <c r="GJ61" s="327"/>
      <c r="GK61" s="327"/>
      <c r="GL61" s="327"/>
      <c r="GM61" s="327"/>
      <c r="GN61" s="327"/>
      <c r="GO61" s="327"/>
      <c r="GP61" s="327"/>
      <c r="GQ61" s="327"/>
      <c r="GR61" s="327"/>
      <c r="GS61" s="327"/>
      <c r="GT61" s="327"/>
      <c r="GU61" s="327"/>
      <c r="GV61" s="327"/>
      <c r="GW61" s="327"/>
      <c r="GX61" s="327"/>
      <c r="GY61" s="327"/>
      <c r="GZ61" s="327"/>
      <c r="HA61" s="327"/>
      <c r="HB61" s="327"/>
      <c r="HC61" s="327"/>
      <c r="HD61" s="327"/>
      <c r="HE61" s="327"/>
      <c r="HF61" s="327"/>
      <c r="HG61" s="327"/>
      <c r="HH61" s="327"/>
      <c r="HI61" s="327"/>
      <c r="HJ61" s="327"/>
      <c r="HK61" s="327"/>
      <c r="HL61" s="327"/>
      <c r="HM61" s="327"/>
      <c r="HN61" s="327"/>
      <c r="HO61" s="327"/>
      <c r="HP61" s="327"/>
      <c r="HQ61" s="327"/>
      <c r="HR61" s="327"/>
      <c r="HS61" s="327"/>
      <c r="HT61" s="327"/>
      <c r="HU61" s="327"/>
      <c r="HV61" s="327"/>
      <c r="HW61" s="327"/>
      <c r="HX61" s="327"/>
      <c r="HY61" s="327"/>
      <c r="HZ61" s="327"/>
      <c r="IA61" s="327"/>
      <c r="IB61" s="327"/>
      <c r="IC61" s="327"/>
      <c r="ID61" s="327"/>
      <c r="IE61" s="327"/>
      <c r="IF61" s="327"/>
      <c r="IG61" s="327"/>
      <c r="IH61" s="327"/>
      <c r="II61" s="327"/>
      <c r="IJ61" s="327"/>
      <c r="IK61" s="327"/>
      <c r="IL61" s="327"/>
      <c r="IM61" s="327"/>
      <c r="IN61" s="327"/>
      <c r="IO61" s="327"/>
      <c r="IP61" s="327"/>
    </row>
    <row r="62" ht="24" customHeight="1" spans="1:250">
      <c r="A62" s="327"/>
      <c r="B62" s="325"/>
      <c r="C62" s="327"/>
      <c r="D62" s="326"/>
      <c r="E62" s="327"/>
      <c r="F62" s="327"/>
      <c r="G62" s="327"/>
      <c r="H62" s="327"/>
      <c r="I62" s="327"/>
      <c r="J62" s="327"/>
      <c r="K62" s="327"/>
      <c r="L62" s="327"/>
      <c r="M62" s="327"/>
      <c r="N62" s="327"/>
      <c r="O62" s="327"/>
      <c r="P62" s="327"/>
      <c r="Q62" s="327"/>
      <c r="R62" s="327"/>
      <c r="S62" s="327"/>
      <c r="T62" s="327"/>
      <c r="U62" s="327"/>
      <c r="V62" s="327"/>
      <c r="W62" s="327"/>
      <c r="X62" s="327"/>
      <c r="Y62" s="327"/>
      <c r="Z62" s="327"/>
      <c r="AA62" s="327"/>
      <c r="AB62" s="327"/>
      <c r="AC62" s="327"/>
      <c r="AD62" s="327"/>
      <c r="AE62" s="327"/>
      <c r="AF62" s="327"/>
      <c r="AG62" s="327"/>
      <c r="AH62" s="327"/>
      <c r="AI62" s="327"/>
      <c r="AJ62" s="327"/>
      <c r="AK62" s="327"/>
      <c r="AL62" s="327"/>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c r="CS62" s="327"/>
      <c r="CT62" s="327"/>
      <c r="CU62" s="327"/>
      <c r="CV62" s="327"/>
      <c r="CW62" s="327"/>
      <c r="CX62" s="327"/>
      <c r="CY62" s="327"/>
      <c r="CZ62" s="327"/>
      <c r="DA62" s="327"/>
      <c r="DB62" s="327"/>
      <c r="DC62" s="327"/>
      <c r="DD62" s="327"/>
      <c r="DE62" s="327"/>
      <c r="DF62" s="327"/>
      <c r="DG62" s="327"/>
      <c r="DH62" s="327"/>
      <c r="DI62" s="327"/>
      <c r="DJ62" s="327"/>
      <c r="DK62" s="327"/>
      <c r="DL62" s="327"/>
      <c r="DM62" s="327"/>
      <c r="DN62" s="327"/>
      <c r="DO62" s="327"/>
      <c r="DP62" s="327"/>
      <c r="DQ62" s="327"/>
      <c r="DR62" s="327"/>
      <c r="DS62" s="327"/>
      <c r="DT62" s="327"/>
      <c r="DU62" s="327"/>
      <c r="DV62" s="327"/>
      <c r="DW62" s="327"/>
      <c r="DX62" s="327"/>
      <c r="DY62" s="327"/>
      <c r="DZ62" s="327"/>
      <c r="EA62" s="327"/>
      <c r="EB62" s="327"/>
      <c r="EC62" s="327"/>
      <c r="ED62" s="327"/>
      <c r="EE62" s="327"/>
      <c r="EF62" s="327"/>
      <c r="EG62" s="327"/>
      <c r="EH62" s="327"/>
      <c r="EI62" s="327"/>
      <c r="EJ62" s="327"/>
      <c r="EK62" s="327"/>
      <c r="EL62" s="327"/>
      <c r="EM62" s="327"/>
      <c r="EN62" s="327"/>
      <c r="EO62" s="327"/>
      <c r="EP62" s="327"/>
      <c r="EQ62" s="327"/>
      <c r="ER62" s="327"/>
      <c r="ES62" s="327"/>
      <c r="ET62" s="327"/>
      <c r="EU62" s="327"/>
      <c r="EV62" s="327"/>
      <c r="EW62" s="327"/>
      <c r="EX62" s="327"/>
      <c r="EY62" s="327"/>
      <c r="EZ62" s="327"/>
      <c r="FA62" s="327"/>
      <c r="FB62" s="327"/>
      <c r="FC62" s="327"/>
      <c r="FD62" s="327"/>
      <c r="FE62" s="327"/>
      <c r="FF62" s="327"/>
      <c r="FG62" s="327"/>
      <c r="FH62" s="327"/>
      <c r="FI62" s="327"/>
      <c r="FJ62" s="327"/>
      <c r="FK62" s="327"/>
      <c r="FL62" s="327"/>
      <c r="FM62" s="327"/>
      <c r="FN62" s="327"/>
      <c r="FO62" s="327"/>
      <c r="FP62" s="327"/>
      <c r="FQ62" s="327"/>
      <c r="FR62" s="327"/>
      <c r="FS62" s="327"/>
      <c r="FT62" s="327"/>
      <c r="FU62" s="327"/>
      <c r="FV62" s="327"/>
      <c r="FW62" s="327"/>
      <c r="FX62" s="327"/>
      <c r="FY62" s="327"/>
      <c r="FZ62" s="327"/>
      <c r="GA62" s="327"/>
      <c r="GB62" s="327"/>
      <c r="GC62" s="327"/>
      <c r="GD62" s="327"/>
      <c r="GE62" s="327"/>
      <c r="GF62" s="327"/>
      <c r="GG62" s="327"/>
      <c r="GH62" s="327"/>
      <c r="GI62" s="327"/>
      <c r="GJ62" s="327"/>
      <c r="GK62" s="327"/>
      <c r="GL62" s="327"/>
      <c r="GM62" s="327"/>
      <c r="GN62" s="327"/>
      <c r="GO62" s="327"/>
      <c r="GP62" s="327"/>
      <c r="GQ62" s="327"/>
      <c r="GR62" s="327"/>
      <c r="GS62" s="327"/>
      <c r="GT62" s="327"/>
      <c r="GU62" s="327"/>
      <c r="GV62" s="327"/>
      <c r="GW62" s="327"/>
      <c r="GX62" s="327"/>
      <c r="GY62" s="327"/>
      <c r="GZ62" s="327"/>
      <c r="HA62" s="327"/>
      <c r="HB62" s="327"/>
      <c r="HC62" s="327"/>
      <c r="HD62" s="327"/>
      <c r="HE62" s="327"/>
      <c r="HF62" s="327"/>
      <c r="HG62" s="327"/>
      <c r="HH62" s="327"/>
      <c r="HI62" s="327"/>
      <c r="HJ62" s="327"/>
      <c r="HK62" s="327"/>
      <c r="HL62" s="327"/>
      <c r="HM62" s="327"/>
      <c r="HN62" s="327"/>
      <c r="HO62" s="327"/>
      <c r="HP62" s="327"/>
      <c r="HQ62" s="327"/>
      <c r="HR62" s="327"/>
      <c r="HS62" s="327"/>
      <c r="HT62" s="327"/>
      <c r="HU62" s="327"/>
      <c r="HV62" s="327"/>
      <c r="HW62" s="327"/>
      <c r="HX62" s="327"/>
      <c r="HY62" s="327"/>
      <c r="HZ62" s="327"/>
      <c r="IA62" s="327"/>
      <c r="IB62" s="327"/>
      <c r="IC62" s="327"/>
      <c r="ID62" s="327"/>
      <c r="IE62" s="327"/>
      <c r="IF62" s="327"/>
      <c r="IG62" s="327"/>
      <c r="IH62" s="327"/>
      <c r="II62" s="327"/>
      <c r="IJ62" s="327"/>
      <c r="IK62" s="327"/>
      <c r="IL62" s="327"/>
      <c r="IM62" s="327"/>
      <c r="IN62" s="327"/>
      <c r="IO62" s="327"/>
      <c r="IP62" s="327"/>
    </row>
    <row r="63" ht="24" customHeight="1" spans="1:250">
      <c r="A63" s="327"/>
      <c r="B63" s="325"/>
      <c r="C63" s="327"/>
      <c r="D63" s="326"/>
      <c r="E63" s="327"/>
      <c r="F63" s="327"/>
      <c r="G63" s="327"/>
      <c r="H63" s="327"/>
      <c r="I63" s="327"/>
      <c r="J63" s="327"/>
      <c r="K63" s="327"/>
      <c r="L63" s="327"/>
      <c r="M63" s="327"/>
      <c r="N63" s="327"/>
      <c r="O63" s="327"/>
      <c r="P63" s="327"/>
      <c r="Q63" s="327"/>
      <c r="R63" s="327"/>
      <c r="S63" s="327"/>
      <c r="T63" s="327"/>
      <c r="U63" s="327"/>
      <c r="V63" s="327"/>
      <c r="W63" s="327"/>
      <c r="X63" s="327"/>
      <c r="Y63" s="327"/>
      <c r="Z63" s="327"/>
      <c r="AA63" s="327"/>
      <c r="AB63" s="327"/>
      <c r="AC63" s="327"/>
      <c r="AD63" s="327"/>
      <c r="AE63" s="327"/>
      <c r="AF63" s="327"/>
      <c r="AG63" s="327"/>
      <c r="AH63" s="327"/>
      <c r="AI63" s="327"/>
      <c r="AJ63" s="327"/>
      <c r="AK63" s="327"/>
      <c r="AL63" s="327"/>
      <c r="AM63" s="327"/>
      <c r="AN63" s="327"/>
      <c r="AO63" s="327"/>
      <c r="AP63" s="327"/>
      <c r="AQ63" s="327"/>
      <c r="AR63" s="327"/>
      <c r="AS63" s="327"/>
      <c r="AT63" s="327"/>
      <c r="AU63" s="327"/>
      <c r="AV63" s="327"/>
      <c r="AW63" s="327"/>
      <c r="AX63" s="327"/>
      <c r="AY63" s="327"/>
      <c r="AZ63" s="327"/>
      <c r="BA63" s="327"/>
      <c r="BB63" s="327"/>
      <c r="BC63" s="327"/>
      <c r="BD63" s="327"/>
      <c r="BE63" s="327"/>
      <c r="BF63" s="327"/>
      <c r="BG63" s="327"/>
      <c r="BH63" s="327"/>
      <c r="BI63" s="327"/>
      <c r="BJ63" s="327"/>
      <c r="BK63" s="327"/>
      <c r="BL63" s="327"/>
      <c r="BM63" s="327"/>
      <c r="BN63" s="327"/>
      <c r="BO63" s="327"/>
      <c r="BP63" s="327"/>
      <c r="BQ63" s="327"/>
      <c r="BR63" s="327"/>
      <c r="BS63" s="327"/>
      <c r="BT63" s="327"/>
      <c r="BU63" s="327"/>
      <c r="BV63" s="327"/>
      <c r="BW63" s="327"/>
      <c r="BX63" s="327"/>
      <c r="BY63" s="327"/>
      <c r="BZ63" s="327"/>
      <c r="CA63" s="327"/>
      <c r="CB63" s="327"/>
      <c r="CC63" s="327"/>
      <c r="CD63" s="327"/>
      <c r="CE63" s="327"/>
      <c r="CF63" s="327"/>
      <c r="CG63" s="327"/>
      <c r="CH63" s="327"/>
      <c r="CI63" s="327"/>
      <c r="CJ63" s="327"/>
      <c r="CK63" s="327"/>
      <c r="CL63" s="327"/>
      <c r="CM63" s="327"/>
      <c r="CN63" s="327"/>
      <c r="CO63" s="327"/>
      <c r="CP63" s="327"/>
      <c r="CQ63" s="327"/>
      <c r="CR63" s="327"/>
      <c r="CS63" s="327"/>
      <c r="CT63" s="327"/>
      <c r="CU63" s="327"/>
      <c r="CV63" s="327"/>
      <c r="CW63" s="327"/>
      <c r="CX63" s="327"/>
      <c r="CY63" s="327"/>
      <c r="CZ63" s="327"/>
      <c r="DA63" s="327"/>
      <c r="DB63" s="327"/>
      <c r="DC63" s="327"/>
      <c r="DD63" s="327"/>
      <c r="DE63" s="327"/>
      <c r="DF63" s="327"/>
      <c r="DG63" s="327"/>
      <c r="DH63" s="327"/>
      <c r="DI63" s="327"/>
      <c r="DJ63" s="327"/>
      <c r="DK63" s="327"/>
      <c r="DL63" s="327"/>
      <c r="DM63" s="327"/>
      <c r="DN63" s="327"/>
      <c r="DO63" s="327"/>
      <c r="DP63" s="327"/>
      <c r="DQ63" s="327"/>
      <c r="DR63" s="327"/>
      <c r="DS63" s="327"/>
      <c r="DT63" s="327"/>
      <c r="DU63" s="327"/>
      <c r="DV63" s="327"/>
      <c r="DW63" s="327"/>
      <c r="DX63" s="327"/>
      <c r="DY63" s="327"/>
      <c r="DZ63" s="327"/>
      <c r="EA63" s="327"/>
      <c r="EB63" s="327"/>
      <c r="EC63" s="327"/>
      <c r="ED63" s="327"/>
      <c r="EE63" s="327"/>
      <c r="EF63" s="327"/>
      <c r="EG63" s="327"/>
      <c r="EH63" s="327"/>
      <c r="EI63" s="327"/>
      <c r="EJ63" s="327"/>
      <c r="EK63" s="327"/>
      <c r="EL63" s="327"/>
      <c r="EM63" s="327"/>
      <c r="EN63" s="327"/>
      <c r="EO63" s="327"/>
      <c r="EP63" s="327"/>
      <c r="EQ63" s="327"/>
      <c r="ER63" s="327"/>
      <c r="ES63" s="327"/>
      <c r="ET63" s="327"/>
      <c r="EU63" s="327"/>
      <c r="EV63" s="327"/>
      <c r="EW63" s="327"/>
      <c r="EX63" s="327"/>
      <c r="EY63" s="327"/>
      <c r="EZ63" s="327"/>
      <c r="FA63" s="327"/>
      <c r="FB63" s="327"/>
      <c r="FC63" s="327"/>
      <c r="FD63" s="327"/>
      <c r="FE63" s="327"/>
      <c r="FF63" s="327"/>
      <c r="FG63" s="327"/>
      <c r="FH63" s="327"/>
      <c r="FI63" s="327"/>
      <c r="FJ63" s="327"/>
      <c r="FK63" s="327"/>
      <c r="FL63" s="327"/>
      <c r="FM63" s="327"/>
      <c r="FN63" s="327"/>
      <c r="FO63" s="327"/>
      <c r="FP63" s="327"/>
      <c r="FQ63" s="327"/>
      <c r="FR63" s="327"/>
      <c r="FS63" s="327"/>
      <c r="FT63" s="327"/>
      <c r="FU63" s="327"/>
      <c r="FV63" s="327"/>
      <c r="FW63" s="327"/>
      <c r="FX63" s="327"/>
      <c r="FY63" s="327"/>
      <c r="FZ63" s="327"/>
      <c r="GA63" s="327"/>
      <c r="GB63" s="327"/>
      <c r="GC63" s="327"/>
      <c r="GD63" s="327"/>
      <c r="GE63" s="327"/>
      <c r="GF63" s="327"/>
      <c r="GG63" s="327"/>
      <c r="GH63" s="327"/>
      <c r="GI63" s="327"/>
      <c r="GJ63" s="327"/>
      <c r="GK63" s="327"/>
      <c r="GL63" s="327"/>
      <c r="GM63" s="327"/>
      <c r="GN63" s="327"/>
      <c r="GO63" s="327"/>
      <c r="GP63" s="327"/>
      <c r="GQ63" s="327"/>
      <c r="GR63" s="327"/>
      <c r="GS63" s="327"/>
      <c r="GT63" s="327"/>
      <c r="GU63" s="327"/>
      <c r="GV63" s="327"/>
      <c r="GW63" s="327"/>
      <c r="GX63" s="327"/>
      <c r="GY63" s="327"/>
      <c r="GZ63" s="327"/>
      <c r="HA63" s="327"/>
      <c r="HB63" s="327"/>
      <c r="HC63" s="327"/>
      <c r="HD63" s="327"/>
      <c r="HE63" s="327"/>
      <c r="HF63" s="327"/>
      <c r="HG63" s="327"/>
      <c r="HH63" s="327"/>
      <c r="HI63" s="327"/>
      <c r="HJ63" s="327"/>
      <c r="HK63" s="327"/>
      <c r="HL63" s="327"/>
      <c r="HM63" s="327"/>
      <c r="HN63" s="327"/>
      <c r="HO63" s="327"/>
      <c r="HP63" s="327"/>
      <c r="HQ63" s="327"/>
      <c r="HR63" s="327"/>
      <c r="HS63" s="327"/>
      <c r="HT63" s="327"/>
      <c r="HU63" s="327"/>
      <c r="HV63" s="327"/>
      <c r="HW63" s="327"/>
      <c r="HX63" s="327"/>
      <c r="HY63" s="327"/>
      <c r="HZ63" s="327"/>
      <c r="IA63" s="327"/>
      <c r="IB63" s="327"/>
      <c r="IC63" s="327"/>
      <c r="ID63" s="327"/>
      <c r="IE63" s="327"/>
      <c r="IF63" s="327"/>
      <c r="IG63" s="327"/>
      <c r="IH63" s="327"/>
      <c r="II63" s="327"/>
      <c r="IJ63" s="327"/>
      <c r="IK63" s="327"/>
      <c r="IL63" s="327"/>
      <c r="IM63" s="327"/>
      <c r="IN63" s="327"/>
      <c r="IO63" s="327"/>
      <c r="IP63" s="327"/>
    </row>
    <row r="64" ht="24" customHeight="1" spans="1:250">
      <c r="A64" s="327"/>
      <c r="B64" s="325"/>
      <c r="C64" s="327"/>
      <c r="D64" s="326"/>
      <c r="E64" s="327"/>
      <c r="F64" s="327"/>
      <c r="G64" s="327"/>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7"/>
      <c r="AY64" s="327"/>
      <c r="AZ64" s="327"/>
      <c r="BA64" s="327"/>
      <c r="BB64" s="327"/>
      <c r="BC64" s="327"/>
      <c r="BD64" s="327"/>
      <c r="BE64" s="327"/>
      <c r="BF64" s="327"/>
      <c r="BG64" s="327"/>
      <c r="BH64" s="327"/>
      <c r="BI64" s="327"/>
      <c r="BJ64" s="327"/>
      <c r="BK64" s="327"/>
      <c r="BL64" s="327"/>
      <c r="BM64" s="327"/>
      <c r="BN64" s="327"/>
      <c r="BO64" s="327"/>
      <c r="BP64" s="327"/>
      <c r="BQ64" s="327"/>
      <c r="BR64" s="327"/>
      <c r="BS64" s="327"/>
      <c r="BT64" s="327"/>
      <c r="BU64" s="327"/>
      <c r="BV64" s="327"/>
      <c r="BW64" s="327"/>
      <c r="BX64" s="327"/>
      <c r="BY64" s="327"/>
      <c r="BZ64" s="327"/>
      <c r="CA64" s="327"/>
      <c r="CB64" s="327"/>
      <c r="CC64" s="327"/>
      <c r="CD64" s="327"/>
      <c r="CE64" s="327"/>
      <c r="CF64" s="327"/>
      <c r="CG64" s="327"/>
      <c r="CH64" s="327"/>
      <c r="CI64" s="327"/>
      <c r="CJ64" s="327"/>
      <c r="CK64" s="327"/>
      <c r="CL64" s="327"/>
      <c r="CM64" s="327"/>
      <c r="CN64" s="327"/>
      <c r="CO64" s="327"/>
      <c r="CP64" s="327"/>
      <c r="CQ64" s="327"/>
      <c r="CR64" s="327"/>
      <c r="CS64" s="327"/>
      <c r="CT64" s="327"/>
      <c r="CU64" s="327"/>
      <c r="CV64" s="327"/>
      <c r="CW64" s="327"/>
      <c r="CX64" s="327"/>
      <c r="CY64" s="327"/>
      <c r="CZ64" s="327"/>
      <c r="DA64" s="327"/>
      <c r="DB64" s="327"/>
      <c r="DC64" s="327"/>
      <c r="DD64" s="327"/>
      <c r="DE64" s="327"/>
      <c r="DF64" s="327"/>
      <c r="DG64" s="327"/>
      <c r="DH64" s="327"/>
      <c r="DI64" s="327"/>
      <c r="DJ64" s="327"/>
      <c r="DK64" s="327"/>
      <c r="DL64" s="327"/>
      <c r="DM64" s="327"/>
      <c r="DN64" s="327"/>
      <c r="DO64" s="327"/>
      <c r="DP64" s="327"/>
      <c r="DQ64" s="327"/>
      <c r="DR64" s="327"/>
      <c r="DS64" s="327"/>
      <c r="DT64" s="327"/>
      <c r="DU64" s="327"/>
      <c r="DV64" s="327"/>
      <c r="DW64" s="327"/>
      <c r="DX64" s="327"/>
      <c r="DY64" s="327"/>
      <c r="DZ64" s="327"/>
      <c r="EA64" s="327"/>
      <c r="EB64" s="327"/>
      <c r="EC64" s="327"/>
      <c r="ED64" s="327"/>
      <c r="EE64" s="327"/>
      <c r="EF64" s="327"/>
      <c r="EG64" s="327"/>
      <c r="EH64" s="327"/>
      <c r="EI64" s="327"/>
      <c r="EJ64" s="327"/>
      <c r="EK64" s="327"/>
      <c r="EL64" s="327"/>
      <c r="EM64" s="327"/>
      <c r="EN64" s="327"/>
      <c r="EO64" s="327"/>
      <c r="EP64" s="327"/>
      <c r="EQ64" s="327"/>
      <c r="ER64" s="327"/>
      <c r="ES64" s="327"/>
      <c r="ET64" s="327"/>
      <c r="EU64" s="327"/>
      <c r="EV64" s="327"/>
      <c r="EW64" s="327"/>
      <c r="EX64" s="327"/>
      <c r="EY64" s="327"/>
      <c r="EZ64" s="327"/>
      <c r="FA64" s="327"/>
      <c r="FB64" s="327"/>
      <c r="FC64" s="327"/>
      <c r="FD64" s="327"/>
      <c r="FE64" s="327"/>
      <c r="FF64" s="327"/>
      <c r="FG64" s="327"/>
      <c r="FH64" s="327"/>
      <c r="FI64" s="327"/>
      <c r="FJ64" s="327"/>
      <c r="FK64" s="327"/>
      <c r="FL64" s="327"/>
      <c r="FM64" s="327"/>
      <c r="FN64" s="327"/>
      <c r="FO64" s="327"/>
      <c r="FP64" s="327"/>
      <c r="FQ64" s="327"/>
      <c r="FR64" s="327"/>
      <c r="FS64" s="327"/>
      <c r="FT64" s="327"/>
      <c r="FU64" s="327"/>
      <c r="FV64" s="327"/>
      <c r="FW64" s="327"/>
      <c r="FX64" s="327"/>
      <c r="FY64" s="327"/>
      <c r="FZ64" s="327"/>
      <c r="GA64" s="327"/>
      <c r="GB64" s="327"/>
      <c r="GC64" s="327"/>
      <c r="GD64" s="327"/>
      <c r="GE64" s="327"/>
      <c r="GF64" s="327"/>
      <c r="GG64" s="327"/>
      <c r="GH64" s="327"/>
      <c r="GI64" s="327"/>
      <c r="GJ64" s="327"/>
      <c r="GK64" s="327"/>
      <c r="GL64" s="327"/>
      <c r="GM64" s="327"/>
      <c r="GN64" s="327"/>
      <c r="GO64" s="327"/>
      <c r="GP64" s="327"/>
      <c r="GQ64" s="327"/>
      <c r="GR64" s="327"/>
      <c r="GS64" s="327"/>
      <c r="GT64" s="327"/>
      <c r="GU64" s="327"/>
      <c r="GV64" s="327"/>
      <c r="GW64" s="327"/>
      <c r="GX64" s="327"/>
      <c r="GY64" s="327"/>
      <c r="GZ64" s="327"/>
      <c r="HA64" s="327"/>
      <c r="HB64" s="327"/>
      <c r="HC64" s="327"/>
      <c r="HD64" s="327"/>
      <c r="HE64" s="327"/>
      <c r="HF64" s="327"/>
      <c r="HG64" s="327"/>
      <c r="HH64" s="327"/>
      <c r="HI64" s="327"/>
      <c r="HJ64" s="327"/>
      <c r="HK64" s="327"/>
      <c r="HL64" s="327"/>
      <c r="HM64" s="327"/>
      <c r="HN64" s="327"/>
      <c r="HO64" s="327"/>
      <c r="HP64" s="327"/>
      <c r="HQ64" s="327"/>
      <c r="HR64" s="327"/>
      <c r="HS64" s="327"/>
      <c r="HT64" s="327"/>
      <c r="HU64" s="327"/>
      <c r="HV64" s="327"/>
      <c r="HW64" s="327"/>
      <c r="HX64" s="327"/>
      <c r="HY64" s="327"/>
      <c r="HZ64" s="327"/>
      <c r="IA64" s="327"/>
      <c r="IB64" s="327"/>
      <c r="IC64" s="327"/>
      <c r="ID64" s="327"/>
      <c r="IE64" s="327"/>
      <c r="IF64" s="327"/>
      <c r="IG64" s="327"/>
      <c r="IH64" s="327"/>
      <c r="II64" s="327"/>
      <c r="IJ64" s="327"/>
      <c r="IK64" s="327"/>
      <c r="IL64" s="327"/>
      <c r="IM64" s="327"/>
      <c r="IN64" s="327"/>
      <c r="IO64" s="327"/>
      <c r="IP64" s="327"/>
    </row>
    <row r="65" ht="24" customHeight="1" spans="1:250">
      <c r="A65" s="327"/>
      <c r="B65" s="325"/>
      <c r="C65" s="327"/>
      <c r="D65" s="326"/>
      <c r="E65" s="327"/>
      <c r="F65" s="327"/>
      <c r="G65" s="327"/>
      <c r="H65" s="327"/>
      <c r="I65" s="327"/>
      <c r="J65" s="327"/>
      <c r="K65" s="327"/>
      <c r="L65" s="327"/>
      <c r="M65" s="327"/>
      <c r="N65" s="327"/>
      <c r="O65" s="327"/>
      <c r="P65" s="327"/>
      <c r="Q65" s="327"/>
      <c r="R65" s="327"/>
      <c r="S65" s="327"/>
      <c r="T65" s="327"/>
      <c r="U65" s="327"/>
      <c r="V65" s="327"/>
      <c r="W65" s="327"/>
      <c r="X65" s="327"/>
      <c r="Y65" s="327"/>
      <c r="Z65" s="327"/>
      <c r="AA65" s="327"/>
      <c r="AB65" s="327"/>
      <c r="AC65" s="327"/>
      <c r="AD65" s="327"/>
      <c r="AE65" s="327"/>
      <c r="AF65" s="327"/>
      <c r="AG65" s="327"/>
      <c r="AH65" s="327"/>
      <c r="AI65" s="327"/>
      <c r="AJ65" s="327"/>
      <c r="AK65" s="327"/>
      <c r="AL65" s="327"/>
      <c r="AM65" s="327"/>
      <c r="AN65" s="327"/>
      <c r="AO65" s="327"/>
      <c r="AP65" s="327"/>
      <c r="AQ65" s="327"/>
      <c r="AR65" s="327"/>
      <c r="AS65" s="327"/>
      <c r="AT65" s="327"/>
      <c r="AU65" s="327"/>
      <c r="AV65" s="327"/>
      <c r="AW65" s="327"/>
      <c r="AX65" s="327"/>
      <c r="AY65" s="327"/>
      <c r="AZ65" s="327"/>
      <c r="BA65" s="327"/>
      <c r="BB65" s="327"/>
      <c r="BC65" s="327"/>
      <c r="BD65" s="327"/>
      <c r="BE65" s="327"/>
      <c r="BF65" s="327"/>
      <c r="BG65" s="327"/>
      <c r="BH65" s="327"/>
      <c r="BI65" s="327"/>
      <c r="BJ65" s="327"/>
      <c r="BK65" s="327"/>
      <c r="BL65" s="327"/>
      <c r="BM65" s="327"/>
      <c r="BN65" s="327"/>
      <c r="BO65" s="327"/>
      <c r="BP65" s="327"/>
      <c r="BQ65" s="327"/>
      <c r="BR65" s="327"/>
      <c r="BS65" s="327"/>
      <c r="BT65" s="327"/>
      <c r="BU65" s="327"/>
      <c r="BV65" s="327"/>
      <c r="BW65" s="327"/>
      <c r="BX65" s="327"/>
      <c r="BY65" s="327"/>
      <c r="BZ65" s="327"/>
      <c r="CA65" s="327"/>
      <c r="CB65" s="327"/>
      <c r="CC65" s="327"/>
      <c r="CD65" s="327"/>
      <c r="CE65" s="327"/>
      <c r="CF65" s="327"/>
      <c r="CG65" s="327"/>
      <c r="CH65" s="327"/>
      <c r="CI65" s="327"/>
      <c r="CJ65" s="327"/>
      <c r="CK65" s="327"/>
      <c r="CL65" s="327"/>
      <c r="CM65" s="327"/>
      <c r="CN65" s="327"/>
      <c r="CO65" s="327"/>
      <c r="CP65" s="327"/>
      <c r="CQ65" s="327"/>
      <c r="CR65" s="327"/>
      <c r="CS65" s="327"/>
      <c r="CT65" s="327"/>
      <c r="CU65" s="327"/>
      <c r="CV65" s="327"/>
      <c r="CW65" s="327"/>
      <c r="CX65" s="327"/>
      <c r="CY65" s="327"/>
      <c r="CZ65" s="327"/>
      <c r="DA65" s="327"/>
      <c r="DB65" s="327"/>
      <c r="DC65" s="327"/>
      <c r="DD65" s="327"/>
      <c r="DE65" s="327"/>
      <c r="DF65" s="327"/>
      <c r="DG65" s="327"/>
      <c r="DH65" s="327"/>
      <c r="DI65" s="327"/>
      <c r="DJ65" s="327"/>
      <c r="DK65" s="327"/>
      <c r="DL65" s="327"/>
      <c r="DM65" s="327"/>
      <c r="DN65" s="327"/>
      <c r="DO65" s="327"/>
      <c r="DP65" s="327"/>
      <c r="DQ65" s="327"/>
      <c r="DR65" s="327"/>
      <c r="DS65" s="327"/>
      <c r="DT65" s="327"/>
      <c r="DU65" s="327"/>
      <c r="DV65" s="327"/>
      <c r="DW65" s="327"/>
      <c r="DX65" s="327"/>
      <c r="DY65" s="327"/>
      <c r="DZ65" s="327"/>
      <c r="EA65" s="327"/>
      <c r="EB65" s="327"/>
      <c r="EC65" s="327"/>
      <c r="ED65" s="327"/>
      <c r="EE65" s="327"/>
      <c r="EF65" s="327"/>
      <c r="EG65" s="327"/>
      <c r="EH65" s="327"/>
      <c r="EI65" s="327"/>
      <c r="EJ65" s="327"/>
      <c r="EK65" s="327"/>
      <c r="EL65" s="327"/>
      <c r="EM65" s="327"/>
      <c r="EN65" s="327"/>
      <c r="EO65" s="327"/>
      <c r="EP65" s="327"/>
      <c r="EQ65" s="327"/>
      <c r="ER65" s="327"/>
      <c r="ES65" s="327"/>
      <c r="ET65" s="327"/>
      <c r="EU65" s="327"/>
      <c r="EV65" s="327"/>
      <c r="EW65" s="327"/>
      <c r="EX65" s="327"/>
      <c r="EY65" s="327"/>
      <c r="EZ65" s="327"/>
      <c r="FA65" s="327"/>
      <c r="FB65" s="327"/>
      <c r="FC65" s="327"/>
      <c r="FD65" s="327"/>
      <c r="FE65" s="327"/>
      <c r="FF65" s="327"/>
      <c r="FG65" s="327"/>
      <c r="FH65" s="327"/>
      <c r="FI65" s="327"/>
      <c r="FJ65" s="327"/>
      <c r="FK65" s="327"/>
      <c r="FL65" s="327"/>
      <c r="FM65" s="327"/>
      <c r="FN65" s="327"/>
      <c r="FO65" s="327"/>
      <c r="FP65" s="327"/>
      <c r="FQ65" s="327"/>
      <c r="FR65" s="327"/>
      <c r="FS65" s="327"/>
      <c r="FT65" s="327"/>
      <c r="FU65" s="327"/>
      <c r="FV65" s="327"/>
      <c r="FW65" s="327"/>
      <c r="FX65" s="327"/>
      <c r="FY65" s="327"/>
      <c r="FZ65" s="327"/>
      <c r="GA65" s="327"/>
      <c r="GB65" s="327"/>
      <c r="GC65" s="327"/>
      <c r="GD65" s="327"/>
      <c r="GE65" s="327"/>
      <c r="GF65" s="327"/>
      <c r="GG65" s="327"/>
      <c r="GH65" s="327"/>
      <c r="GI65" s="327"/>
      <c r="GJ65" s="327"/>
      <c r="GK65" s="327"/>
      <c r="GL65" s="327"/>
      <c r="GM65" s="327"/>
      <c r="GN65" s="327"/>
      <c r="GO65" s="327"/>
      <c r="GP65" s="327"/>
      <c r="GQ65" s="327"/>
      <c r="GR65" s="327"/>
      <c r="GS65" s="327"/>
      <c r="GT65" s="327"/>
      <c r="GU65" s="327"/>
      <c r="GV65" s="327"/>
      <c r="GW65" s="327"/>
      <c r="GX65" s="327"/>
      <c r="GY65" s="327"/>
      <c r="GZ65" s="327"/>
      <c r="HA65" s="327"/>
      <c r="HB65" s="327"/>
      <c r="HC65" s="327"/>
      <c r="HD65" s="327"/>
      <c r="HE65" s="327"/>
      <c r="HF65" s="327"/>
      <c r="HG65" s="327"/>
      <c r="HH65" s="327"/>
      <c r="HI65" s="327"/>
      <c r="HJ65" s="327"/>
      <c r="HK65" s="327"/>
      <c r="HL65" s="327"/>
      <c r="HM65" s="327"/>
      <c r="HN65" s="327"/>
      <c r="HO65" s="327"/>
      <c r="HP65" s="327"/>
      <c r="HQ65" s="327"/>
      <c r="HR65" s="327"/>
      <c r="HS65" s="327"/>
      <c r="HT65" s="327"/>
      <c r="HU65" s="327"/>
      <c r="HV65" s="327"/>
      <c r="HW65" s="327"/>
      <c r="HX65" s="327"/>
      <c r="HY65" s="327"/>
      <c r="HZ65" s="327"/>
      <c r="IA65" s="327"/>
      <c r="IB65" s="327"/>
      <c r="IC65" s="327"/>
      <c r="ID65" s="327"/>
      <c r="IE65" s="327"/>
      <c r="IF65" s="327"/>
      <c r="IG65" s="327"/>
      <c r="IH65" s="327"/>
      <c r="II65" s="327"/>
      <c r="IJ65" s="327"/>
      <c r="IK65" s="327"/>
      <c r="IL65" s="327"/>
      <c r="IM65" s="327"/>
      <c r="IN65" s="327"/>
      <c r="IO65" s="327"/>
      <c r="IP65" s="327"/>
    </row>
    <row r="66" ht="24" customHeight="1" spans="1:250">
      <c r="A66" s="327"/>
      <c r="B66" s="325"/>
      <c r="C66" s="327"/>
      <c r="D66" s="326"/>
      <c r="E66" s="327"/>
      <c r="F66" s="327"/>
      <c r="G66" s="327"/>
      <c r="H66" s="327"/>
      <c r="I66" s="327"/>
      <c r="J66" s="327"/>
      <c r="K66" s="327"/>
      <c r="L66" s="327"/>
      <c r="M66" s="327"/>
      <c r="N66" s="327"/>
      <c r="O66" s="327"/>
      <c r="P66" s="327"/>
      <c r="Q66" s="327"/>
      <c r="R66" s="327"/>
      <c r="S66" s="327"/>
      <c r="T66" s="327"/>
      <c r="U66" s="327"/>
      <c r="V66" s="327"/>
      <c r="W66" s="327"/>
      <c r="X66" s="327"/>
      <c r="Y66" s="327"/>
      <c r="Z66" s="327"/>
      <c r="AA66" s="327"/>
      <c r="AB66" s="327"/>
      <c r="AC66" s="327"/>
      <c r="AD66" s="327"/>
      <c r="AE66" s="327"/>
      <c r="AF66" s="327"/>
      <c r="AG66" s="327"/>
      <c r="AH66" s="327"/>
      <c r="AI66" s="327"/>
      <c r="AJ66" s="327"/>
      <c r="AK66" s="327"/>
      <c r="AL66" s="327"/>
      <c r="AM66" s="327"/>
      <c r="AN66" s="327"/>
      <c r="AO66" s="327"/>
      <c r="AP66" s="327"/>
      <c r="AQ66" s="327"/>
      <c r="AR66" s="327"/>
      <c r="AS66" s="327"/>
      <c r="AT66" s="327"/>
      <c r="AU66" s="327"/>
      <c r="AV66" s="327"/>
      <c r="AW66" s="327"/>
      <c r="AX66" s="327"/>
      <c r="AY66" s="327"/>
      <c r="AZ66" s="327"/>
      <c r="BA66" s="327"/>
      <c r="BB66" s="327"/>
      <c r="BC66" s="327"/>
      <c r="BD66" s="327"/>
      <c r="BE66" s="327"/>
      <c r="BF66" s="327"/>
      <c r="BG66" s="327"/>
      <c r="BH66" s="327"/>
      <c r="BI66" s="327"/>
      <c r="BJ66" s="327"/>
      <c r="BK66" s="327"/>
      <c r="BL66" s="327"/>
      <c r="BM66" s="327"/>
      <c r="BN66" s="327"/>
      <c r="BO66" s="327"/>
      <c r="BP66" s="327"/>
      <c r="BQ66" s="327"/>
      <c r="BR66" s="327"/>
      <c r="BS66" s="327"/>
      <c r="BT66" s="327"/>
      <c r="BU66" s="327"/>
      <c r="BV66" s="327"/>
      <c r="BW66" s="327"/>
      <c r="BX66" s="327"/>
      <c r="BY66" s="327"/>
      <c r="BZ66" s="327"/>
      <c r="CA66" s="327"/>
      <c r="CB66" s="327"/>
      <c r="CC66" s="327"/>
      <c r="CD66" s="327"/>
      <c r="CE66" s="327"/>
      <c r="CF66" s="327"/>
      <c r="CG66" s="327"/>
      <c r="CH66" s="327"/>
      <c r="CI66" s="327"/>
      <c r="CJ66" s="327"/>
      <c r="CK66" s="327"/>
      <c r="CL66" s="327"/>
      <c r="CM66" s="327"/>
      <c r="CN66" s="327"/>
      <c r="CO66" s="327"/>
      <c r="CP66" s="327"/>
      <c r="CQ66" s="327"/>
      <c r="CR66" s="327"/>
      <c r="CS66" s="327"/>
      <c r="CT66" s="327"/>
      <c r="CU66" s="327"/>
      <c r="CV66" s="327"/>
      <c r="CW66" s="327"/>
      <c r="CX66" s="327"/>
      <c r="CY66" s="327"/>
      <c r="CZ66" s="327"/>
      <c r="DA66" s="327"/>
      <c r="DB66" s="327"/>
      <c r="DC66" s="327"/>
      <c r="DD66" s="327"/>
      <c r="DE66" s="327"/>
      <c r="DF66" s="327"/>
      <c r="DG66" s="327"/>
      <c r="DH66" s="327"/>
      <c r="DI66" s="327"/>
      <c r="DJ66" s="327"/>
      <c r="DK66" s="327"/>
      <c r="DL66" s="327"/>
      <c r="DM66" s="327"/>
      <c r="DN66" s="327"/>
      <c r="DO66" s="327"/>
      <c r="DP66" s="327"/>
      <c r="DQ66" s="327"/>
      <c r="DR66" s="327"/>
      <c r="DS66" s="327"/>
      <c r="DT66" s="327"/>
      <c r="DU66" s="327"/>
      <c r="DV66" s="327"/>
      <c r="DW66" s="327"/>
      <c r="DX66" s="327"/>
      <c r="DY66" s="327"/>
      <c r="DZ66" s="327"/>
      <c r="EA66" s="327"/>
      <c r="EB66" s="327"/>
      <c r="EC66" s="327"/>
      <c r="ED66" s="327"/>
      <c r="EE66" s="327"/>
      <c r="EF66" s="327"/>
      <c r="EG66" s="327"/>
      <c r="EH66" s="327"/>
      <c r="EI66" s="327"/>
      <c r="EJ66" s="327"/>
      <c r="EK66" s="327"/>
      <c r="EL66" s="327"/>
      <c r="EM66" s="327"/>
      <c r="EN66" s="327"/>
      <c r="EO66" s="327"/>
      <c r="EP66" s="327"/>
      <c r="EQ66" s="327"/>
      <c r="ER66" s="327"/>
      <c r="ES66" s="327"/>
      <c r="ET66" s="327"/>
      <c r="EU66" s="327"/>
      <c r="EV66" s="327"/>
      <c r="EW66" s="327"/>
      <c r="EX66" s="327"/>
      <c r="EY66" s="327"/>
      <c r="EZ66" s="327"/>
      <c r="FA66" s="327"/>
      <c r="FB66" s="327"/>
      <c r="FC66" s="327"/>
      <c r="FD66" s="327"/>
      <c r="FE66" s="327"/>
      <c r="FF66" s="327"/>
      <c r="FG66" s="327"/>
      <c r="FH66" s="327"/>
      <c r="FI66" s="327"/>
      <c r="FJ66" s="327"/>
      <c r="FK66" s="327"/>
      <c r="FL66" s="327"/>
      <c r="FM66" s="327"/>
      <c r="FN66" s="327"/>
      <c r="FO66" s="327"/>
      <c r="FP66" s="327"/>
      <c r="FQ66" s="327"/>
      <c r="FR66" s="327"/>
      <c r="FS66" s="327"/>
      <c r="FT66" s="327"/>
      <c r="FU66" s="327"/>
      <c r="FV66" s="327"/>
      <c r="FW66" s="327"/>
      <c r="FX66" s="327"/>
      <c r="FY66" s="327"/>
      <c r="FZ66" s="327"/>
      <c r="GA66" s="327"/>
      <c r="GB66" s="327"/>
      <c r="GC66" s="327"/>
      <c r="GD66" s="327"/>
      <c r="GE66" s="327"/>
      <c r="GF66" s="327"/>
      <c r="GG66" s="327"/>
      <c r="GH66" s="327"/>
      <c r="GI66" s="327"/>
      <c r="GJ66" s="327"/>
      <c r="GK66" s="327"/>
      <c r="GL66" s="327"/>
      <c r="GM66" s="327"/>
      <c r="GN66" s="327"/>
      <c r="GO66" s="327"/>
      <c r="GP66" s="327"/>
      <c r="GQ66" s="327"/>
      <c r="GR66" s="327"/>
      <c r="GS66" s="327"/>
      <c r="GT66" s="327"/>
      <c r="GU66" s="327"/>
      <c r="GV66" s="327"/>
      <c r="GW66" s="327"/>
      <c r="GX66" s="327"/>
      <c r="GY66" s="327"/>
      <c r="GZ66" s="327"/>
      <c r="HA66" s="327"/>
      <c r="HB66" s="327"/>
      <c r="HC66" s="327"/>
      <c r="HD66" s="327"/>
      <c r="HE66" s="327"/>
      <c r="HF66" s="327"/>
      <c r="HG66" s="327"/>
      <c r="HH66" s="327"/>
      <c r="HI66" s="327"/>
      <c r="HJ66" s="327"/>
      <c r="HK66" s="327"/>
      <c r="HL66" s="327"/>
      <c r="HM66" s="327"/>
      <c r="HN66" s="327"/>
      <c r="HO66" s="327"/>
      <c r="HP66" s="327"/>
      <c r="HQ66" s="327"/>
      <c r="HR66" s="327"/>
      <c r="HS66" s="327"/>
      <c r="HT66" s="327"/>
      <c r="HU66" s="327"/>
      <c r="HV66" s="327"/>
      <c r="HW66" s="327"/>
      <c r="HX66" s="327"/>
      <c r="HY66" s="327"/>
      <c r="HZ66" s="327"/>
      <c r="IA66" s="327"/>
      <c r="IB66" s="327"/>
      <c r="IC66" s="327"/>
      <c r="ID66" s="327"/>
      <c r="IE66" s="327"/>
      <c r="IF66" s="327"/>
      <c r="IG66" s="327"/>
      <c r="IH66" s="327"/>
      <c r="II66" s="327"/>
      <c r="IJ66" s="327"/>
      <c r="IK66" s="327"/>
      <c r="IL66" s="327"/>
      <c r="IM66" s="327"/>
      <c r="IN66" s="327"/>
      <c r="IO66" s="327"/>
      <c r="IP66" s="327"/>
    </row>
    <row r="67" ht="24" customHeight="1" spans="1:250">
      <c r="A67" s="327"/>
      <c r="B67" s="325"/>
      <c r="C67" s="327"/>
      <c r="D67" s="326"/>
      <c r="E67" s="327"/>
      <c r="F67" s="327"/>
      <c r="G67" s="327"/>
      <c r="H67" s="327"/>
      <c r="I67" s="327"/>
      <c r="J67" s="327"/>
      <c r="K67" s="327"/>
      <c r="L67" s="327"/>
      <c r="M67" s="327"/>
      <c r="N67" s="327"/>
      <c r="O67" s="327"/>
      <c r="P67" s="327"/>
      <c r="Q67" s="327"/>
      <c r="R67" s="327"/>
      <c r="S67" s="327"/>
      <c r="T67" s="327"/>
      <c r="U67" s="327"/>
      <c r="V67" s="327"/>
      <c r="W67" s="327"/>
      <c r="X67" s="327"/>
      <c r="Y67" s="327"/>
      <c r="Z67" s="327"/>
      <c r="AA67" s="327"/>
      <c r="AB67" s="327"/>
      <c r="AC67" s="327"/>
      <c r="AD67" s="327"/>
      <c r="AE67" s="327"/>
      <c r="AF67" s="327"/>
      <c r="AG67" s="327"/>
      <c r="AH67" s="327"/>
      <c r="AI67" s="327"/>
      <c r="AJ67" s="327"/>
      <c r="AK67" s="327"/>
      <c r="AL67" s="327"/>
      <c r="AM67" s="327"/>
      <c r="AN67" s="327"/>
      <c r="AO67" s="327"/>
      <c r="AP67" s="327"/>
      <c r="AQ67" s="327"/>
      <c r="AR67" s="327"/>
      <c r="AS67" s="327"/>
      <c r="AT67" s="327"/>
      <c r="AU67" s="327"/>
      <c r="AV67" s="327"/>
      <c r="AW67" s="327"/>
      <c r="AX67" s="327"/>
      <c r="AY67" s="327"/>
      <c r="AZ67" s="327"/>
      <c r="BA67" s="327"/>
      <c r="BB67" s="327"/>
      <c r="BC67" s="327"/>
      <c r="BD67" s="327"/>
      <c r="BE67" s="327"/>
      <c r="BF67" s="327"/>
      <c r="BG67" s="327"/>
      <c r="BH67" s="327"/>
      <c r="BI67" s="327"/>
      <c r="BJ67" s="327"/>
      <c r="BK67" s="327"/>
      <c r="BL67" s="327"/>
      <c r="BM67" s="327"/>
      <c r="BN67" s="327"/>
      <c r="BO67" s="327"/>
      <c r="BP67" s="327"/>
      <c r="BQ67" s="327"/>
      <c r="BR67" s="327"/>
      <c r="BS67" s="327"/>
      <c r="BT67" s="327"/>
      <c r="BU67" s="327"/>
      <c r="BV67" s="327"/>
      <c r="BW67" s="327"/>
      <c r="BX67" s="327"/>
      <c r="BY67" s="327"/>
      <c r="BZ67" s="327"/>
      <c r="CA67" s="327"/>
      <c r="CB67" s="327"/>
      <c r="CC67" s="327"/>
      <c r="CD67" s="327"/>
      <c r="CE67" s="327"/>
      <c r="CF67" s="327"/>
      <c r="CG67" s="327"/>
      <c r="CH67" s="327"/>
      <c r="CI67" s="327"/>
      <c r="CJ67" s="327"/>
      <c r="CK67" s="327"/>
      <c r="CL67" s="327"/>
      <c r="CM67" s="327"/>
      <c r="CN67" s="327"/>
      <c r="CO67" s="327"/>
      <c r="CP67" s="327"/>
      <c r="CQ67" s="327"/>
      <c r="CR67" s="327"/>
      <c r="CS67" s="327"/>
      <c r="CT67" s="327"/>
      <c r="CU67" s="327"/>
      <c r="CV67" s="327"/>
      <c r="CW67" s="327"/>
      <c r="CX67" s="327"/>
      <c r="CY67" s="327"/>
      <c r="CZ67" s="327"/>
      <c r="DA67" s="327"/>
      <c r="DB67" s="327"/>
      <c r="DC67" s="327"/>
      <c r="DD67" s="327"/>
      <c r="DE67" s="327"/>
      <c r="DF67" s="327"/>
      <c r="DG67" s="327"/>
      <c r="DH67" s="327"/>
      <c r="DI67" s="327"/>
      <c r="DJ67" s="327"/>
      <c r="DK67" s="327"/>
      <c r="DL67" s="327"/>
      <c r="DM67" s="327"/>
      <c r="DN67" s="327"/>
      <c r="DO67" s="327"/>
      <c r="DP67" s="327"/>
      <c r="DQ67" s="327"/>
      <c r="DR67" s="327"/>
      <c r="DS67" s="327"/>
      <c r="DT67" s="327"/>
      <c r="DU67" s="327"/>
      <c r="DV67" s="327"/>
      <c r="DW67" s="327"/>
      <c r="DX67" s="327"/>
      <c r="DY67" s="327"/>
      <c r="DZ67" s="327"/>
      <c r="EA67" s="327"/>
      <c r="EB67" s="327"/>
      <c r="EC67" s="327"/>
      <c r="ED67" s="327"/>
      <c r="EE67" s="327"/>
      <c r="EF67" s="327"/>
      <c r="EG67" s="327"/>
      <c r="EH67" s="327"/>
      <c r="EI67" s="327"/>
      <c r="EJ67" s="327"/>
      <c r="EK67" s="327"/>
      <c r="EL67" s="327"/>
      <c r="EM67" s="327"/>
      <c r="EN67" s="327"/>
      <c r="EO67" s="327"/>
      <c r="EP67" s="327"/>
      <c r="EQ67" s="327"/>
      <c r="ER67" s="327"/>
      <c r="ES67" s="327"/>
      <c r="ET67" s="327"/>
      <c r="EU67" s="327"/>
      <c r="EV67" s="327"/>
      <c r="EW67" s="327"/>
      <c r="EX67" s="327"/>
      <c r="EY67" s="327"/>
      <c r="EZ67" s="327"/>
      <c r="FA67" s="327"/>
      <c r="FB67" s="327"/>
      <c r="FC67" s="327"/>
      <c r="FD67" s="327"/>
      <c r="FE67" s="327"/>
      <c r="FF67" s="327"/>
      <c r="FG67" s="327"/>
      <c r="FH67" s="327"/>
      <c r="FI67" s="327"/>
      <c r="FJ67" s="327"/>
      <c r="FK67" s="327"/>
      <c r="FL67" s="327"/>
      <c r="FM67" s="327"/>
      <c r="FN67" s="327"/>
      <c r="FO67" s="327"/>
      <c r="FP67" s="327"/>
      <c r="FQ67" s="327"/>
      <c r="FR67" s="327"/>
      <c r="FS67" s="327"/>
      <c r="FT67" s="327"/>
      <c r="FU67" s="327"/>
      <c r="FV67" s="327"/>
      <c r="FW67" s="327"/>
      <c r="FX67" s="327"/>
      <c r="FY67" s="327"/>
      <c r="FZ67" s="327"/>
      <c r="GA67" s="327"/>
      <c r="GB67" s="327"/>
      <c r="GC67" s="327"/>
      <c r="GD67" s="327"/>
      <c r="GE67" s="327"/>
      <c r="GF67" s="327"/>
      <c r="GG67" s="327"/>
      <c r="GH67" s="327"/>
      <c r="GI67" s="327"/>
      <c r="GJ67" s="327"/>
      <c r="GK67" s="327"/>
      <c r="GL67" s="327"/>
      <c r="GM67" s="327"/>
      <c r="GN67" s="327"/>
      <c r="GO67" s="327"/>
      <c r="GP67" s="327"/>
      <c r="GQ67" s="327"/>
      <c r="GR67" s="327"/>
      <c r="GS67" s="327"/>
      <c r="GT67" s="327"/>
      <c r="GU67" s="327"/>
      <c r="GV67" s="327"/>
      <c r="GW67" s="327"/>
      <c r="GX67" s="327"/>
      <c r="GY67" s="327"/>
      <c r="GZ67" s="327"/>
      <c r="HA67" s="327"/>
      <c r="HB67" s="327"/>
      <c r="HC67" s="327"/>
      <c r="HD67" s="327"/>
      <c r="HE67" s="327"/>
      <c r="HF67" s="327"/>
      <c r="HG67" s="327"/>
      <c r="HH67" s="327"/>
      <c r="HI67" s="327"/>
      <c r="HJ67" s="327"/>
      <c r="HK67" s="327"/>
      <c r="HL67" s="327"/>
      <c r="HM67" s="327"/>
      <c r="HN67" s="327"/>
      <c r="HO67" s="327"/>
      <c r="HP67" s="327"/>
      <c r="HQ67" s="327"/>
      <c r="HR67" s="327"/>
      <c r="HS67" s="327"/>
      <c r="HT67" s="327"/>
      <c r="HU67" s="327"/>
      <c r="HV67" s="327"/>
      <c r="HW67" s="327"/>
      <c r="HX67" s="327"/>
      <c r="HY67" s="327"/>
      <c r="HZ67" s="327"/>
      <c r="IA67" s="327"/>
      <c r="IB67" s="327"/>
      <c r="IC67" s="327"/>
      <c r="ID67" s="327"/>
      <c r="IE67" s="327"/>
      <c r="IF67" s="327"/>
      <c r="IG67" s="327"/>
      <c r="IH67" s="327"/>
      <c r="II67" s="327"/>
      <c r="IJ67" s="327"/>
      <c r="IK67" s="327"/>
      <c r="IL67" s="327"/>
      <c r="IM67" s="327"/>
      <c r="IN67" s="327"/>
      <c r="IO67" s="327"/>
      <c r="IP67" s="327"/>
    </row>
    <row r="68" ht="24" customHeight="1" spans="1:250">
      <c r="A68" s="327"/>
      <c r="B68" s="325"/>
      <c r="C68" s="327"/>
      <c r="D68" s="326"/>
      <c r="E68" s="327"/>
      <c r="F68" s="327"/>
      <c r="G68" s="327"/>
      <c r="H68" s="327"/>
      <c r="I68" s="327"/>
      <c r="J68" s="327"/>
      <c r="K68" s="327"/>
      <c r="L68" s="327"/>
      <c r="M68" s="327"/>
      <c r="N68" s="327"/>
      <c r="O68" s="327"/>
      <c r="P68" s="327"/>
      <c r="Q68" s="327"/>
      <c r="R68" s="327"/>
      <c r="S68" s="327"/>
      <c r="T68" s="327"/>
      <c r="U68" s="327"/>
      <c r="V68" s="327"/>
      <c r="W68" s="327"/>
      <c r="X68" s="327"/>
      <c r="Y68" s="327"/>
      <c r="Z68" s="327"/>
      <c r="AA68" s="327"/>
      <c r="AB68" s="327"/>
      <c r="AC68" s="327"/>
      <c r="AD68" s="327"/>
      <c r="AE68" s="327"/>
      <c r="AF68" s="327"/>
      <c r="AG68" s="327"/>
      <c r="AH68" s="327"/>
      <c r="AI68" s="327"/>
      <c r="AJ68" s="327"/>
      <c r="AK68" s="327"/>
      <c r="AL68" s="327"/>
      <c r="AM68" s="327"/>
      <c r="AN68" s="327"/>
      <c r="AO68" s="327"/>
      <c r="AP68" s="327"/>
      <c r="AQ68" s="327"/>
      <c r="AR68" s="327"/>
      <c r="AS68" s="327"/>
      <c r="AT68" s="327"/>
      <c r="AU68" s="327"/>
      <c r="AV68" s="327"/>
      <c r="AW68" s="327"/>
      <c r="AX68" s="327"/>
      <c r="AY68" s="327"/>
      <c r="AZ68" s="327"/>
      <c r="BA68" s="327"/>
      <c r="BB68" s="327"/>
      <c r="BC68" s="327"/>
      <c r="BD68" s="327"/>
      <c r="BE68" s="327"/>
      <c r="BF68" s="327"/>
      <c r="BG68" s="327"/>
      <c r="BH68" s="327"/>
      <c r="BI68" s="327"/>
      <c r="BJ68" s="327"/>
      <c r="BK68" s="327"/>
      <c r="BL68" s="327"/>
      <c r="BM68" s="327"/>
      <c r="BN68" s="327"/>
      <c r="BO68" s="327"/>
      <c r="BP68" s="327"/>
      <c r="BQ68" s="327"/>
      <c r="BR68" s="327"/>
      <c r="BS68" s="327"/>
      <c r="BT68" s="327"/>
      <c r="BU68" s="327"/>
      <c r="BV68" s="327"/>
      <c r="BW68" s="327"/>
      <c r="BX68" s="327"/>
      <c r="BY68" s="327"/>
      <c r="BZ68" s="327"/>
      <c r="CA68" s="327"/>
      <c r="CB68" s="327"/>
      <c r="CC68" s="327"/>
      <c r="CD68" s="327"/>
      <c r="CE68" s="327"/>
      <c r="CF68" s="327"/>
      <c r="CG68" s="327"/>
      <c r="CH68" s="327"/>
      <c r="CI68" s="327"/>
      <c r="CJ68" s="327"/>
      <c r="CK68" s="327"/>
      <c r="CL68" s="327"/>
      <c r="CM68" s="327"/>
      <c r="CN68" s="327"/>
      <c r="CO68" s="327"/>
      <c r="CP68" s="327"/>
      <c r="CQ68" s="327"/>
      <c r="CR68" s="327"/>
      <c r="CS68" s="327"/>
      <c r="CT68" s="327"/>
      <c r="CU68" s="327"/>
      <c r="CV68" s="327"/>
      <c r="CW68" s="327"/>
      <c r="CX68" s="327"/>
      <c r="CY68" s="327"/>
      <c r="CZ68" s="327"/>
      <c r="DA68" s="327"/>
      <c r="DB68" s="327"/>
      <c r="DC68" s="327"/>
      <c r="DD68" s="327"/>
      <c r="DE68" s="327"/>
      <c r="DF68" s="327"/>
      <c r="DG68" s="327"/>
      <c r="DH68" s="327"/>
      <c r="DI68" s="327"/>
      <c r="DJ68" s="327"/>
      <c r="DK68" s="327"/>
      <c r="DL68" s="327"/>
      <c r="DM68" s="327"/>
      <c r="DN68" s="327"/>
      <c r="DO68" s="327"/>
      <c r="DP68" s="327"/>
      <c r="DQ68" s="327"/>
      <c r="DR68" s="327"/>
      <c r="DS68" s="327"/>
      <c r="DT68" s="327"/>
      <c r="DU68" s="327"/>
      <c r="DV68" s="327"/>
      <c r="DW68" s="327"/>
      <c r="DX68" s="327"/>
      <c r="DY68" s="327"/>
      <c r="DZ68" s="327"/>
      <c r="EA68" s="327"/>
      <c r="EB68" s="327"/>
      <c r="EC68" s="327"/>
      <c r="ED68" s="327"/>
      <c r="EE68" s="327"/>
      <c r="EF68" s="327"/>
      <c r="EG68" s="327"/>
      <c r="EH68" s="327"/>
      <c r="EI68" s="327"/>
      <c r="EJ68" s="327"/>
      <c r="EK68" s="327"/>
      <c r="EL68" s="327"/>
      <c r="EM68" s="327"/>
      <c r="EN68" s="327"/>
      <c r="EO68" s="327"/>
      <c r="EP68" s="327"/>
      <c r="EQ68" s="327"/>
      <c r="ER68" s="327"/>
      <c r="ES68" s="327"/>
      <c r="ET68" s="327"/>
      <c r="EU68" s="327"/>
      <c r="EV68" s="327"/>
      <c r="EW68" s="327"/>
      <c r="EX68" s="327"/>
      <c r="EY68" s="327"/>
      <c r="EZ68" s="327"/>
      <c r="FA68" s="327"/>
      <c r="FB68" s="327"/>
      <c r="FC68" s="327"/>
      <c r="FD68" s="327"/>
      <c r="FE68" s="327"/>
      <c r="FF68" s="327"/>
      <c r="FG68" s="327"/>
      <c r="FH68" s="327"/>
      <c r="FI68" s="327"/>
      <c r="FJ68" s="327"/>
      <c r="FK68" s="327"/>
      <c r="FL68" s="327"/>
      <c r="FM68" s="327"/>
      <c r="FN68" s="327"/>
      <c r="FO68" s="327"/>
      <c r="FP68" s="327"/>
      <c r="FQ68" s="327"/>
      <c r="FR68" s="327"/>
      <c r="FS68" s="327"/>
      <c r="FT68" s="327"/>
      <c r="FU68" s="327"/>
      <c r="FV68" s="327"/>
      <c r="FW68" s="327"/>
      <c r="FX68" s="327"/>
      <c r="FY68" s="327"/>
      <c r="FZ68" s="327"/>
      <c r="GA68" s="327"/>
      <c r="GB68" s="327"/>
      <c r="GC68" s="327"/>
      <c r="GD68" s="327"/>
      <c r="GE68" s="327"/>
      <c r="GF68" s="327"/>
      <c r="GG68" s="327"/>
      <c r="GH68" s="327"/>
      <c r="GI68" s="327"/>
      <c r="GJ68" s="327"/>
      <c r="GK68" s="327"/>
      <c r="GL68" s="327"/>
      <c r="GM68" s="327"/>
      <c r="GN68" s="327"/>
      <c r="GO68" s="327"/>
      <c r="GP68" s="327"/>
      <c r="GQ68" s="327"/>
      <c r="GR68" s="327"/>
      <c r="GS68" s="327"/>
      <c r="GT68" s="327"/>
      <c r="GU68" s="327"/>
      <c r="GV68" s="327"/>
      <c r="GW68" s="327"/>
      <c r="GX68" s="327"/>
      <c r="GY68" s="327"/>
      <c r="GZ68" s="327"/>
      <c r="HA68" s="327"/>
      <c r="HB68" s="327"/>
      <c r="HC68" s="327"/>
      <c r="HD68" s="327"/>
      <c r="HE68" s="327"/>
      <c r="HF68" s="327"/>
      <c r="HG68" s="327"/>
      <c r="HH68" s="327"/>
      <c r="HI68" s="327"/>
      <c r="HJ68" s="327"/>
      <c r="HK68" s="327"/>
      <c r="HL68" s="327"/>
      <c r="HM68" s="327"/>
      <c r="HN68" s="327"/>
      <c r="HO68" s="327"/>
      <c r="HP68" s="327"/>
      <c r="HQ68" s="327"/>
      <c r="HR68" s="327"/>
      <c r="HS68" s="327"/>
      <c r="HT68" s="327"/>
      <c r="HU68" s="327"/>
      <c r="HV68" s="327"/>
      <c r="HW68" s="327"/>
      <c r="HX68" s="327"/>
      <c r="HY68" s="327"/>
      <c r="HZ68" s="327"/>
      <c r="IA68" s="327"/>
      <c r="IB68" s="327"/>
      <c r="IC68" s="327"/>
      <c r="ID68" s="327"/>
      <c r="IE68" s="327"/>
      <c r="IF68" s="327"/>
      <c r="IG68" s="327"/>
      <c r="IH68" s="327"/>
      <c r="II68" s="327"/>
      <c r="IJ68" s="327"/>
      <c r="IK68" s="327"/>
      <c r="IL68" s="327"/>
      <c r="IM68" s="327"/>
      <c r="IN68" s="327"/>
      <c r="IO68" s="327"/>
      <c r="IP68" s="327"/>
    </row>
    <row r="69" ht="24" customHeight="1" spans="1:250">
      <c r="A69" s="327"/>
      <c r="B69" s="325"/>
      <c r="C69" s="327"/>
      <c r="D69" s="326"/>
      <c r="E69" s="327"/>
      <c r="F69" s="327"/>
      <c r="G69" s="327"/>
      <c r="H69" s="327"/>
      <c r="I69" s="327"/>
      <c r="J69" s="327"/>
      <c r="K69" s="327"/>
      <c r="L69" s="327"/>
      <c r="M69" s="327"/>
      <c r="N69" s="327"/>
      <c r="O69" s="327"/>
      <c r="P69" s="327"/>
      <c r="Q69" s="327"/>
      <c r="R69" s="327"/>
      <c r="S69" s="327"/>
      <c r="T69" s="327"/>
      <c r="U69" s="327"/>
      <c r="V69" s="327"/>
      <c r="W69" s="327"/>
      <c r="X69" s="327"/>
      <c r="Y69" s="327"/>
      <c r="Z69" s="327"/>
      <c r="AA69" s="327"/>
      <c r="AB69" s="327"/>
      <c r="AC69" s="327"/>
      <c r="AD69" s="327"/>
      <c r="AE69" s="327"/>
      <c r="AF69" s="327"/>
      <c r="AG69" s="327"/>
      <c r="AH69" s="327"/>
      <c r="AI69" s="327"/>
      <c r="AJ69" s="327"/>
      <c r="AK69" s="327"/>
      <c r="AL69" s="327"/>
      <c r="AM69" s="327"/>
      <c r="AN69" s="327"/>
      <c r="AO69" s="327"/>
      <c r="AP69" s="327"/>
      <c r="AQ69" s="327"/>
      <c r="AR69" s="327"/>
      <c r="AS69" s="327"/>
      <c r="AT69" s="327"/>
      <c r="AU69" s="327"/>
      <c r="AV69" s="327"/>
      <c r="AW69" s="327"/>
      <c r="AX69" s="327"/>
      <c r="AY69" s="327"/>
      <c r="AZ69" s="327"/>
      <c r="BA69" s="327"/>
      <c r="BB69" s="327"/>
      <c r="BC69" s="327"/>
      <c r="BD69" s="327"/>
      <c r="BE69" s="327"/>
      <c r="BF69" s="327"/>
      <c r="BG69" s="327"/>
      <c r="BH69" s="327"/>
      <c r="BI69" s="327"/>
      <c r="BJ69" s="327"/>
      <c r="BK69" s="327"/>
      <c r="BL69" s="327"/>
      <c r="BM69" s="327"/>
      <c r="BN69" s="327"/>
      <c r="BO69" s="327"/>
      <c r="BP69" s="327"/>
      <c r="BQ69" s="327"/>
      <c r="BR69" s="327"/>
      <c r="BS69" s="327"/>
      <c r="BT69" s="327"/>
      <c r="BU69" s="327"/>
      <c r="BV69" s="327"/>
      <c r="BW69" s="327"/>
      <c r="BX69" s="327"/>
      <c r="BY69" s="327"/>
      <c r="BZ69" s="327"/>
      <c r="CA69" s="327"/>
      <c r="CB69" s="327"/>
      <c r="CC69" s="327"/>
      <c r="CD69" s="327"/>
      <c r="CE69" s="327"/>
      <c r="CF69" s="327"/>
      <c r="CG69" s="327"/>
      <c r="CH69" s="327"/>
      <c r="CI69" s="327"/>
      <c r="CJ69" s="327"/>
      <c r="CK69" s="327"/>
      <c r="CL69" s="327"/>
      <c r="CM69" s="327"/>
      <c r="CN69" s="327"/>
      <c r="CO69" s="327"/>
      <c r="CP69" s="327"/>
      <c r="CQ69" s="327"/>
      <c r="CR69" s="327"/>
      <c r="CS69" s="327"/>
      <c r="CT69" s="327"/>
      <c r="CU69" s="327"/>
      <c r="CV69" s="327"/>
      <c r="CW69" s="327"/>
      <c r="CX69" s="327"/>
      <c r="CY69" s="327"/>
      <c r="CZ69" s="327"/>
      <c r="DA69" s="327"/>
      <c r="DB69" s="327"/>
      <c r="DC69" s="327"/>
      <c r="DD69" s="327"/>
      <c r="DE69" s="327"/>
      <c r="DF69" s="327"/>
      <c r="DG69" s="327"/>
      <c r="DH69" s="327"/>
      <c r="DI69" s="327"/>
      <c r="DJ69" s="327"/>
      <c r="DK69" s="327"/>
      <c r="DL69" s="327"/>
      <c r="DM69" s="327"/>
      <c r="DN69" s="327"/>
      <c r="DO69" s="327"/>
      <c r="DP69" s="327"/>
      <c r="DQ69" s="327"/>
      <c r="DR69" s="327"/>
      <c r="DS69" s="327"/>
      <c r="DT69" s="327"/>
      <c r="DU69" s="327"/>
      <c r="DV69" s="327"/>
      <c r="DW69" s="327"/>
      <c r="DX69" s="327"/>
      <c r="DY69" s="327"/>
      <c r="DZ69" s="327"/>
      <c r="EA69" s="327"/>
      <c r="EB69" s="327"/>
      <c r="EC69" s="327"/>
      <c r="ED69" s="327"/>
      <c r="EE69" s="327"/>
      <c r="EF69" s="327"/>
      <c r="EG69" s="327"/>
      <c r="EH69" s="327"/>
      <c r="EI69" s="327"/>
      <c r="EJ69" s="327"/>
      <c r="EK69" s="327"/>
      <c r="EL69" s="327"/>
      <c r="EM69" s="327"/>
      <c r="EN69" s="327"/>
      <c r="EO69" s="327"/>
      <c r="EP69" s="327"/>
      <c r="EQ69" s="327"/>
      <c r="ER69" s="327"/>
      <c r="ES69" s="327"/>
      <c r="ET69" s="327"/>
      <c r="EU69" s="327"/>
      <c r="EV69" s="327"/>
      <c r="EW69" s="327"/>
      <c r="EX69" s="327"/>
      <c r="EY69" s="327"/>
      <c r="EZ69" s="327"/>
      <c r="FA69" s="327"/>
      <c r="FB69" s="327"/>
      <c r="FC69" s="327"/>
      <c r="FD69" s="327"/>
      <c r="FE69" s="327"/>
      <c r="FF69" s="327"/>
      <c r="FG69" s="327"/>
      <c r="FH69" s="327"/>
      <c r="FI69" s="327"/>
      <c r="FJ69" s="327"/>
      <c r="FK69" s="327"/>
      <c r="FL69" s="327"/>
      <c r="FM69" s="327"/>
      <c r="FN69" s="327"/>
      <c r="FO69" s="327"/>
      <c r="FP69" s="327"/>
      <c r="FQ69" s="327"/>
      <c r="FR69" s="327"/>
      <c r="FS69" s="327"/>
      <c r="FT69" s="327"/>
      <c r="FU69" s="327"/>
      <c r="FV69" s="327"/>
      <c r="FW69" s="327"/>
      <c r="FX69" s="327"/>
      <c r="FY69" s="327"/>
      <c r="FZ69" s="327"/>
      <c r="GA69" s="327"/>
      <c r="GB69" s="327"/>
      <c r="GC69" s="327"/>
      <c r="GD69" s="327"/>
      <c r="GE69" s="327"/>
      <c r="GF69" s="327"/>
      <c r="GG69" s="327"/>
      <c r="GH69" s="327"/>
      <c r="GI69" s="327"/>
      <c r="GJ69" s="327"/>
      <c r="GK69" s="327"/>
      <c r="GL69" s="327"/>
      <c r="GM69" s="327"/>
      <c r="GN69" s="327"/>
      <c r="GO69" s="327"/>
      <c r="GP69" s="327"/>
      <c r="GQ69" s="327"/>
      <c r="GR69" s="327"/>
      <c r="GS69" s="327"/>
      <c r="GT69" s="327"/>
      <c r="GU69" s="327"/>
      <c r="GV69" s="327"/>
      <c r="GW69" s="327"/>
      <c r="GX69" s="327"/>
      <c r="GY69" s="327"/>
      <c r="GZ69" s="327"/>
      <c r="HA69" s="327"/>
      <c r="HB69" s="327"/>
      <c r="HC69" s="327"/>
      <c r="HD69" s="327"/>
      <c r="HE69" s="327"/>
      <c r="HF69" s="327"/>
      <c r="HG69" s="327"/>
      <c r="HH69" s="327"/>
      <c r="HI69" s="327"/>
      <c r="HJ69" s="327"/>
      <c r="HK69" s="327"/>
      <c r="HL69" s="327"/>
      <c r="HM69" s="327"/>
      <c r="HN69" s="327"/>
      <c r="HO69" s="327"/>
      <c r="HP69" s="327"/>
      <c r="HQ69" s="327"/>
      <c r="HR69" s="327"/>
      <c r="HS69" s="327"/>
      <c r="HT69" s="327"/>
      <c r="HU69" s="327"/>
      <c r="HV69" s="327"/>
      <c r="HW69" s="327"/>
      <c r="HX69" s="327"/>
      <c r="HY69" s="327"/>
      <c r="HZ69" s="327"/>
      <c r="IA69" s="327"/>
      <c r="IB69" s="327"/>
      <c r="IC69" s="327"/>
      <c r="ID69" s="327"/>
      <c r="IE69" s="327"/>
      <c r="IF69" s="327"/>
      <c r="IG69" s="327"/>
      <c r="IH69" s="327"/>
      <c r="II69" s="327"/>
      <c r="IJ69" s="327"/>
      <c r="IK69" s="327"/>
      <c r="IL69" s="327"/>
      <c r="IM69" s="327"/>
      <c r="IN69" s="327"/>
      <c r="IO69" s="327"/>
      <c r="IP69" s="327"/>
    </row>
    <row r="70" ht="24" customHeight="1" spans="1:250">
      <c r="A70" s="327"/>
      <c r="B70" s="325"/>
      <c r="C70" s="327"/>
      <c r="D70" s="326"/>
      <c r="E70" s="327"/>
      <c r="F70" s="327"/>
      <c r="G70" s="327"/>
      <c r="H70" s="327"/>
      <c r="I70" s="327"/>
      <c r="J70" s="327"/>
      <c r="K70" s="327"/>
      <c r="L70" s="327"/>
      <c r="M70" s="327"/>
      <c r="N70" s="327"/>
      <c r="O70" s="327"/>
      <c r="P70" s="327"/>
      <c r="Q70" s="327"/>
      <c r="R70" s="327"/>
      <c r="S70" s="327"/>
      <c r="T70" s="327"/>
      <c r="U70" s="327"/>
      <c r="V70" s="327"/>
      <c r="W70" s="327"/>
      <c r="X70" s="327"/>
      <c r="Y70" s="327"/>
      <c r="Z70" s="327"/>
      <c r="AA70" s="327"/>
      <c r="AB70" s="327"/>
      <c r="AC70" s="327"/>
      <c r="AD70" s="327"/>
      <c r="AE70" s="327"/>
      <c r="AF70" s="327"/>
      <c r="AG70" s="327"/>
      <c r="AH70" s="327"/>
      <c r="AI70" s="327"/>
      <c r="AJ70" s="327"/>
      <c r="AK70" s="327"/>
      <c r="AL70" s="327"/>
      <c r="AM70" s="327"/>
      <c r="AN70" s="327"/>
      <c r="AO70" s="327"/>
      <c r="AP70" s="327"/>
      <c r="AQ70" s="327"/>
      <c r="AR70" s="327"/>
      <c r="AS70" s="327"/>
      <c r="AT70" s="327"/>
      <c r="AU70" s="327"/>
      <c r="AV70" s="327"/>
      <c r="AW70" s="327"/>
      <c r="AX70" s="327"/>
      <c r="AY70" s="327"/>
      <c r="AZ70" s="327"/>
      <c r="BA70" s="327"/>
      <c r="BB70" s="327"/>
      <c r="BC70" s="327"/>
      <c r="BD70" s="327"/>
      <c r="BE70" s="327"/>
      <c r="BF70" s="327"/>
      <c r="BG70" s="327"/>
      <c r="BH70" s="327"/>
      <c r="BI70" s="327"/>
      <c r="BJ70" s="327"/>
      <c r="BK70" s="327"/>
      <c r="BL70" s="327"/>
      <c r="BM70" s="327"/>
      <c r="BN70" s="327"/>
      <c r="BO70" s="327"/>
      <c r="BP70" s="327"/>
      <c r="BQ70" s="327"/>
      <c r="BR70" s="327"/>
      <c r="BS70" s="327"/>
      <c r="BT70" s="327"/>
      <c r="BU70" s="327"/>
      <c r="BV70" s="327"/>
      <c r="BW70" s="327"/>
      <c r="BX70" s="327"/>
      <c r="BY70" s="327"/>
      <c r="BZ70" s="327"/>
      <c r="CA70" s="327"/>
      <c r="CB70" s="327"/>
      <c r="CC70" s="327"/>
      <c r="CD70" s="327"/>
      <c r="CE70" s="327"/>
      <c r="CF70" s="327"/>
      <c r="CG70" s="327"/>
      <c r="CH70" s="327"/>
      <c r="CI70" s="327"/>
      <c r="CJ70" s="327"/>
      <c r="CK70" s="327"/>
      <c r="CL70" s="327"/>
      <c r="CM70" s="327"/>
      <c r="CN70" s="327"/>
      <c r="CO70" s="327"/>
      <c r="CP70" s="327"/>
      <c r="CQ70" s="327"/>
      <c r="CR70" s="327"/>
      <c r="CS70" s="327"/>
      <c r="CT70" s="327"/>
      <c r="CU70" s="327"/>
      <c r="CV70" s="327"/>
      <c r="CW70" s="327"/>
      <c r="CX70" s="327"/>
      <c r="CY70" s="327"/>
      <c r="CZ70" s="327"/>
      <c r="DA70" s="327"/>
      <c r="DB70" s="327"/>
      <c r="DC70" s="327"/>
      <c r="DD70" s="327"/>
      <c r="DE70" s="327"/>
      <c r="DF70" s="327"/>
      <c r="DG70" s="327"/>
      <c r="DH70" s="327"/>
      <c r="DI70" s="327"/>
      <c r="DJ70" s="327"/>
      <c r="DK70" s="327"/>
      <c r="DL70" s="327"/>
      <c r="DM70" s="327"/>
      <c r="DN70" s="327"/>
      <c r="DO70" s="327"/>
      <c r="DP70" s="327"/>
      <c r="DQ70" s="327"/>
      <c r="DR70" s="327"/>
      <c r="DS70" s="327"/>
      <c r="DT70" s="327"/>
      <c r="DU70" s="327"/>
      <c r="DV70" s="327"/>
      <c r="DW70" s="327"/>
      <c r="DX70" s="327"/>
      <c r="DY70" s="327"/>
      <c r="DZ70" s="327"/>
      <c r="EA70" s="327"/>
      <c r="EB70" s="327"/>
      <c r="EC70" s="327"/>
      <c r="ED70" s="327"/>
      <c r="EE70" s="327"/>
      <c r="EF70" s="327"/>
      <c r="EG70" s="327"/>
      <c r="EH70" s="327"/>
      <c r="EI70" s="327"/>
      <c r="EJ70" s="327"/>
      <c r="EK70" s="327"/>
      <c r="EL70" s="327"/>
      <c r="EM70" s="327"/>
      <c r="EN70" s="327"/>
      <c r="EO70" s="327"/>
      <c r="EP70" s="327"/>
      <c r="EQ70" s="327"/>
      <c r="ER70" s="327"/>
      <c r="ES70" s="327"/>
      <c r="ET70" s="327"/>
      <c r="EU70" s="327"/>
      <c r="EV70" s="327"/>
      <c r="EW70" s="327"/>
      <c r="EX70" s="327"/>
      <c r="EY70" s="327"/>
      <c r="EZ70" s="327"/>
      <c r="FA70" s="327"/>
      <c r="FB70" s="327"/>
      <c r="FC70" s="327"/>
      <c r="FD70" s="327"/>
      <c r="FE70" s="327"/>
      <c r="FF70" s="327"/>
      <c r="FG70" s="327"/>
      <c r="FH70" s="327"/>
      <c r="FI70" s="327"/>
      <c r="FJ70" s="327"/>
      <c r="FK70" s="327"/>
      <c r="FL70" s="327"/>
      <c r="FM70" s="327"/>
      <c r="FN70" s="327"/>
      <c r="FO70" s="327"/>
      <c r="FP70" s="327"/>
      <c r="FQ70" s="327"/>
      <c r="FR70" s="327"/>
      <c r="FS70" s="327"/>
      <c r="FT70" s="327"/>
      <c r="FU70" s="327"/>
      <c r="FV70" s="327"/>
      <c r="FW70" s="327"/>
      <c r="FX70" s="327"/>
      <c r="FY70" s="327"/>
      <c r="FZ70" s="327"/>
      <c r="GA70" s="327"/>
      <c r="GB70" s="327"/>
      <c r="GC70" s="327"/>
      <c r="GD70" s="327"/>
      <c r="GE70" s="327"/>
      <c r="GF70" s="327"/>
      <c r="GG70" s="327"/>
      <c r="GH70" s="327"/>
      <c r="GI70" s="327"/>
      <c r="GJ70" s="327"/>
      <c r="GK70" s="327"/>
      <c r="GL70" s="327"/>
      <c r="GM70" s="327"/>
      <c r="GN70" s="327"/>
      <c r="GO70" s="327"/>
      <c r="GP70" s="327"/>
      <c r="GQ70" s="327"/>
      <c r="GR70" s="327"/>
      <c r="GS70" s="327"/>
      <c r="GT70" s="327"/>
      <c r="GU70" s="327"/>
      <c r="GV70" s="327"/>
      <c r="GW70" s="327"/>
      <c r="GX70" s="327"/>
      <c r="GY70" s="327"/>
      <c r="GZ70" s="327"/>
      <c r="HA70" s="327"/>
      <c r="HB70" s="327"/>
      <c r="HC70" s="327"/>
      <c r="HD70" s="327"/>
      <c r="HE70" s="327"/>
      <c r="HF70" s="327"/>
      <c r="HG70" s="327"/>
      <c r="HH70" s="327"/>
      <c r="HI70" s="327"/>
      <c r="HJ70" s="327"/>
      <c r="HK70" s="327"/>
      <c r="HL70" s="327"/>
      <c r="HM70" s="327"/>
      <c r="HN70" s="327"/>
      <c r="HO70" s="327"/>
      <c r="HP70" s="327"/>
      <c r="HQ70" s="327"/>
      <c r="HR70" s="327"/>
      <c r="HS70" s="327"/>
      <c r="HT70" s="327"/>
      <c r="HU70" s="327"/>
      <c r="HV70" s="327"/>
      <c r="HW70" s="327"/>
      <c r="HX70" s="327"/>
      <c r="HY70" s="327"/>
      <c r="HZ70" s="327"/>
      <c r="IA70" s="327"/>
      <c r="IB70" s="327"/>
      <c r="IC70" s="327"/>
      <c r="ID70" s="327"/>
      <c r="IE70" s="327"/>
      <c r="IF70" s="327"/>
      <c r="IG70" s="327"/>
      <c r="IH70" s="327"/>
      <c r="II70" s="327"/>
      <c r="IJ70" s="327"/>
      <c r="IK70" s="327"/>
      <c r="IL70" s="327"/>
      <c r="IM70" s="327"/>
      <c r="IN70" s="327"/>
      <c r="IO70" s="327"/>
      <c r="IP70" s="327"/>
    </row>
    <row r="71" ht="24" customHeight="1" spans="1:250">
      <c r="A71" s="327"/>
      <c r="B71" s="325"/>
      <c r="C71" s="327"/>
      <c r="D71" s="326"/>
      <c r="E71" s="327"/>
      <c r="F71" s="327"/>
      <c r="G71" s="327"/>
      <c r="H71" s="327"/>
      <c r="I71" s="327"/>
      <c r="J71" s="327"/>
      <c r="K71" s="327"/>
      <c r="L71" s="327"/>
      <c r="M71" s="327"/>
      <c r="N71" s="327"/>
      <c r="O71" s="327"/>
      <c r="P71" s="327"/>
      <c r="Q71" s="327"/>
      <c r="R71" s="327"/>
      <c r="S71" s="327"/>
      <c r="T71" s="327"/>
      <c r="U71" s="327"/>
      <c r="V71" s="327"/>
      <c r="W71" s="327"/>
      <c r="X71" s="327"/>
      <c r="Y71" s="327"/>
      <c r="Z71" s="327"/>
      <c r="AA71" s="327"/>
      <c r="AB71" s="327"/>
      <c r="AC71" s="327"/>
      <c r="AD71" s="327"/>
      <c r="AE71" s="327"/>
      <c r="AF71" s="327"/>
      <c r="AG71" s="327"/>
      <c r="AH71" s="327"/>
      <c r="AI71" s="327"/>
      <c r="AJ71" s="327"/>
      <c r="AK71" s="327"/>
      <c r="AL71" s="327"/>
      <c r="AM71" s="327"/>
      <c r="AN71" s="327"/>
      <c r="AO71" s="327"/>
      <c r="AP71" s="327"/>
      <c r="AQ71" s="327"/>
      <c r="AR71" s="327"/>
      <c r="AS71" s="327"/>
      <c r="AT71" s="327"/>
      <c r="AU71" s="327"/>
      <c r="AV71" s="327"/>
      <c r="AW71" s="327"/>
      <c r="AX71" s="327"/>
      <c r="AY71" s="327"/>
      <c r="AZ71" s="327"/>
      <c r="BA71" s="327"/>
      <c r="BB71" s="327"/>
      <c r="BC71" s="327"/>
      <c r="BD71" s="327"/>
      <c r="BE71" s="327"/>
      <c r="BF71" s="327"/>
      <c r="BG71" s="327"/>
      <c r="BH71" s="327"/>
      <c r="BI71" s="327"/>
      <c r="BJ71" s="327"/>
      <c r="BK71" s="327"/>
      <c r="BL71" s="327"/>
      <c r="BM71" s="327"/>
      <c r="BN71" s="327"/>
      <c r="BO71" s="327"/>
      <c r="BP71" s="327"/>
      <c r="BQ71" s="327"/>
      <c r="BR71" s="327"/>
      <c r="BS71" s="327"/>
      <c r="BT71" s="327"/>
      <c r="BU71" s="327"/>
      <c r="BV71" s="327"/>
      <c r="BW71" s="327"/>
      <c r="BX71" s="327"/>
      <c r="BY71" s="327"/>
      <c r="BZ71" s="327"/>
      <c r="CA71" s="327"/>
      <c r="CB71" s="327"/>
      <c r="CC71" s="327"/>
      <c r="CD71" s="327"/>
      <c r="CE71" s="327"/>
      <c r="CF71" s="327"/>
      <c r="CG71" s="327"/>
      <c r="CH71" s="327"/>
      <c r="CI71" s="327"/>
      <c r="CJ71" s="327"/>
      <c r="CK71" s="327"/>
      <c r="CL71" s="327"/>
      <c r="CM71" s="327"/>
      <c r="CN71" s="327"/>
      <c r="CO71" s="327"/>
      <c r="CP71" s="327"/>
      <c r="CQ71" s="327"/>
      <c r="CR71" s="327"/>
      <c r="CS71" s="327"/>
      <c r="CT71" s="327"/>
      <c r="CU71" s="327"/>
      <c r="CV71" s="327"/>
      <c r="CW71" s="327"/>
      <c r="CX71" s="327"/>
      <c r="CY71" s="327"/>
      <c r="CZ71" s="327"/>
      <c r="DA71" s="327"/>
      <c r="DB71" s="327"/>
      <c r="DC71" s="327"/>
      <c r="DD71" s="327"/>
      <c r="DE71" s="327"/>
      <c r="DF71" s="327"/>
      <c r="DG71" s="327"/>
      <c r="DH71" s="327"/>
      <c r="DI71" s="327"/>
      <c r="DJ71" s="327"/>
      <c r="DK71" s="327"/>
      <c r="DL71" s="327"/>
      <c r="DM71" s="327"/>
      <c r="DN71" s="327"/>
      <c r="DO71" s="327"/>
      <c r="DP71" s="327"/>
      <c r="DQ71" s="327"/>
      <c r="DR71" s="327"/>
      <c r="DS71" s="327"/>
      <c r="DT71" s="327"/>
      <c r="DU71" s="327"/>
      <c r="DV71" s="327"/>
      <c r="DW71" s="327"/>
      <c r="DX71" s="327"/>
      <c r="DY71" s="327"/>
      <c r="DZ71" s="327"/>
      <c r="EA71" s="327"/>
      <c r="EB71" s="327"/>
      <c r="EC71" s="327"/>
      <c r="ED71" s="327"/>
      <c r="EE71" s="327"/>
      <c r="EF71" s="327"/>
      <c r="EG71" s="327"/>
      <c r="EH71" s="327"/>
      <c r="EI71" s="327"/>
      <c r="EJ71" s="327"/>
      <c r="EK71" s="327"/>
      <c r="EL71" s="327"/>
      <c r="EM71" s="327"/>
      <c r="EN71" s="327"/>
      <c r="EO71" s="327"/>
      <c r="EP71" s="327"/>
      <c r="EQ71" s="327"/>
      <c r="ER71" s="327"/>
      <c r="ES71" s="327"/>
      <c r="ET71" s="327"/>
      <c r="EU71" s="327"/>
      <c r="EV71" s="327"/>
      <c r="EW71" s="327"/>
      <c r="EX71" s="327"/>
      <c r="EY71" s="327"/>
      <c r="EZ71" s="327"/>
      <c r="FA71" s="327"/>
      <c r="FB71" s="327"/>
      <c r="FC71" s="327"/>
      <c r="FD71" s="327"/>
      <c r="FE71" s="327"/>
      <c r="FF71" s="327"/>
      <c r="FG71" s="327"/>
      <c r="FH71" s="327"/>
      <c r="FI71" s="327"/>
      <c r="FJ71" s="327"/>
      <c r="FK71" s="327"/>
      <c r="FL71" s="327"/>
      <c r="FM71" s="327"/>
      <c r="FN71" s="327"/>
      <c r="FO71" s="327"/>
      <c r="FP71" s="327"/>
      <c r="FQ71" s="327"/>
      <c r="FR71" s="327"/>
      <c r="FS71" s="327"/>
      <c r="FT71" s="327"/>
      <c r="FU71" s="327"/>
      <c r="FV71" s="327"/>
      <c r="FW71" s="327"/>
      <c r="FX71" s="327"/>
      <c r="FY71" s="327"/>
      <c r="FZ71" s="327"/>
      <c r="GA71" s="327"/>
      <c r="GB71" s="327"/>
      <c r="GC71" s="327"/>
      <c r="GD71" s="327"/>
      <c r="GE71" s="327"/>
      <c r="GF71" s="327"/>
      <c r="GG71" s="327"/>
      <c r="GH71" s="327"/>
      <c r="GI71" s="327"/>
      <c r="GJ71" s="327"/>
      <c r="GK71" s="327"/>
      <c r="GL71" s="327"/>
      <c r="GM71" s="327"/>
      <c r="GN71" s="327"/>
      <c r="GO71" s="327"/>
      <c r="GP71" s="327"/>
      <c r="GQ71" s="327"/>
      <c r="GR71" s="327"/>
      <c r="GS71" s="327"/>
      <c r="GT71" s="327"/>
      <c r="GU71" s="327"/>
      <c r="GV71" s="327"/>
      <c r="GW71" s="327"/>
      <c r="GX71" s="327"/>
      <c r="GY71" s="327"/>
      <c r="GZ71" s="327"/>
      <c r="HA71" s="327"/>
      <c r="HB71" s="327"/>
      <c r="HC71" s="327"/>
      <c r="HD71" s="327"/>
      <c r="HE71" s="327"/>
      <c r="HF71" s="327"/>
      <c r="HG71" s="327"/>
      <c r="HH71" s="327"/>
      <c r="HI71" s="327"/>
      <c r="HJ71" s="327"/>
      <c r="HK71" s="327"/>
      <c r="HL71" s="327"/>
      <c r="HM71" s="327"/>
      <c r="HN71" s="327"/>
      <c r="HO71" s="327"/>
      <c r="HP71" s="327"/>
      <c r="HQ71" s="327"/>
      <c r="HR71" s="327"/>
      <c r="HS71" s="327"/>
      <c r="HT71" s="327"/>
      <c r="HU71" s="327"/>
      <c r="HV71" s="327"/>
      <c r="HW71" s="327"/>
      <c r="HX71" s="327"/>
      <c r="HY71" s="327"/>
      <c r="HZ71" s="327"/>
      <c r="IA71" s="327"/>
      <c r="IB71" s="327"/>
      <c r="IC71" s="327"/>
      <c r="ID71" s="327"/>
      <c r="IE71" s="327"/>
      <c r="IF71" s="327"/>
      <c r="IG71" s="327"/>
      <c r="IH71" s="327"/>
      <c r="II71" s="327"/>
      <c r="IJ71" s="327"/>
      <c r="IK71" s="327"/>
      <c r="IL71" s="327"/>
      <c r="IM71" s="327"/>
      <c r="IN71" s="327"/>
      <c r="IO71" s="327"/>
      <c r="IP71" s="327"/>
    </row>
    <row r="72" ht="24" customHeight="1" spans="1:250">
      <c r="A72" s="327"/>
      <c r="B72" s="325"/>
      <c r="C72" s="327"/>
      <c r="D72" s="326"/>
      <c r="E72" s="327"/>
      <c r="F72" s="327"/>
      <c r="G72" s="327"/>
      <c r="H72" s="327"/>
      <c r="I72" s="327"/>
      <c r="J72" s="327"/>
      <c r="K72" s="327"/>
      <c r="L72" s="327"/>
      <c r="M72" s="327"/>
      <c r="N72" s="327"/>
      <c r="O72" s="327"/>
      <c r="P72" s="327"/>
      <c r="Q72" s="327"/>
      <c r="R72" s="327"/>
      <c r="S72" s="327"/>
      <c r="T72" s="327"/>
      <c r="U72" s="327"/>
      <c r="V72" s="327"/>
      <c r="W72" s="327"/>
      <c r="X72" s="327"/>
      <c r="Y72" s="327"/>
      <c r="Z72" s="327"/>
      <c r="AA72" s="327"/>
      <c r="AB72" s="327"/>
      <c r="AC72" s="327"/>
      <c r="AD72" s="327"/>
      <c r="AE72" s="327"/>
      <c r="AF72" s="327"/>
      <c r="AG72" s="327"/>
      <c r="AH72" s="327"/>
      <c r="AI72" s="327"/>
      <c r="AJ72" s="327"/>
      <c r="AK72" s="327"/>
      <c r="AL72" s="327"/>
      <c r="AM72" s="327"/>
      <c r="AN72" s="327"/>
      <c r="AO72" s="327"/>
      <c r="AP72" s="327"/>
      <c r="AQ72" s="327"/>
      <c r="AR72" s="327"/>
      <c r="AS72" s="327"/>
      <c r="AT72" s="327"/>
      <c r="AU72" s="327"/>
      <c r="AV72" s="327"/>
      <c r="AW72" s="327"/>
      <c r="AX72" s="327"/>
      <c r="AY72" s="327"/>
      <c r="AZ72" s="327"/>
      <c r="BA72" s="327"/>
      <c r="BB72" s="327"/>
      <c r="BC72" s="327"/>
      <c r="BD72" s="327"/>
      <c r="BE72" s="327"/>
      <c r="BF72" s="327"/>
      <c r="BG72" s="327"/>
      <c r="BH72" s="327"/>
      <c r="BI72" s="327"/>
      <c r="BJ72" s="327"/>
      <c r="BK72" s="327"/>
      <c r="BL72" s="327"/>
      <c r="BM72" s="327"/>
      <c r="BN72" s="327"/>
      <c r="BO72" s="327"/>
      <c r="BP72" s="327"/>
      <c r="BQ72" s="327"/>
      <c r="BR72" s="327"/>
      <c r="BS72" s="327"/>
      <c r="BT72" s="327"/>
      <c r="BU72" s="327"/>
      <c r="BV72" s="327"/>
      <c r="BW72" s="327"/>
      <c r="BX72" s="327"/>
      <c r="BY72" s="327"/>
      <c r="BZ72" s="327"/>
      <c r="CA72" s="327"/>
      <c r="CB72" s="327"/>
      <c r="CC72" s="327"/>
      <c r="CD72" s="327"/>
      <c r="CE72" s="327"/>
      <c r="CF72" s="327"/>
      <c r="CG72" s="327"/>
      <c r="CH72" s="327"/>
      <c r="CI72" s="327"/>
      <c r="CJ72" s="327"/>
      <c r="CK72" s="327"/>
      <c r="CL72" s="327"/>
      <c r="CM72" s="327"/>
      <c r="CN72" s="327"/>
      <c r="CO72" s="327"/>
      <c r="CP72" s="327"/>
      <c r="CQ72" s="327"/>
      <c r="CR72" s="327"/>
      <c r="CS72" s="327"/>
      <c r="CT72" s="327"/>
      <c r="CU72" s="327"/>
      <c r="CV72" s="327"/>
      <c r="CW72" s="327"/>
      <c r="CX72" s="327"/>
      <c r="CY72" s="327"/>
      <c r="CZ72" s="327"/>
      <c r="DA72" s="327"/>
      <c r="DB72" s="327"/>
      <c r="DC72" s="327"/>
      <c r="DD72" s="327"/>
      <c r="DE72" s="327"/>
      <c r="DF72" s="327"/>
      <c r="DG72" s="327"/>
      <c r="DH72" s="327"/>
      <c r="DI72" s="327"/>
      <c r="DJ72" s="327"/>
      <c r="DK72" s="327"/>
      <c r="DL72" s="327"/>
      <c r="DM72" s="327"/>
      <c r="DN72" s="327"/>
      <c r="DO72" s="327"/>
      <c r="DP72" s="327"/>
      <c r="DQ72" s="327"/>
      <c r="DR72" s="327"/>
      <c r="DS72" s="327"/>
      <c r="DT72" s="327"/>
      <c r="DU72" s="327"/>
      <c r="DV72" s="327"/>
      <c r="DW72" s="327"/>
      <c r="DX72" s="327"/>
      <c r="DY72" s="327"/>
      <c r="DZ72" s="327"/>
      <c r="EA72" s="327"/>
      <c r="EB72" s="327"/>
      <c r="EC72" s="327"/>
      <c r="ED72" s="327"/>
      <c r="EE72" s="327"/>
      <c r="EF72" s="327"/>
      <c r="EG72" s="327"/>
      <c r="EH72" s="327"/>
      <c r="EI72" s="327"/>
      <c r="EJ72" s="327"/>
      <c r="EK72" s="327"/>
      <c r="EL72" s="327"/>
      <c r="EM72" s="327"/>
      <c r="EN72" s="327"/>
      <c r="EO72" s="327"/>
      <c r="EP72" s="327"/>
      <c r="EQ72" s="327"/>
      <c r="ER72" s="327"/>
      <c r="ES72" s="327"/>
      <c r="ET72" s="327"/>
      <c r="EU72" s="327"/>
      <c r="EV72" s="327"/>
      <c r="EW72" s="327"/>
      <c r="EX72" s="327"/>
      <c r="EY72" s="327"/>
      <c r="EZ72" s="327"/>
      <c r="FA72" s="327"/>
      <c r="FB72" s="327"/>
      <c r="FC72" s="327"/>
      <c r="FD72" s="327"/>
      <c r="FE72" s="327"/>
      <c r="FF72" s="327"/>
      <c r="FG72" s="327"/>
      <c r="FH72" s="327"/>
      <c r="FI72" s="327"/>
      <c r="FJ72" s="327"/>
      <c r="FK72" s="327"/>
      <c r="FL72" s="327"/>
      <c r="FM72" s="327"/>
      <c r="FN72" s="327"/>
      <c r="FO72" s="327"/>
      <c r="FP72" s="327"/>
      <c r="FQ72" s="327"/>
      <c r="FR72" s="327"/>
      <c r="FS72" s="327"/>
      <c r="FT72" s="327"/>
      <c r="FU72" s="327"/>
      <c r="FV72" s="327"/>
      <c r="FW72" s="327"/>
      <c r="FX72" s="327"/>
      <c r="FY72" s="327"/>
      <c r="FZ72" s="327"/>
      <c r="GA72" s="327"/>
      <c r="GB72" s="327"/>
      <c r="GC72" s="327"/>
      <c r="GD72" s="327"/>
      <c r="GE72" s="327"/>
      <c r="GF72" s="327"/>
      <c r="GG72" s="327"/>
      <c r="GH72" s="327"/>
      <c r="GI72" s="327"/>
      <c r="GJ72" s="327"/>
      <c r="GK72" s="327"/>
      <c r="GL72" s="327"/>
      <c r="GM72" s="327"/>
      <c r="GN72" s="327"/>
      <c r="GO72" s="327"/>
      <c r="GP72" s="327"/>
      <c r="GQ72" s="327"/>
      <c r="GR72" s="327"/>
      <c r="GS72" s="327"/>
      <c r="GT72" s="327"/>
      <c r="GU72" s="327"/>
      <c r="GV72" s="327"/>
      <c r="GW72" s="327"/>
      <c r="GX72" s="327"/>
      <c r="GY72" s="327"/>
      <c r="GZ72" s="327"/>
      <c r="HA72" s="327"/>
      <c r="HB72" s="327"/>
      <c r="HC72" s="327"/>
      <c r="HD72" s="327"/>
      <c r="HE72" s="327"/>
      <c r="HF72" s="327"/>
      <c r="HG72" s="327"/>
      <c r="HH72" s="327"/>
      <c r="HI72" s="327"/>
      <c r="HJ72" s="327"/>
      <c r="HK72" s="327"/>
      <c r="HL72" s="327"/>
      <c r="HM72" s="327"/>
      <c r="HN72" s="327"/>
      <c r="HO72" s="327"/>
      <c r="HP72" s="327"/>
      <c r="HQ72" s="327"/>
      <c r="HR72" s="327"/>
      <c r="HS72" s="327"/>
      <c r="HT72" s="327"/>
      <c r="HU72" s="327"/>
      <c r="HV72" s="327"/>
      <c r="HW72" s="327"/>
      <c r="HX72" s="327"/>
      <c r="HY72" s="327"/>
      <c r="HZ72" s="327"/>
      <c r="IA72" s="327"/>
      <c r="IB72" s="327"/>
      <c r="IC72" s="327"/>
      <c r="ID72" s="327"/>
      <c r="IE72" s="327"/>
      <c r="IF72" s="327"/>
      <c r="IG72" s="327"/>
      <c r="IH72" s="327"/>
      <c r="II72" s="327"/>
      <c r="IJ72" s="327"/>
      <c r="IK72" s="327"/>
      <c r="IL72" s="327"/>
      <c r="IM72" s="327"/>
      <c r="IN72" s="327"/>
      <c r="IO72" s="327"/>
      <c r="IP72" s="327"/>
    </row>
    <row r="73" ht="24" customHeight="1" spans="1:250">
      <c r="A73" s="327"/>
      <c r="B73" s="325"/>
      <c r="C73" s="327"/>
      <c r="D73" s="326"/>
      <c r="E73" s="327"/>
      <c r="F73" s="327"/>
      <c r="G73" s="327"/>
      <c r="H73" s="327"/>
      <c r="I73" s="327"/>
      <c r="J73" s="327"/>
      <c r="K73" s="327"/>
      <c r="L73" s="327"/>
      <c r="M73" s="327"/>
      <c r="N73" s="327"/>
      <c r="O73" s="327"/>
      <c r="P73" s="327"/>
      <c r="Q73" s="327"/>
      <c r="R73" s="327"/>
      <c r="S73" s="327"/>
      <c r="T73" s="327"/>
      <c r="U73" s="327"/>
      <c r="V73" s="327"/>
      <c r="W73" s="327"/>
      <c r="X73" s="327"/>
      <c r="Y73" s="327"/>
      <c r="Z73" s="327"/>
      <c r="AA73" s="327"/>
      <c r="AB73" s="327"/>
      <c r="AC73" s="327"/>
      <c r="AD73" s="327"/>
      <c r="AE73" s="327"/>
      <c r="AF73" s="327"/>
      <c r="AG73" s="327"/>
      <c r="AH73" s="327"/>
      <c r="AI73" s="327"/>
      <c r="AJ73" s="327"/>
      <c r="AK73" s="327"/>
      <c r="AL73" s="327"/>
      <c r="AM73" s="327"/>
      <c r="AN73" s="327"/>
      <c r="AO73" s="327"/>
      <c r="AP73" s="327"/>
      <c r="AQ73" s="327"/>
      <c r="AR73" s="327"/>
      <c r="AS73" s="327"/>
      <c r="AT73" s="327"/>
      <c r="AU73" s="327"/>
      <c r="AV73" s="327"/>
      <c r="AW73" s="327"/>
      <c r="AX73" s="327"/>
      <c r="AY73" s="327"/>
      <c r="AZ73" s="327"/>
      <c r="BA73" s="327"/>
      <c r="BB73" s="327"/>
      <c r="BC73" s="327"/>
      <c r="BD73" s="327"/>
      <c r="BE73" s="327"/>
      <c r="BF73" s="327"/>
      <c r="BG73" s="327"/>
      <c r="BH73" s="327"/>
      <c r="BI73" s="327"/>
      <c r="BJ73" s="327"/>
      <c r="BK73" s="327"/>
      <c r="BL73" s="327"/>
      <c r="BM73" s="327"/>
      <c r="BN73" s="327"/>
      <c r="BO73" s="327"/>
      <c r="BP73" s="327"/>
      <c r="BQ73" s="327"/>
      <c r="BR73" s="327"/>
      <c r="BS73" s="327"/>
      <c r="BT73" s="327"/>
      <c r="BU73" s="327"/>
      <c r="BV73" s="327"/>
      <c r="BW73" s="327"/>
      <c r="BX73" s="327"/>
      <c r="BY73" s="327"/>
      <c r="BZ73" s="327"/>
      <c r="CA73" s="327"/>
      <c r="CB73" s="327"/>
      <c r="CC73" s="327"/>
      <c r="CD73" s="327"/>
      <c r="CE73" s="327"/>
      <c r="CF73" s="327"/>
      <c r="CG73" s="327"/>
      <c r="CH73" s="327"/>
      <c r="CI73" s="327"/>
      <c r="CJ73" s="327"/>
      <c r="CK73" s="327"/>
      <c r="CL73" s="327"/>
      <c r="CM73" s="327"/>
      <c r="CN73" s="327"/>
      <c r="CO73" s="327"/>
      <c r="CP73" s="327"/>
      <c r="CQ73" s="327"/>
      <c r="CR73" s="327"/>
      <c r="CS73" s="327"/>
      <c r="CT73" s="327"/>
      <c r="CU73" s="327"/>
      <c r="CV73" s="327"/>
      <c r="CW73" s="327"/>
      <c r="CX73" s="327"/>
      <c r="CY73" s="327"/>
      <c r="CZ73" s="327"/>
      <c r="DA73" s="327"/>
      <c r="DB73" s="327"/>
      <c r="DC73" s="327"/>
      <c r="DD73" s="327"/>
      <c r="DE73" s="327"/>
      <c r="DF73" s="327"/>
      <c r="DG73" s="327"/>
      <c r="DH73" s="327"/>
      <c r="DI73" s="327"/>
      <c r="DJ73" s="327"/>
      <c r="DK73" s="327"/>
      <c r="DL73" s="327"/>
      <c r="DM73" s="327"/>
      <c r="DN73" s="327"/>
      <c r="DO73" s="327"/>
      <c r="DP73" s="327"/>
      <c r="DQ73" s="327"/>
      <c r="DR73" s="327"/>
      <c r="DS73" s="327"/>
      <c r="DT73" s="327"/>
      <c r="DU73" s="327"/>
      <c r="DV73" s="327"/>
      <c r="DW73" s="327"/>
      <c r="DX73" s="327"/>
      <c r="DY73" s="327"/>
      <c r="DZ73" s="327"/>
      <c r="EA73" s="327"/>
      <c r="EB73" s="327"/>
      <c r="EC73" s="327"/>
      <c r="ED73" s="327"/>
      <c r="EE73" s="327"/>
      <c r="EF73" s="327"/>
      <c r="EG73" s="327"/>
      <c r="EH73" s="327"/>
      <c r="EI73" s="327"/>
      <c r="EJ73" s="327"/>
      <c r="EK73" s="327"/>
      <c r="EL73" s="327"/>
      <c r="EM73" s="327"/>
      <c r="EN73" s="327"/>
      <c r="EO73" s="327"/>
      <c r="EP73" s="327"/>
      <c r="EQ73" s="327"/>
      <c r="ER73" s="327"/>
      <c r="ES73" s="327"/>
      <c r="ET73" s="327"/>
      <c r="EU73" s="327"/>
      <c r="EV73" s="327"/>
      <c r="EW73" s="327"/>
      <c r="EX73" s="327"/>
      <c r="EY73" s="327"/>
      <c r="EZ73" s="327"/>
      <c r="FA73" s="327"/>
      <c r="FB73" s="327"/>
      <c r="FC73" s="327"/>
      <c r="FD73" s="327"/>
      <c r="FE73" s="327"/>
      <c r="FF73" s="327"/>
      <c r="FG73" s="327"/>
      <c r="FH73" s="327"/>
      <c r="FI73" s="327"/>
      <c r="FJ73" s="327"/>
      <c r="FK73" s="327"/>
      <c r="FL73" s="327"/>
      <c r="FM73" s="327"/>
      <c r="FN73" s="327"/>
      <c r="FO73" s="327"/>
      <c r="FP73" s="327"/>
      <c r="FQ73" s="327"/>
      <c r="FR73" s="327"/>
      <c r="FS73" s="327"/>
      <c r="FT73" s="327"/>
      <c r="FU73" s="327"/>
      <c r="FV73" s="327"/>
      <c r="FW73" s="327"/>
      <c r="FX73" s="327"/>
      <c r="FY73" s="327"/>
      <c r="FZ73" s="327"/>
      <c r="GA73" s="327"/>
      <c r="GB73" s="327"/>
      <c r="GC73" s="327"/>
      <c r="GD73" s="327"/>
      <c r="GE73" s="327"/>
      <c r="GF73" s="327"/>
      <c r="GG73" s="327"/>
      <c r="GH73" s="327"/>
      <c r="GI73" s="327"/>
      <c r="GJ73" s="327"/>
      <c r="GK73" s="327"/>
      <c r="GL73" s="327"/>
      <c r="GM73" s="327"/>
      <c r="GN73" s="327"/>
      <c r="GO73" s="327"/>
      <c r="GP73" s="327"/>
      <c r="GQ73" s="327"/>
      <c r="GR73" s="327"/>
      <c r="GS73" s="327"/>
      <c r="GT73" s="327"/>
      <c r="GU73" s="327"/>
      <c r="GV73" s="327"/>
      <c r="GW73" s="327"/>
      <c r="GX73" s="327"/>
      <c r="GY73" s="327"/>
      <c r="GZ73" s="327"/>
      <c r="HA73" s="327"/>
      <c r="HB73" s="327"/>
      <c r="HC73" s="327"/>
      <c r="HD73" s="327"/>
      <c r="HE73" s="327"/>
      <c r="HF73" s="327"/>
      <c r="HG73" s="327"/>
      <c r="HH73" s="327"/>
      <c r="HI73" s="327"/>
      <c r="HJ73" s="327"/>
      <c r="HK73" s="327"/>
      <c r="HL73" s="327"/>
      <c r="HM73" s="327"/>
      <c r="HN73" s="327"/>
      <c r="HO73" s="327"/>
      <c r="HP73" s="327"/>
      <c r="HQ73" s="327"/>
      <c r="HR73" s="327"/>
      <c r="HS73" s="327"/>
      <c r="HT73" s="327"/>
      <c r="HU73" s="327"/>
      <c r="HV73" s="327"/>
      <c r="HW73" s="327"/>
      <c r="HX73" s="327"/>
      <c r="HY73" s="327"/>
      <c r="HZ73" s="327"/>
      <c r="IA73" s="327"/>
      <c r="IB73" s="327"/>
      <c r="IC73" s="327"/>
      <c r="ID73" s="327"/>
      <c r="IE73" s="327"/>
      <c r="IF73" s="327"/>
      <c r="IG73" s="327"/>
      <c r="IH73" s="327"/>
      <c r="II73" s="327"/>
      <c r="IJ73" s="327"/>
      <c r="IK73" s="327"/>
      <c r="IL73" s="327"/>
      <c r="IM73" s="327"/>
      <c r="IN73" s="327"/>
      <c r="IO73" s="327"/>
      <c r="IP73" s="327"/>
    </row>
    <row r="74" ht="24" customHeight="1" spans="1:250">
      <c r="A74" s="327"/>
      <c r="B74" s="325"/>
      <c r="C74" s="327"/>
      <c r="D74" s="326"/>
      <c r="E74" s="327"/>
      <c r="F74" s="327"/>
      <c r="G74" s="327"/>
      <c r="H74" s="327"/>
      <c r="I74" s="327"/>
      <c r="J74" s="327"/>
      <c r="K74" s="327"/>
      <c r="L74" s="327"/>
      <c r="M74" s="327"/>
      <c r="N74" s="327"/>
      <c r="O74" s="327"/>
      <c r="P74" s="327"/>
      <c r="Q74" s="327"/>
      <c r="R74" s="327"/>
      <c r="S74" s="327"/>
      <c r="T74" s="327"/>
      <c r="U74" s="327"/>
      <c r="V74" s="327"/>
      <c r="W74" s="327"/>
      <c r="X74" s="327"/>
      <c r="Y74" s="327"/>
      <c r="Z74" s="327"/>
      <c r="AA74" s="327"/>
      <c r="AB74" s="327"/>
      <c r="AC74" s="327"/>
      <c r="AD74" s="327"/>
      <c r="AE74" s="327"/>
      <c r="AF74" s="327"/>
      <c r="AG74" s="327"/>
      <c r="AH74" s="327"/>
      <c r="AI74" s="327"/>
      <c r="AJ74" s="327"/>
      <c r="AK74" s="327"/>
      <c r="AL74" s="327"/>
      <c r="AM74" s="327"/>
      <c r="AN74" s="327"/>
      <c r="AO74" s="327"/>
      <c r="AP74" s="327"/>
      <c r="AQ74" s="327"/>
      <c r="AR74" s="327"/>
      <c r="AS74" s="327"/>
      <c r="AT74" s="327"/>
      <c r="AU74" s="327"/>
      <c r="AV74" s="327"/>
      <c r="AW74" s="327"/>
      <c r="AX74" s="327"/>
      <c r="AY74" s="327"/>
      <c r="AZ74" s="327"/>
      <c r="BA74" s="327"/>
      <c r="BB74" s="327"/>
      <c r="BC74" s="327"/>
      <c r="BD74" s="327"/>
      <c r="BE74" s="327"/>
      <c r="BF74" s="327"/>
      <c r="BG74" s="327"/>
      <c r="BH74" s="327"/>
      <c r="BI74" s="327"/>
      <c r="BJ74" s="327"/>
      <c r="BK74" s="327"/>
      <c r="BL74" s="327"/>
      <c r="BM74" s="327"/>
      <c r="BN74" s="327"/>
      <c r="BO74" s="327"/>
      <c r="BP74" s="327"/>
      <c r="BQ74" s="327"/>
      <c r="BR74" s="327"/>
      <c r="BS74" s="327"/>
      <c r="BT74" s="327"/>
      <c r="BU74" s="327"/>
      <c r="BV74" s="327"/>
      <c r="BW74" s="327"/>
      <c r="BX74" s="327"/>
      <c r="BY74" s="327"/>
      <c r="BZ74" s="327"/>
      <c r="CA74" s="327"/>
      <c r="CB74" s="327"/>
      <c r="CC74" s="327"/>
      <c r="CD74" s="327"/>
      <c r="CE74" s="327"/>
      <c r="CF74" s="327"/>
      <c r="CG74" s="327"/>
      <c r="CH74" s="327"/>
      <c r="CI74" s="327"/>
      <c r="CJ74" s="327"/>
      <c r="CK74" s="327"/>
      <c r="CL74" s="327"/>
      <c r="CM74" s="327"/>
      <c r="CN74" s="327"/>
      <c r="CO74" s="327"/>
      <c r="CP74" s="327"/>
      <c r="CQ74" s="327"/>
      <c r="CR74" s="327"/>
      <c r="CS74" s="327"/>
      <c r="CT74" s="327"/>
      <c r="CU74" s="327"/>
      <c r="CV74" s="327"/>
      <c r="CW74" s="327"/>
      <c r="CX74" s="327"/>
      <c r="CY74" s="327"/>
      <c r="CZ74" s="327"/>
      <c r="DA74" s="327"/>
      <c r="DB74" s="327"/>
      <c r="DC74" s="327"/>
      <c r="DD74" s="327"/>
      <c r="DE74" s="327"/>
      <c r="DF74" s="327"/>
      <c r="DG74" s="327"/>
      <c r="DH74" s="327"/>
      <c r="DI74" s="327"/>
      <c r="DJ74" s="327"/>
      <c r="DK74" s="327"/>
      <c r="DL74" s="327"/>
      <c r="DM74" s="327"/>
      <c r="DN74" s="327"/>
      <c r="DO74" s="327"/>
      <c r="DP74" s="327"/>
      <c r="DQ74" s="327"/>
      <c r="DR74" s="327"/>
      <c r="DS74" s="327"/>
      <c r="DT74" s="327"/>
      <c r="DU74" s="327"/>
      <c r="DV74" s="327"/>
      <c r="DW74" s="327"/>
      <c r="DX74" s="327"/>
      <c r="DY74" s="327"/>
      <c r="DZ74" s="327"/>
      <c r="EA74" s="327"/>
      <c r="EB74" s="327"/>
      <c r="EC74" s="327"/>
      <c r="ED74" s="327"/>
      <c r="EE74" s="327"/>
      <c r="EF74" s="327"/>
      <c r="EG74" s="327"/>
      <c r="EH74" s="327"/>
      <c r="EI74" s="327"/>
      <c r="EJ74" s="327"/>
      <c r="EK74" s="327"/>
      <c r="EL74" s="327"/>
      <c r="EM74" s="327"/>
      <c r="EN74" s="327"/>
      <c r="EO74" s="327"/>
      <c r="EP74" s="327"/>
      <c r="EQ74" s="327"/>
      <c r="ER74" s="327"/>
      <c r="ES74" s="327"/>
      <c r="ET74" s="327"/>
      <c r="EU74" s="327"/>
      <c r="EV74" s="327"/>
      <c r="EW74" s="327"/>
      <c r="EX74" s="327"/>
      <c r="EY74" s="327"/>
      <c r="EZ74" s="327"/>
      <c r="FA74" s="327"/>
      <c r="FB74" s="327"/>
      <c r="FC74" s="327"/>
      <c r="FD74" s="327"/>
      <c r="FE74" s="327"/>
      <c r="FF74" s="327"/>
      <c r="FG74" s="327"/>
      <c r="FH74" s="327"/>
      <c r="FI74" s="327"/>
      <c r="FJ74" s="327"/>
      <c r="FK74" s="327"/>
      <c r="FL74" s="327"/>
      <c r="FM74" s="327"/>
      <c r="FN74" s="327"/>
      <c r="FO74" s="327"/>
      <c r="FP74" s="327"/>
      <c r="FQ74" s="327"/>
      <c r="FR74" s="327"/>
      <c r="FS74" s="327"/>
      <c r="FT74" s="327"/>
      <c r="FU74" s="327"/>
      <c r="FV74" s="327"/>
      <c r="FW74" s="327"/>
      <c r="FX74" s="327"/>
      <c r="FY74" s="327"/>
      <c r="FZ74" s="327"/>
      <c r="GA74" s="327"/>
      <c r="GB74" s="327"/>
      <c r="GC74" s="327"/>
      <c r="GD74" s="327"/>
      <c r="GE74" s="327"/>
      <c r="GF74" s="327"/>
      <c r="GG74" s="327"/>
      <c r="GH74" s="327"/>
      <c r="GI74" s="327"/>
      <c r="GJ74" s="327"/>
      <c r="GK74" s="327"/>
      <c r="GL74" s="327"/>
      <c r="GM74" s="327"/>
      <c r="GN74" s="327"/>
      <c r="GO74" s="327"/>
      <c r="GP74" s="327"/>
      <c r="GQ74" s="327"/>
      <c r="GR74" s="327"/>
      <c r="GS74" s="327"/>
      <c r="GT74" s="327"/>
      <c r="GU74" s="327"/>
      <c r="GV74" s="327"/>
      <c r="GW74" s="327"/>
      <c r="GX74" s="327"/>
      <c r="GY74" s="327"/>
      <c r="GZ74" s="327"/>
      <c r="HA74" s="327"/>
      <c r="HB74" s="327"/>
      <c r="HC74" s="327"/>
      <c r="HD74" s="327"/>
      <c r="HE74" s="327"/>
      <c r="HF74" s="327"/>
      <c r="HG74" s="327"/>
      <c r="HH74" s="327"/>
      <c r="HI74" s="327"/>
      <c r="HJ74" s="327"/>
      <c r="HK74" s="327"/>
      <c r="HL74" s="327"/>
      <c r="HM74" s="327"/>
      <c r="HN74" s="327"/>
      <c r="HO74" s="327"/>
      <c r="HP74" s="327"/>
      <c r="HQ74" s="327"/>
      <c r="HR74" s="327"/>
      <c r="HS74" s="327"/>
      <c r="HT74" s="327"/>
      <c r="HU74" s="327"/>
      <c r="HV74" s="327"/>
      <c r="HW74" s="327"/>
      <c r="HX74" s="327"/>
      <c r="HY74" s="327"/>
      <c r="HZ74" s="327"/>
      <c r="IA74" s="327"/>
      <c r="IB74" s="327"/>
      <c r="IC74" s="327"/>
      <c r="ID74" s="327"/>
      <c r="IE74" s="327"/>
      <c r="IF74" s="327"/>
      <c r="IG74" s="327"/>
      <c r="IH74" s="327"/>
      <c r="II74" s="327"/>
      <c r="IJ74" s="327"/>
      <c r="IK74" s="327"/>
      <c r="IL74" s="327"/>
      <c r="IM74" s="327"/>
      <c r="IN74" s="327"/>
      <c r="IO74" s="327"/>
      <c r="IP74" s="327"/>
    </row>
    <row r="75" ht="24" customHeight="1" spans="1:250">
      <c r="A75" s="327"/>
      <c r="B75" s="325"/>
      <c r="C75" s="327"/>
      <c r="D75" s="326"/>
      <c r="E75" s="327"/>
      <c r="F75" s="327"/>
      <c r="G75" s="327"/>
      <c r="H75" s="327"/>
      <c r="I75" s="327"/>
      <c r="J75" s="327"/>
      <c r="K75" s="327"/>
      <c r="L75" s="327"/>
      <c r="M75" s="327"/>
      <c r="N75" s="327"/>
      <c r="O75" s="327"/>
      <c r="P75" s="327"/>
      <c r="Q75" s="327"/>
      <c r="R75" s="327"/>
      <c r="S75" s="327"/>
      <c r="T75" s="327"/>
      <c r="U75" s="327"/>
      <c r="V75" s="327"/>
      <c r="W75" s="327"/>
      <c r="X75" s="327"/>
      <c r="Y75" s="327"/>
      <c r="Z75" s="327"/>
      <c r="AA75" s="327"/>
      <c r="AB75" s="327"/>
      <c r="AC75" s="327"/>
      <c r="AD75" s="327"/>
      <c r="AE75" s="327"/>
      <c r="AF75" s="327"/>
      <c r="AG75" s="327"/>
      <c r="AH75" s="327"/>
      <c r="AI75" s="327"/>
      <c r="AJ75" s="327"/>
      <c r="AK75" s="327"/>
      <c r="AL75" s="327"/>
      <c r="AM75" s="327"/>
      <c r="AN75" s="327"/>
      <c r="AO75" s="327"/>
      <c r="AP75" s="327"/>
      <c r="AQ75" s="327"/>
      <c r="AR75" s="327"/>
      <c r="AS75" s="327"/>
      <c r="AT75" s="327"/>
      <c r="AU75" s="327"/>
      <c r="AV75" s="327"/>
      <c r="AW75" s="327"/>
      <c r="AX75" s="327"/>
      <c r="AY75" s="327"/>
      <c r="AZ75" s="327"/>
      <c r="BA75" s="327"/>
      <c r="BB75" s="327"/>
      <c r="BC75" s="327"/>
      <c r="BD75" s="327"/>
      <c r="BE75" s="327"/>
      <c r="BF75" s="327"/>
      <c r="BG75" s="327"/>
      <c r="BH75" s="327"/>
      <c r="BI75" s="327"/>
      <c r="BJ75" s="327"/>
      <c r="BK75" s="327"/>
      <c r="BL75" s="327"/>
      <c r="BM75" s="327"/>
      <c r="BN75" s="327"/>
      <c r="BO75" s="327"/>
      <c r="BP75" s="327"/>
      <c r="BQ75" s="327"/>
      <c r="BR75" s="327"/>
      <c r="BS75" s="327"/>
      <c r="BT75" s="327"/>
      <c r="BU75" s="327"/>
      <c r="BV75" s="327"/>
      <c r="BW75" s="327"/>
      <c r="BX75" s="327"/>
      <c r="BY75" s="327"/>
      <c r="BZ75" s="327"/>
      <c r="CA75" s="327"/>
      <c r="CB75" s="327"/>
      <c r="CC75" s="327"/>
      <c r="CD75" s="327"/>
      <c r="CE75" s="327"/>
      <c r="CF75" s="327"/>
      <c r="CG75" s="327"/>
      <c r="CH75" s="327"/>
      <c r="CI75" s="327"/>
      <c r="CJ75" s="327"/>
      <c r="CK75" s="327"/>
      <c r="CL75" s="327"/>
      <c r="CM75" s="327"/>
      <c r="CN75" s="327"/>
      <c r="CO75" s="327"/>
      <c r="CP75" s="327"/>
      <c r="CQ75" s="327"/>
      <c r="CR75" s="327"/>
      <c r="CS75" s="327"/>
      <c r="CT75" s="327"/>
      <c r="CU75" s="327"/>
      <c r="CV75" s="327"/>
      <c r="CW75" s="327"/>
      <c r="CX75" s="327"/>
      <c r="CY75" s="327"/>
      <c r="CZ75" s="327"/>
      <c r="DA75" s="327"/>
      <c r="DB75" s="327"/>
      <c r="DC75" s="327"/>
      <c r="DD75" s="327"/>
      <c r="DE75" s="327"/>
      <c r="DF75" s="327"/>
      <c r="DG75" s="327"/>
      <c r="DH75" s="327"/>
      <c r="DI75" s="327"/>
      <c r="DJ75" s="327"/>
      <c r="DK75" s="327"/>
      <c r="DL75" s="327"/>
      <c r="DM75" s="327"/>
      <c r="DN75" s="327"/>
      <c r="DO75" s="327"/>
      <c r="DP75" s="327"/>
      <c r="DQ75" s="327"/>
      <c r="DR75" s="327"/>
      <c r="DS75" s="327"/>
      <c r="DT75" s="327"/>
      <c r="DU75" s="327"/>
      <c r="DV75" s="327"/>
      <c r="DW75" s="327"/>
      <c r="DX75" s="327"/>
      <c r="DY75" s="327"/>
      <c r="DZ75" s="327"/>
      <c r="EA75" s="327"/>
      <c r="EB75" s="327"/>
      <c r="EC75" s="327"/>
      <c r="ED75" s="327"/>
      <c r="EE75" s="327"/>
      <c r="EF75" s="327"/>
      <c r="EG75" s="327"/>
      <c r="EH75" s="327"/>
      <c r="EI75" s="327"/>
      <c r="EJ75" s="327"/>
      <c r="EK75" s="327"/>
      <c r="EL75" s="327"/>
      <c r="EM75" s="327"/>
      <c r="EN75" s="327"/>
      <c r="EO75" s="327"/>
      <c r="EP75" s="327"/>
      <c r="EQ75" s="327"/>
      <c r="ER75" s="327"/>
      <c r="ES75" s="327"/>
      <c r="ET75" s="327"/>
      <c r="EU75" s="327"/>
      <c r="EV75" s="327"/>
      <c r="EW75" s="327"/>
      <c r="EX75" s="327"/>
      <c r="EY75" s="327"/>
      <c r="EZ75" s="327"/>
      <c r="FA75" s="327"/>
      <c r="FB75" s="327"/>
      <c r="FC75" s="327"/>
      <c r="FD75" s="327"/>
      <c r="FE75" s="327"/>
      <c r="FF75" s="327"/>
      <c r="FG75" s="327"/>
      <c r="FH75" s="327"/>
      <c r="FI75" s="327"/>
      <c r="FJ75" s="327"/>
      <c r="FK75" s="327"/>
      <c r="FL75" s="327"/>
      <c r="FM75" s="327"/>
      <c r="FN75" s="327"/>
      <c r="FO75" s="327"/>
      <c r="FP75" s="327"/>
      <c r="FQ75" s="327"/>
      <c r="FR75" s="327"/>
      <c r="FS75" s="327"/>
      <c r="FT75" s="327"/>
      <c r="FU75" s="327"/>
      <c r="FV75" s="327"/>
      <c r="FW75" s="327"/>
      <c r="FX75" s="327"/>
      <c r="FY75" s="327"/>
      <c r="FZ75" s="327"/>
      <c r="GA75" s="327"/>
      <c r="GB75" s="327"/>
      <c r="GC75" s="327"/>
      <c r="GD75" s="327"/>
      <c r="GE75" s="327"/>
      <c r="GF75" s="327"/>
      <c r="GG75" s="327"/>
      <c r="GH75" s="327"/>
      <c r="GI75" s="327"/>
      <c r="GJ75" s="327"/>
      <c r="GK75" s="327"/>
      <c r="GL75" s="327"/>
      <c r="GM75" s="327"/>
      <c r="GN75" s="327"/>
      <c r="GO75" s="327"/>
      <c r="GP75" s="327"/>
      <c r="GQ75" s="327"/>
      <c r="GR75" s="327"/>
      <c r="GS75" s="327"/>
      <c r="GT75" s="327"/>
      <c r="GU75" s="327"/>
      <c r="GV75" s="327"/>
      <c r="GW75" s="327"/>
      <c r="GX75" s="327"/>
      <c r="GY75" s="327"/>
      <c r="GZ75" s="327"/>
      <c r="HA75" s="327"/>
      <c r="HB75" s="327"/>
      <c r="HC75" s="327"/>
      <c r="HD75" s="327"/>
      <c r="HE75" s="327"/>
      <c r="HF75" s="327"/>
      <c r="HG75" s="327"/>
      <c r="HH75" s="327"/>
      <c r="HI75" s="327"/>
      <c r="HJ75" s="327"/>
      <c r="HK75" s="327"/>
      <c r="HL75" s="327"/>
      <c r="HM75" s="327"/>
      <c r="HN75" s="327"/>
      <c r="HO75" s="327"/>
      <c r="HP75" s="327"/>
      <c r="HQ75" s="327"/>
      <c r="HR75" s="327"/>
      <c r="HS75" s="327"/>
      <c r="HT75" s="327"/>
      <c r="HU75" s="327"/>
      <c r="HV75" s="327"/>
      <c r="HW75" s="327"/>
      <c r="HX75" s="327"/>
      <c r="HY75" s="327"/>
      <c r="HZ75" s="327"/>
      <c r="IA75" s="327"/>
      <c r="IB75" s="327"/>
      <c r="IC75" s="327"/>
      <c r="ID75" s="327"/>
      <c r="IE75" s="327"/>
      <c r="IF75" s="327"/>
      <c r="IG75" s="327"/>
      <c r="IH75" s="327"/>
      <c r="II75" s="327"/>
      <c r="IJ75" s="327"/>
      <c r="IK75" s="327"/>
      <c r="IL75" s="327"/>
      <c r="IM75" s="327"/>
      <c r="IN75" s="327"/>
      <c r="IO75" s="327"/>
      <c r="IP75" s="327"/>
    </row>
    <row r="76" ht="24" customHeight="1" spans="1:250">
      <c r="A76" s="327"/>
      <c r="B76" s="325"/>
      <c r="C76" s="327"/>
      <c r="D76" s="326"/>
      <c r="E76" s="327"/>
      <c r="F76" s="327"/>
      <c r="G76" s="327"/>
      <c r="H76" s="327"/>
      <c r="I76" s="327"/>
      <c r="J76" s="327"/>
      <c r="K76" s="327"/>
      <c r="L76" s="327"/>
      <c r="M76" s="327"/>
      <c r="N76" s="327"/>
      <c r="O76" s="327"/>
      <c r="P76" s="327"/>
      <c r="Q76" s="327"/>
      <c r="R76" s="327"/>
      <c r="S76" s="327"/>
      <c r="T76" s="327"/>
      <c r="U76" s="327"/>
      <c r="V76" s="327"/>
      <c r="W76" s="327"/>
      <c r="X76" s="327"/>
      <c r="Y76" s="327"/>
      <c r="Z76" s="327"/>
      <c r="AA76" s="327"/>
      <c r="AB76" s="327"/>
      <c r="AC76" s="327"/>
      <c r="AD76" s="327"/>
      <c r="AE76" s="327"/>
      <c r="AF76" s="327"/>
      <c r="AG76" s="327"/>
      <c r="AH76" s="327"/>
      <c r="AI76" s="327"/>
      <c r="AJ76" s="327"/>
      <c r="AK76" s="327"/>
      <c r="AL76" s="327"/>
      <c r="AM76" s="327"/>
      <c r="AN76" s="327"/>
      <c r="AO76" s="327"/>
      <c r="AP76" s="327"/>
      <c r="AQ76" s="327"/>
      <c r="AR76" s="327"/>
      <c r="AS76" s="327"/>
      <c r="AT76" s="327"/>
      <c r="AU76" s="327"/>
      <c r="AV76" s="327"/>
      <c r="AW76" s="327"/>
      <c r="AX76" s="327"/>
      <c r="AY76" s="327"/>
      <c r="AZ76" s="327"/>
      <c r="BA76" s="327"/>
      <c r="BB76" s="327"/>
      <c r="BC76" s="327"/>
      <c r="BD76" s="327"/>
      <c r="BE76" s="327"/>
      <c r="BF76" s="327"/>
      <c r="BG76" s="327"/>
      <c r="BH76" s="327"/>
      <c r="BI76" s="327"/>
      <c r="BJ76" s="327"/>
      <c r="BK76" s="327"/>
      <c r="BL76" s="327"/>
      <c r="BM76" s="327"/>
      <c r="BN76" s="327"/>
      <c r="BO76" s="327"/>
      <c r="BP76" s="327"/>
      <c r="BQ76" s="327"/>
      <c r="BR76" s="327"/>
      <c r="BS76" s="327"/>
      <c r="BT76" s="327"/>
      <c r="BU76" s="327"/>
      <c r="BV76" s="327"/>
      <c r="BW76" s="327"/>
      <c r="BX76" s="327"/>
      <c r="BY76" s="327"/>
      <c r="BZ76" s="327"/>
      <c r="CA76" s="327"/>
      <c r="CB76" s="327"/>
      <c r="CC76" s="327"/>
      <c r="CD76" s="327"/>
      <c r="CE76" s="327"/>
      <c r="CF76" s="327"/>
      <c r="CG76" s="327"/>
      <c r="CH76" s="327"/>
      <c r="CI76" s="327"/>
      <c r="CJ76" s="327"/>
      <c r="CK76" s="327"/>
      <c r="CL76" s="327"/>
      <c r="CM76" s="327"/>
      <c r="CN76" s="327"/>
      <c r="CO76" s="327"/>
      <c r="CP76" s="327"/>
      <c r="CQ76" s="327"/>
      <c r="CR76" s="327"/>
      <c r="CS76" s="327"/>
      <c r="CT76" s="327"/>
      <c r="CU76" s="327"/>
      <c r="CV76" s="327"/>
      <c r="CW76" s="327"/>
      <c r="CX76" s="327"/>
      <c r="CY76" s="327"/>
      <c r="CZ76" s="327"/>
      <c r="DA76" s="327"/>
      <c r="DB76" s="327"/>
      <c r="DC76" s="327"/>
      <c r="DD76" s="327"/>
      <c r="DE76" s="327"/>
      <c r="DF76" s="327"/>
      <c r="DG76" s="327"/>
      <c r="DH76" s="327"/>
      <c r="DI76" s="327"/>
      <c r="DJ76" s="327"/>
      <c r="DK76" s="327"/>
      <c r="DL76" s="327"/>
      <c r="DM76" s="327"/>
      <c r="DN76" s="327"/>
      <c r="DO76" s="327"/>
      <c r="DP76" s="327"/>
      <c r="DQ76" s="327"/>
      <c r="DR76" s="327"/>
      <c r="DS76" s="327"/>
      <c r="DT76" s="327"/>
      <c r="DU76" s="327"/>
      <c r="DV76" s="327"/>
      <c r="DW76" s="327"/>
      <c r="DX76" s="327"/>
      <c r="DY76" s="327"/>
      <c r="DZ76" s="327"/>
      <c r="EA76" s="327"/>
      <c r="EB76" s="327"/>
      <c r="EC76" s="327"/>
      <c r="ED76" s="327"/>
      <c r="EE76" s="327"/>
      <c r="EF76" s="327"/>
      <c r="EG76" s="327"/>
      <c r="EH76" s="327"/>
      <c r="EI76" s="327"/>
      <c r="EJ76" s="327"/>
      <c r="EK76" s="327"/>
      <c r="EL76" s="327"/>
      <c r="EM76" s="327"/>
      <c r="EN76" s="327"/>
      <c r="EO76" s="327"/>
      <c r="EP76" s="327"/>
      <c r="EQ76" s="327"/>
      <c r="ER76" s="327"/>
      <c r="ES76" s="327"/>
      <c r="ET76" s="327"/>
      <c r="EU76" s="327"/>
      <c r="EV76" s="327"/>
      <c r="EW76" s="327"/>
      <c r="EX76" s="327"/>
      <c r="EY76" s="327"/>
      <c r="EZ76" s="327"/>
      <c r="FA76" s="327"/>
      <c r="FB76" s="327"/>
      <c r="FC76" s="327"/>
      <c r="FD76" s="327"/>
      <c r="FE76" s="327"/>
      <c r="FF76" s="327"/>
      <c r="FG76" s="327"/>
      <c r="FH76" s="327"/>
      <c r="FI76" s="327"/>
      <c r="FJ76" s="327"/>
      <c r="FK76" s="327"/>
      <c r="FL76" s="327"/>
      <c r="FM76" s="327"/>
      <c r="FN76" s="327"/>
      <c r="FO76" s="327"/>
      <c r="FP76" s="327"/>
      <c r="FQ76" s="327"/>
      <c r="FR76" s="327"/>
      <c r="FS76" s="327"/>
      <c r="FT76" s="327"/>
      <c r="FU76" s="327"/>
      <c r="FV76" s="327"/>
      <c r="FW76" s="327"/>
      <c r="FX76" s="327"/>
      <c r="FY76" s="327"/>
      <c r="FZ76" s="327"/>
      <c r="GA76" s="327"/>
      <c r="GB76" s="327"/>
      <c r="GC76" s="327"/>
      <c r="GD76" s="327"/>
      <c r="GE76" s="327"/>
      <c r="GF76" s="327"/>
      <c r="GG76" s="327"/>
      <c r="GH76" s="327"/>
      <c r="GI76" s="327"/>
      <c r="GJ76" s="327"/>
      <c r="GK76" s="327"/>
      <c r="GL76" s="327"/>
      <c r="GM76" s="327"/>
      <c r="GN76" s="327"/>
      <c r="GO76" s="327"/>
      <c r="GP76" s="327"/>
      <c r="GQ76" s="327"/>
      <c r="GR76" s="327"/>
      <c r="GS76" s="327"/>
      <c r="GT76" s="327"/>
      <c r="GU76" s="327"/>
      <c r="GV76" s="327"/>
      <c r="GW76" s="327"/>
      <c r="GX76" s="327"/>
      <c r="GY76" s="327"/>
      <c r="GZ76" s="327"/>
      <c r="HA76" s="327"/>
      <c r="HB76" s="327"/>
      <c r="HC76" s="327"/>
      <c r="HD76" s="327"/>
      <c r="HE76" s="327"/>
      <c r="HF76" s="327"/>
      <c r="HG76" s="327"/>
      <c r="HH76" s="327"/>
      <c r="HI76" s="327"/>
      <c r="HJ76" s="327"/>
      <c r="HK76" s="327"/>
      <c r="HL76" s="327"/>
      <c r="HM76" s="327"/>
      <c r="HN76" s="327"/>
      <c r="HO76" s="327"/>
      <c r="HP76" s="327"/>
      <c r="HQ76" s="327"/>
      <c r="HR76" s="327"/>
      <c r="HS76" s="327"/>
      <c r="HT76" s="327"/>
      <c r="HU76" s="327"/>
      <c r="HV76" s="327"/>
      <c r="HW76" s="327"/>
      <c r="HX76" s="327"/>
      <c r="HY76" s="327"/>
      <c r="HZ76" s="327"/>
      <c r="IA76" s="327"/>
      <c r="IB76" s="327"/>
      <c r="IC76" s="327"/>
      <c r="ID76" s="327"/>
      <c r="IE76" s="327"/>
      <c r="IF76" s="327"/>
      <c r="IG76" s="327"/>
      <c r="IH76" s="327"/>
      <c r="II76" s="327"/>
      <c r="IJ76" s="327"/>
      <c r="IK76" s="327"/>
      <c r="IL76" s="327"/>
      <c r="IM76" s="327"/>
      <c r="IN76" s="327"/>
      <c r="IO76" s="327"/>
      <c r="IP76" s="327"/>
    </row>
    <row r="77" ht="24" customHeight="1" spans="1:250">
      <c r="A77" s="327"/>
      <c r="B77" s="325"/>
      <c r="C77" s="327"/>
      <c r="D77" s="326"/>
      <c r="E77" s="327"/>
      <c r="F77" s="327"/>
      <c r="G77" s="327"/>
      <c r="H77" s="327"/>
      <c r="I77" s="327"/>
      <c r="J77" s="327"/>
      <c r="K77" s="327"/>
      <c r="L77" s="327"/>
      <c r="M77" s="327"/>
      <c r="N77" s="327"/>
      <c r="O77" s="327"/>
      <c r="P77" s="327"/>
      <c r="Q77" s="327"/>
      <c r="R77" s="327"/>
      <c r="S77" s="327"/>
      <c r="T77" s="327"/>
      <c r="U77" s="327"/>
      <c r="V77" s="327"/>
      <c r="W77" s="327"/>
      <c r="X77" s="327"/>
      <c r="Y77" s="327"/>
      <c r="Z77" s="327"/>
      <c r="AA77" s="327"/>
      <c r="AB77" s="327"/>
      <c r="AC77" s="327"/>
      <c r="AD77" s="327"/>
      <c r="AE77" s="327"/>
      <c r="AF77" s="327"/>
      <c r="AG77" s="327"/>
      <c r="AH77" s="327"/>
      <c r="AI77" s="327"/>
      <c r="AJ77" s="327"/>
      <c r="AK77" s="327"/>
      <c r="AL77" s="327"/>
      <c r="AM77" s="327"/>
      <c r="AN77" s="327"/>
      <c r="AO77" s="327"/>
      <c r="AP77" s="327"/>
      <c r="AQ77" s="327"/>
      <c r="AR77" s="327"/>
      <c r="AS77" s="327"/>
      <c r="AT77" s="327"/>
      <c r="AU77" s="327"/>
      <c r="AV77" s="327"/>
      <c r="AW77" s="327"/>
      <c r="AX77" s="327"/>
      <c r="AY77" s="327"/>
      <c r="AZ77" s="327"/>
      <c r="BA77" s="327"/>
      <c r="BB77" s="327"/>
      <c r="BC77" s="327"/>
      <c r="BD77" s="327"/>
      <c r="BE77" s="327"/>
      <c r="BF77" s="327"/>
      <c r="BG77" s="327"/>
      <c r="BH77" s="327"/>
      <c r="BI77" s="327"/>
      <c r="BJ77" s="327"/>
      <c r="BK77" s="327"/>
      <c r="BL77" s="327"/>
      <c r="BM77" s="327"/>
      <c r="BN77" s="327"/>
      <c r="BO77" s="327"/>
      <c r="BP77" s="327"/>
      <c r="BQ77" s="327"/>
      <c r="BR77" s="327"/>
      <c r="BS77" s="327"/>
      <c r="BT77" s="327"/>
      <c r="BU77" s="327"/>
      <c r="BV77" s="327"/>
      <c r="BW77" s="327"/>
      <c r="BX77" s="327"/>
      <c r="BY77" s="327"/>
      <c r="BZ77" s="327"/>
      <c r="CA77" s="327"/>
      <c r="CB77" s="327"/>
      <c r="CC77" s="327"/>
      <c r="CD77" s="327"/>
      <c r="CE77" s="327"/>
      <c r="CF77" s="327"/>
      <c r="CG77" s="327"/>
      <c r="CH77" s="327"/>
      <c r="CI77" s="327"/>
      <c r="CJ77" s="327"/>
      <c r="CK77" s="327"/>
      <c r="CL77" s="327"/>
      <c r="CM77" s="327"/>
      <c r="CN77" s="327"/>
      <c r="CO77" s="327"/>
      <c r="CP77" s="327"/>
      <c r="CQ77" s="327"/>
      <c r="CR77" s="327"/>
      <c r="CS77" s="327"/>
      <c r="CT77" s="327"/>
      <c r="CU77" s="327"/>
      <c r="CV77" s="327"/>
      <c r="CW77" s="327"/>
      <c r="CX77" s="327"/>
      <c r="CY77" s="327"/>
      <c r="CZ77" s="327"/>
      <c r="DA77" s="327"/>
      <c r="DB77" s="327"/>
      <c r="DC77" s="327"/>
      <c r="DD77" s="327"/>
      <c r="DE77" s="327"/>
      <c r="DF77" s="327"/>
      <c r="DG77" s="327"/>
      <c r="DH77" s="327"/>
      <c r="DI77" s="327"/>
      <c r="DJ77" s="327"/>
      <c r="DK77" s="327"/>
      <c r="DL77" s="327"/>
      <c r="DM77" s="327"/>
      <c r="DN77" s="327"/>
      <c r="DO77" s="327"/>
      <c r="DP77" s="327"/>
      <c r="DQ77" s="327"/>
      <c r="DR77" s="327"/>
      <c r="DS77" s="327"/>
      <c r="DT77" s="327"/>
      <c r="DU77" s="327"/>
      <c r="DV77" s="327"/>
      <c r="DW77" s="327"/>
      <c r="DX77" s="327"/>
      <c r="DY77" s="327"/>
      <c r="DZ77" s="327"/>
      <c r="EA77" s="327"/>
      <c r="EB77" s="327"/>
      <c r="EC77" s="327"/>
      <c r="ED77" s="327"/>
      <c r="EE77" s="327"/>
      <c r="EF77" s="327"/>
      <c r="EG77" s="327"/>
      <c r="EH77" s="327"/>
      <c r="EI77" s="327"/>
      <c r="EJ77" s="327"/>
      <c r="EK77" s="327"/>
      <c r="EL77" s="327"/>
      <c r="EM77" s="327"/>
      <c r="EN77" s="327"/>
      <c r="EO77" s="327"/>
      <c r="EP77" s="327"/>
      <c r="EQ77" s="327"/>
      <c r="ER77" s="327"/>
      <c r="ES77" s="327"/>
      <c r="ET77" s="327"/>
      <c r="EU77" s="327"/>
      <c r="EV77" s="327"/>
      <c r="EW77" s="327"/>
      <c r="EX77" s="327"/>
      <c r="EY77" s="327"/>
      <c r="EZ77" s="327"/>
      <c r="FA77" s="327"/>
      <c r="FB77" s="327"/>
      <c r="FC77" s="327"/>
      <c r="FD77" s="327"/>
      <c r="FE77" s="327"/>
      <c r="FF77" s="327"/>
      <c r="FG77" s="327"/>
      <c r="FH77" s="327"/>
      <c r="FI77" s="327"/>
      <c r="FJ77" s="327"/>
      <c r="FK77" s="327"/>
      <c r="FL77" s="327"/>
      <c r="FM77" s="327"/>
      <c r="FN77" s="327"/>
      <c r="FO77" s="327"/>
      <c r="FP77" s="327"/>
      <c r="FQ77" s="327"/>
      <c r="FR77" s="327"/>
      <c r="FS77" s="327"/>
      <c r="FT77" s="327"/>
      <c r="FU77" s="327"/>
      <c r="FV77" s="327"/>
      <c r="FW77" s="327"/>
      <c r="FX77" s="327"/>
      <c r="FY77" s="327"/>
      <c r="FZ77" s="327"/>
      <c r="GA77" s="327"/>
      <c r="GB77" s="327"/>
      <c r="GC77" s="327"/>
      <c r="GD77" s="327"/>
      <c r="GE77" s="327"/>
      <c r="GF77" s="327"/>
      <c r="GG77" s="327"/>
      <c r="GH77" s="327"/>
      <c r="GI77" s="327"/>
      <c r="GJ77" s="327"/>
      <c r="GK77" s="327"/>
      <c r="GL77" s="327"/>
      <c r="GM77" s="327"/>
      <c r="GN77" s="327"/>
      <c r="GO77" s="327"/>
      <c r="GP77" s="327"/>
      <c r="GQ77" s="327"/>
      <c r="GR77" s="327"/>
      <c r="GS77" s="327"/>
      <c r="GT77" s="327"/>
      <c r="GU77" s="327"/>
      <c r="GV77" s="327"/>
      <c r="GW77" s="327"/>
      <c r="GX77" s="327"/>
      <c r="GY77" s="327"/>
      <c r="GZ77" s="327"/>
      <c r="HA77" s="327"/>
      <c r="HB77" s="327"/>
      <c r="HC77" s="327"/>
      <c r="HD77" s="327"/>
      <c r="HE77" s="327"/>
      <c r="HF77" s="327"/>
      <c r="HG77" s="327"/>
      <c r="HH77" s="327"/>
      <c r="HI77" s="327"/>
      <c r="HJ77" s="327"/>
      <c r="HK77" s="327"/>
      <c r="HL77" s="327"/>
      <c r="HM77" s="327"/>
      <c r="HN77" s="327"/>
      <c r="HO77" s="327"/>
      <c r="HP77" s="327"/>
      <c r="HQ77" s="327"/>
      <c r="HR77" s="327"/>
      <c r="HS77" s="327"/>
      <c r="HT77" s="327"/>
      <c r="HU77" s="327"/>
      <c r="HV77" s="327"/>
      <c r="HW77" s="327"/>
      <c r="HX77" s="327"/>
      <c r="HY77" s="327"/>
      <c r="HZ77" s="327"/>
      <c r="IA77" s="327"/>
      <c r="IB77" s="327"/>
      <c r="IC77" s="327"/>
      <c r="ID77" s="327"/>
      <c r="IE77" s="327"/>
      <c r="IF77" s="327"/>
      <c r="IG77" s="327"/>
      <c r="IH77" s="327"/>
      <c r="II77" s="327"/>
      <c r="IJ77" s="327"/>
      <c r="IK77" s="327"/>
      <c r="IL77" s="327"/>
      <c r="IM77" s="327"/>
      <c r="IN77" s="327"/>
      <c r="IO77" s="327"/>
      <c r="IP77" s="327"/>
    </row>
    <row r="78" ht="24" customHeight="1" spans="1:250">
      <c r="A78" s="327"/>
      <c r="B78" s="325"/>
      <c r="C78" s="327"/>
      <c r="D78" s="326"/>
      <c r="E78" s="327"/>
      <c r="F78" s="327"/>
      <c r="G78" s="327"/>
      <c r="H78" s="327"/>
      <c r="I78" s="327"/>
      <c r="J78" s="327"/>
      <c r="K78" s="327"/>
      <c r="L78" s="327"/>
      <c r="M78" s="327"/>
      <c r="N78" s="327"/>
      <c r="O78" s="327"/>
      <c r="P78" s="327"/>
      <c r="Q78" s="327"/>
      <c r="R78" s="327"/>
      <c r="S78" s="327"/>
      <c r="T78" s="327"/>
      <c r="U78" s="327"/>
      <c r="V78" s="327"/>
      <c r="W78" s="327"/>
      <c r="X78" s="327"/>
      <c r="Y78" s="327"/>
      <c r="Z78" s="327"/>
      <c r="AA78" s="327"/>
      <c r="AB78" s="327"/>
      <c r="AC78" s="327"/>
      <c r="AD78" s="327"/>
      <c r="AE78" s="327"/>
      <c r="AF78" s="327"/>
      <c r="AG78" s="327"/>
      <c r="AH78" s="327"/>
      <c r="AI78" s="327"/>
      <c r="AJ78" s="327"/>
      <c r="AK78" s="327"/>
      <c r="AL78" s="327"/>
      <c r="AM78" s="327"/>
      <c r="AN78" s="327"/>
      <c r="AO78" s="327"/>
      <c r="AP78" s="327"/>
      <c r="AQ78" s="327"/>
      <c r="AR78" s="327"/>
      <c r="AS78" s="327"/>
      <c r="AT78" s="327"/>
      <c r="AU78" s="327"/>
      <c r="AV78" s="327"/>
      <c r="AW78" s="327"/>
      <c r="AX78" s="327"/>
      <c r="AY78" s="327"/>
      <c r="AZ78" s="327"/>
      <c r="BA78" s="327"/>
      <c r="BB78" s="327"/>
      <c r="BC78" s="327"/>
      <c r="BD78" s="327"/>
      <c r="BE78" s="327"/>
      <c r="BF78" s="327"/>
      <c r="BG78" s="327"/>
      <c r="BH78" s="327"/>
      <c r="BI78" s="327"/>
      <c r="BJ78" s="327"/>
      <c r="BK78" s="327"/>
      <c r="BL78" s="327"/>
      <c r="BM78" s="327"/>
      <c r="BN78" s="327"/>
      <c r="BO78" s="327"/>
      <c r="BP78" s="327"/>
      <c r="BQ78" s="327"/>
      <c r="BR78" s="327"/>
      <c r="BS78" s="327"/>
      <c r="BT78" s="327"/>
      <c r="BU78" s="327"/>
      <c r="BV78" s="327"/>
      <c r="BW78" s="327"/>
      <c r="BX78" s="327"/>
      <c r="BY78" s="327"/>
      <c r="BZ78" s="327"/>
      <c r="CA78" s="327"/>
      <c r="CB78" s="327"/>
      <c r="CC78" s="327"/>
      <c r="CD78" s="327"/>
      <c r="CE78" s="327"/>
      <c r="CF78" s="327"/>
      <c r="CG78" s="327"/>
      <c r="CH78" s="327"/>
      <c r="CI78" s="327"/>
      <c r="CJ78" s="327"/>
      <c r="CK78" s="327"/>
      <c r="CL78" s="327"/>
      <c r="CM78" s="327"/>
      <c r="CN78" s="327"/>
      <c r="CO78" s="327"/>
      <c r="CP78" s="327"/>
      <c r="CQ78" s="327"/>
      <c r="CR78" s="327"/>
      <c r="CS78" s="327"/>
      <c r="CT78" s="327"/>
      <c r="CU78" s="327"/>
      <c r="CV78" s="327"/>
      <c r="CW78" s="327"/>
      <c r="CX78" s="327"/>
      <c r="CY78" s="327"/>
      <c r="CZ78" s="327"/>
      <c r="DA78" s="327"/>
      <c r="DB78" s="327"/>
      <c r="DC78" s="327"/>
      <c r="DD78" s="327"/>
      <c r="DE78" s="327"/>
      <c r="DF78" s="327"/>
      <c r="DG78" s="327"/>
      <c r="DH78" s="327"/>
      <c r="DI78" s="327"/>
      <c r="DJ78" s="327"/>
      <c r="DK78" s="327"/>
      <c r="DL78" s="327"/>
      <c r="DM78" s="327"/>
      <c r="DN78" s="327"/>
      <c r="DO78" s="327"/>
      <c r="DP78" s="327"/>
      <c r="DQ78" s="327"/>
      <c r="DR78" s="327"/>
      <c r="DS78" s="327"/>
      <c r="DT78" s="327"/>
      <c r="DU78" s="327"/>
      <c r="DV78" s="327"/>
      <c r="DW78" s="327"/>
      <c r="DX78" s="327"/>
      <c r="DY78" s="327"/>
      <c r="DZ78" s="327"/>
      <c r="EA78" s="327"/>
      <c r="EB78" s="327"/>
      <c r="EC78" s="327"/>
      <c r="ED78" s="327"/>
      <c r="EE78" s="327"/>
      <c r="EF78" s="327"/>
      <c r="EG78" s="327"/>
      <c r="EH78" s="327"/>
      <c r="EI78" s="327"/>
      <c r="EJ78" s="327"/>
      <c r="EK78" s="327"/>
      <c r="EL78" s="327"/>
      <c r="EM78" s="327"/>
      <c r="EN78" s="327"/>
      <c r="EO78" s="327"/>
      <c r="EP78" s="327"/>
      <c r="EQ78" s="327"/>
      <c r="ER78" s="327"/>
      <c r="ES78" s="327"/>
      <c r="ET78" s="327"/>
      <c r="EU78" s="327"/>
      <c r="EV78" s="327"/>
      <c r="EW78" s="327"/>
      <c r="EX78" s="327"/>
      <c r="EY78" s="327"/>
      <c r="EZ78" s="327"/>
      <c r="FA78" s="327"/>
      <c r="FB78" s="327"/>
      <c r="FC78" s="327"/>
      <c r="FD78" s="327"/>
      <c r="FE78" s="327"/>
      <c r="FF78" s="327"/>
      <c r="FG78" s="327"/>
      <c r="FH78" s="327"/>
      <c r="FI78" s="327"/>
      <c r="FJ78" s="327"/>
      <c r="FK78" s="327"/>
      <c r="FL78" s="327"/>
      <c r="FM78" s="327"/>
      <c r="FN78" s="327"/>
      <c r="FO78" s="327"/>
      <c r="FP78" s="327"/>
      <c r="FQ78" s="327"/>
      <c r="FR78" s="327"/>
      <c r="FS78" s="327"/>
      <c r="FT78" s="327"/>
      <c r="FU78" s="327"/>
      <c r="FV78" s="327"/>
      <c r="FW78" s="327"/>
      <c r="FX78" s="327"/>
      <c r="FY78" s="327"/>
      <c r="FZ78" s="327"/>
      <c r="GA78" s="327"/>
      <c r="GB78" s="327"/>
      <c r="GC78" s="327"/>
      <c r="GD78" s="327"/>
      <c r="GE78" s="327"/>
      <c r="GF78" s="327"/>
      <c r="GG78" s="327"/>
      <c r="GH78" s="327"/>
      <c r="GI78" s="327"/>
      <c r="GJ78" s="327"/>
      <c r="GK78" s="327"/>
      <c r="GL78" s="327"/>
      <c r="GM78" s="327"/>
      <c r="GN78" s="327"/>
      <c r="GO78" s="327"/>
      <c r="GP78" s="327"/>
      <c r="GQ78" s="327"/>
      <c r="GR78" s="327"/>
      <c r="GS78" s="327"/>
      <c r="GT78" s="327"/>
      <c r="GU78" s="327"/>
      <c r="GV78" s="327"/>
      <c r="GW78" s="327"/>
      <c r="GX78" s="327"/>
      <c r="GY78" s="327"/>
      <c r="GZ78" s="327"/>
      <c r="HA78" s="327"/>
      <c r="HB78" s="327"/>
      <c r="HC78" s="327"/>
      <c r="HD78" s="327"/>
      <c r="HE78" s="327"/>
      <c r="HF78" s="327"/>
      <c r="HG78" s="327"/>
      <c r="HH78" s="327"/>
      <c r="HI78" s="327"/>
      <c r="HJ78" s="327"/>
      <c r="HK78" s="327"/>
      <c r="HL78" s="327"/>
      <c r="HM78" s="327"/>
      <c r="HN78" s="327"/>
      <c r="HO78" s="327"/>
      <c r="HP78" s="327"/>
      <c r="HQ78" s="327"/>
      <c r="HR78" s="327"/>
      <c r="HS78" s="327"/>
      <c r="HT78" s="327"/>
      <c r="HU78" s="327"/>
      <c r="HV78" s="327"/>
      <c r="HW78" s="327"/>
      <c r="HX78" s="327"/>
      <c r="HY78" s="327"/>
      <c r="HZ78" s="327"/>
      <c r="IA78" s="327"/>
      <c r="IB78" s="327"/>
      <c r="IC78" s="327"/>
      <c r="ID78" s="327"/>
      <c r="IE78" s="327"/>
      <c r="IF78" s="327"/>
      <c r="IG78" s="327"/>
      <c r="IH78" s="327"/>
      <c r="II78" s="327"/>
      <c r="IJ78" s="327"/>
      <c r="IK78" s="327"/>
      <c r="IL78" s="327"/>
      <c r="IM78" s="327"/>
      <c r="IN78" s="327"/>
      <c r="IO78" s="327"/>
      <c r="IP78" s="327"/>
    </row>
  </sheetData>
  <mergeCells count="1">
    <mergeCell ref="A2:D2"/>
  </mergeCells>
  <printOptions horizontalCentered="1"/>
  <pageMargins left="0.590277777777778" right="0.590277777777778" top="0.393055555555556" bottom="0.590277777777778" header="0.590277777777778" footer="0.393055555555556"/>
  <pageSetup paperSize="9" firstPageNumber="0" orientation="portrait" blackAndWhite="1" useFirstPageNumber="1"/>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Y65"/>
  <sheetViews>
    <sheetView showGridLines="0" showZeros="0" view="pageBreakPreview" zoomScaleNormal="100" workbookViewId="0">
      <selection activeCell="F11" sqref="F11"/>
    </sheetView>
  </sheetViews>
  <sheetFormatPr defaultColWidth="8.13333333333333" defaultRowHeight="15.95" customHeight="1"/>
  <cols>
    <col min="1" max="1" width="55.75" customWidth="1"/>
    <col min="2" max="2" width="10.6333333333333" customWidth="1"/>
    <col min="3" max="3" width="11.75" customWidth="1"/>
    <col min="4" max="4" width="10.6333333333333" customWidth="1"/>
    <col min="5" max="5" width="11.4416666666667" customWidth="1"/>
    <col min="6" max="6" width="10.6333333333333" customWidth="1"/>
    <col min="8" max="8" width="9.38333333333333" customWidth="1"/>
  </cols>
  <sheetData>
    <row r="1" ht="24" customHeight="1" spans="1:259">
      <c r="A1" s="299" t="s">
        <v>1656</v>
      </c>
      <c r="B1" s="299"/>
      <c r="C1" s="299"/>
      <c r="D1" s="299"/>
      <c r="E1" s="299"/>
      <c r="F1" s="300"/>
      <c r="G1" s="301"/>
      <c r="H1" s="301"/>
      <c r="I1" s="301"/>
      <c r="J1" s="301"/>
      <c r="K1" s="301"/>
      <c r="L1" s="301"/>
      <c r="M1" s="301"/>
      <c r="N1" s="301"/>
      <c r="O1" s="301"/>
      <c r="P1" s="301"/>
      <c r="Q1" s="301"/>
      <c r="R1" s="301"/>
      <c r="S1" s="301"/>
      <c r="T1" s="301"/>
      <c r="U1" s="301"/>
      <c r="V1" s="301"/>
      <c r="W1" s="301"/>
      <c r="X1" s="301"/>
      <c r="Y1" s="301"/>
      <c r="Z1" s="301"/>
      <c r="AA1" s="301"/>
      <c r="AB1" s="301"/>
      <c r="AC1" s="301"/>
      <c r="AD1" s="301"/>
      <c r="AE1" s="301"/>
      <c r="AF1" s="301"/>
      <c r="AG1" s="301"/>
      <c r="AH1" s="301"/>
      <c r="AI1" s="301"/>
      <c r="AJ1" s="301"/>
      <c r="AK1" s="301"/>
      <c r="AL1" s="301"/>
      <c r="AM1" s="301"/>
      <c r="AN1" s="301"/>
      <c r="AO1" s="301"/>
      <c r="AP1" s="301"/>
      <c r="AQ1" s="301"/>
      <c r="AR1" s="301"/>
      <c r="AS1" s="301"/>
      <c r="AT1" s="301"/>
      <c r="AU1" s="301"/>
      <c r="AV1" s="301"/>
      <c r="AW1" s="301"/>
      <c r="AX1" s="301"/>
      <c r="AY1" s="301"/>
      <c r="AZ1" s="301"/>
      <c r="BA1" s="301"/>
      <c r="BB1" s="301"/>
      <c r="BC1" s="301"/>
      <c r="BD1" s="301"/>
      <c r="BE1" s="301"/>
      <c r="BF1" s="301"/>
      <c r="BG1" s="301"/>
      <c r="BH1" s="301"/>
      <c r="BI1" s="301"/>
      <c r="BJ1" s="301"/>
      <c r="BK1" s="301"/>
      <c r="BL1" s="301"/>
      <c r="BM1" s="301"/>
      <c r="BN1" s="301"/>
      <c r="BO1" s="301"/>
      <c r="BP1" s="301"/>
      <c r="BQ1" s="301"/>
      <c r="BR1" s="301"/>
      <c r="BS1" s="301"/>
      <c r="BT1" s="301"/>
      <c r="BU1" s="301"/>
      <c r="BV1" s="301"/>
      <c r="BW1" s="301"/>
      <c r="BX1" s="301"/>
      <c r="BY1" s="301"/>
      <c r="BZ1" s="301"/>
      <c r="CA1" s="301"/>
      <c r="CB1" s="301"/>
      <c r="CC1" s="301"/>
      <c r="CD1" s="301"/>
      <c r="CE1" s="301"/>
      <c r="CF1" s="301"/>
      <c r="CG1" s="301"/>
      <c r="CH1" s="301"/>
      <c r="CI1" s="301"/>
      <c r="CJ1" s="301"/>
      <c r="CK1" s="301"/>
      <c r="CL1" s="301"/>
      <c r="CM1" s="301"/>
      <c r="CN1" s="301"/>
      <c r="CO1" s="301"/>
      <c r="CP1" s="301"/>
      <c r="CQ1" s="301"/>
      <c r="CR1" s="301"/>
      <c r="CS1" s="301"/>
      <c r="CT1" s="301"/>
      <c r="CU1" s="301"/>
      <c r="CV1" s="301"/>
      <c r="CW1" s="301"/>
      <c r="CX1" s="301"/>
      <c r="CY1" s="301"/>
      <c r="CZ1" s="301"/>
      <c r="DA1" s="301"/>
      <c r="DB1" s="301"/>
      <c r="DC1" s="301"/>
      <c r="DD1" s="301"/>
      <c r="DE1" s="301"/>
      <c r="DF1" s="301"/>
      <c r="DG1" s="301"/>
      <c r="DH1" s="301"/>
      <c r="DI1" s="301"/>
      <c r="DJ1" s="301"/>
      <c r="DK1" s="301"/>
      <c r="DL1" s="301"/>
      <c r="DM1" s="301"/>
      <c r="DN1" s="301"/>
      <c r="DO1" s="301"/>
      <c r="DP1" s="301"/>
      <c r="DQ1" s="301"/>
      <c r="DR1" s="301"/>
      <c r="DS1" s="301"/>
      <c r="DT1" s="301"/>
      <c r="DU1" s="301"/>
      <c r="DV1" s="301"/>
      <c r="DW1" s="301"/>
      <c r="DX1" s="301"/>
      <c r="DY1" s="301"/>
      <c r="DZ1" s="301"/>
      <c r="EA1" s="301"/>
      <c r="EB1" s="301"/>
      <c r="EC1" s="301"/>
      <c r="ED1" s="301"/>
      <c r="EE1" s="301"/>
      <c r="EF1" s="301"/>
      <c r="EG1" s="301"/>
      <c r="EH1" s="301"/>
      <c r="EI1" s="301"/>
      <c r="EJ1" s="301"/>
      <c r="EK1" s="301"/>
      <c r="EL1" s="301"/>
      <c r="EM1" s="301"/>
      <c r="EN1" s="301"/>
      <c r="EO1" s="301"/>
      <c r="EP1" s="301"/>
      <c r="EQ1" s="301"/>
      <c r="ER1" s="301"/>
      <c r="ES1" s="301"/>
      <c r="ET1" s="301"/>
      <c r="EU1" s="301"/>
      <c r="EV1" s="301"/>
      <c r="EW1" s="301"/>
      <c r="EX1" s="301"/>
      <c r="EY1" s="301"/>
      <c r="EZ1" s="301"/>
      <c r="FA1" s="301"/>
      <c r="FB1" s="301"/>
      <c r="FC1" s="301"/>
      <c r="FD1" s="301"/>
      <c r="FE1" s="301"/>
      <c r="FF1" s="301"/>
      <c r="FG1" s="301"/>
      <c r="FH1" s="301"/>
      <c r="FI1" s="301"/>
      <c r="FJ1" s="301"/>
      <c r="FK1" s="301"/>
      <c r="FL1" s="301"/>
      <c r="FM1" s="301"/>
      <c r="FN1" s="301"/>
      <c r="FO1" s="301"/>
      <c r="FP1" s="301"/>
      <c r="FQ1" s="301"/>
      <c r="FR1" s="301"/>
      <c r="FS1" s="301"/>
      <c r="FT1" s="301"/>
      <c r="FU1" s="301"/>
      <c r="FV1" s="301"/>
      <c r="FW1" s="301"/>
      <c r="FX1" s="301"/>
      <c r="FY1" s="301"/>
      <c r="FZ1" s="301"/>
      <c r="GA1" s="301"/>
      <c r="GB1" s="301"/>
      <c r="GC1" s="301"/>
      <c r="GD1" s="301"/>
      <c r="GE1" s="301"/>
      <c r="GF1" s="301"/>
      <c r="GG1" s="301"/>
      <c r="GH1" s="301"/>
      <c r="GI1" s="301"/>
      <c r="GJ1" s="301"/>
      <c r="GK1" s="301"/>
      <c r="GL1" s="301"/>
      <c r="GM1" s="301"/>
      <c r="GN1" s="301"/>
      <c r="GO1" s="301"/>
      <c r="GP1" s="301"/>
      <c r="GQ1" s="301"/>
      <c r="GR1" s="301"/>
      <c r="GS1" s="301"/>
      <c r="GT1" s="301"/>
      <c r="GU1" s="301"/>
      <c r="GV1" s="301"/>
      <c r="GW1" s="301"/>
      <c r="GX1" s="301"/>
      <c r="GY1" s="301"/>
      <c r="GZ1" s="301"/>
      <c r="HA1" s="301"/>
      <c r="HB1" s="301"/>
      <c r="HC1" s="301"/>
      <c r="HD1" s="301"/>
      <c r="HE1" s="301"/>
      <c r="HF1" s="301"/>
      <c r="HG1" s="301"/>
      <c r="HH1" s="301"/>
      <c r="HI1" s="301"/>
      <c r="HJ1" s="301"/>
      <c r="HK1" s="301"/>
      <c r="HL1" s="301"/>
      <c r="HM1" s="301"/>
      <c r="HN1" s="301"/>
      <c r="HO1" s="301"/>
      <c r="HP1" s="301"/>
      <c r="HQ1" s="301"/>
      <c r="HR1" s="301"/>
      <c r="HS1" s="301"/>
      <c r="HT1" s="301"/>
      <c r="HU1" s="301"/>
      <c r="HV1" s="301"/>
      <c r="HW1" s="301"/>
      <c r="HX1" s="301"/>
      <c r="HY1" s="301"/>
      <c r="HZ1" s="301"/>
      <c r="IA1" s="301"/>
      <c r="IB1" s="301"/>
      <c r="IC1" s="301"/>
      <c r="ID1" s="301"/>
      <c r="IE1" s="301"/>
      <c r="IF1" s="301"/>
      <c r="IG1" s="301"/>
      <c r="IH1" s="301"/>
      <c r="II1" s="301"/>
      <c r="IJ1" s="301"/>
      <c r="IK1" s="301"/>
      <c r="IL1" s="301"/>
      <c r="IM1" s="301"/>
      <c r="IN1" s="301"/>
      <c r="IO1" s="301"/>
      <c r="IP1" s="301"/>
      <c r="IQ1" s="301"/>
      <c r="IR1" s="301"/>
      <c r="IS1" s="301"/>
      <c r="IT1" s="301"/>
      <c r="IU1" s="301"/>
      <c r="IV1" s="301"/>
      <c r="IW1" s="301"/>
      <c r="IX1" s="301"/>
      <c r="IY1" s="301"/>
    </row>
    <row r="2" ht="42" customHeight="1" spans="1:6">
      <c r="A2" s="302" t="s">
        <v>1657</v>
      </c>
      <c r="B2" s="302"/>
      <c r="C2" s="302"/>
      <c r="D2" s="302"/>
      <c r="E2" s="302"/>
      <c r="F2" s="303"/>
    </row>
    <row r="3" ht="27" customHeight="1" spans="5:6">
      <c r="E3" s="304" t="s">
        <v>2</v>
      </c>
      <c r="F3" s="304"/>
    </row>
    <row r="4" ht="30" customHeight="1" spans="1:257">
      <c r="A4" s="305" t="s">
        <v>1358</v>
      </c>
      <c r="B4" s="189" t="s">
        <v>114</v>
      </c>
      <c r="C4" s="189" t="s">
        <v>115</v>
      </c>
      <c r="D4" s="189" t="s">
        <v>6</v>
      </c>
      <c r="E4" s="306" t="s">
        <v>1359</v>
      </c>
      <c r="F4" s="260" t="s">
        <v>1360</v>
      </c>
      <c r="G4" s="281"/>
      <c r="H4" s="281"/>
      <c r="I4" s="281"/>
      <c r="J4" s="281"/>
      <c r="K4" s="281"/>
      <c r="L4" s="281"/>
      <c r="M4" s="281"/>
      <c r="N4" s="281"/>
      <c r="O4" s="281"/>
      <c r="P4" s="281"/>
      <c r="Q4" s="281"/>
      <c r="R4" s="281"/>
      <c r="S4" s="281"/>
      <c r="T4" s="281"/>
      <c r="U4" s="281"/>
      <c r="V4" s="281"/>
      <c r="W4" s="281"/>
      <c r="X4" s="281"/>
      <c r="Y4" s="281"/>
      <c r="Z4" s="281"/>
      <c r="AA4" s="281"/>
      <c r="AB4" s="281"/>
      <c r="AC4" s="281"/>
      <c r="AD4" s="281"/>
      <c r="AE4" s="281"/>
      <c r="AF4" s="281"/>
      <c r="AG4" s="281"/>
      <c r="AH4" s="281"/>
      <c r="AI4" s="281"/>
      <c r="AJ4" s="281"/>
      <c r="AK4" s="281"/>
      <c r="AL4" s="281"/>
      <c r="AM4" s="281"/>
      <c r="AN4" s="281"/>
      <c r="AO4" s="281"/>
      <c r="AP4" s="281"/>
      <c r="AQ4" s="281"/>
      <c r="AR4" s="281"/>
      <c r="AS4" s="281"/>
      <c r="AT4" s="281"/>
      <c r="AU4" s="281"/>
      <c r="AV4" s="281"/>
      <c r="AW4" s="281"/>
      <c r="AX4" s="281"/>
      <c r="AY4" s="281"/>
      <c r="AZ4" s="281"/>
      <c r="BA4" s="281"/>
      <c r="BB4" s="281"/>
      <c r="BC4" s="281"/>
      <c r="BD4" s="281"/>
      <c r="BE4" s="281"/>
      <c r="BF4" s="281"/>
      <c r="BG4" s="281"/>
      <c r="BH4" s="281"/>
      <c r="BI4" s="281"/>
      <c r="BJ4" s="281"/>
      <c r="BK4" s="281"/>
      <c r="BL4" s="281"/>
      <c r="BM4" s="281"/>
      <c r="BN4" s="281"/>
      <c r="BO4" s="281"/>
      <c r="BP4" s="281"/>
      <c r="BQ4" s="281"/>
      <c r="BR4" s="281"/>
      <c r="BS4" s="281"/>
      <c r="BT4" s="281"/>
      <c r="BU4" s="281"/>
      <c r="BV4" s="281"/>
      <c r="BW4" s="281"/>
      <c r="BX4" s="281"/>
      <c r="BY4" s="281"/>
      <c r="BZ4" s="281"/>
      <c r="CA4" s="281"/>
      <c r="CB4" s="281"/>
      <c r="CC4" s="281"/>
      <c r="CD4" s="281"/>
      <c r="CE4" s="281"/>
      <c r="CF4" s="281"/>
      <c r="CG4" s="281"/>
      <c r="CH4" s="281"/>
      <c r="CI4" s="281"/>
      <c r="CJ4" s="281"/>
      <c r="CK4" s="281"/>
      <c r="CL4" s="281"/>
      <c r="CM4" s="281"/>
      <c r="CN4" s="281"/>
      <c r="CO4" s="281"/>
      <c r="CP4" s="281"/>
      <c r="CQ4" s="281"/>
      <c r="CR4" s="281"/>
      <c r="CS4" s="281"/>
      <c r="CT4" s="281"/>
      <c r="CU4" s="281"/>
      <c r="CV4" s="281"/>
      <c r="CW4" s="281"/>
      <c r="CX4" s="281"/>
      <c r="CY4" s="281"/>
      <c r="CZ4" s="281"/>
      <c r="DA4" s="281"/>
      <c r="DB4" s="281"/>
      <c r="DC4" s="281"/>
      <c r="DD4" s="281"/>
      <c r="DE4" s="281"/>
      <c r="DF4" s="281"/>
      <c r="DG4" s="281"/>
      <c r="DH4" s="281"/>
      <c r="DI4" s="281"/>
      <c r="DJ4" s="281"/>
      <c r="DK4" s="281"/>
      <c r="DL4" s="281"/>
      <c r="DM4" s="281"/>
      <c r="DN4" s="281"/>
      <c r="DO4" s="281"/>
      <c r="DP4" s="281"/>
      <c r="DQ4" s="281"/>
      <c r="DR4" s="281"/>
      <c r="DS4" s="281"/>
      <c r="DT4" s="281"/>
      <c r="DU4" s="281"/>
      <c r="DV4" s="281"/>
      <c r="DW4" s="281"/>
      <c r="DX4" s="281"/>
      <c r="DY4" s="281"/>
      <c r="DZ4" s="281"/>
      <c r="EA4" s="281"/>
      <c r="EB4" s="281"/>
      <c r="EC4" s="281"/>
      <c r="ED4" s="281"/>
      <c r="EE4" s="281"/>
      <c r="EF4" s="281"/>
      <c r="EG4" s="281"/>
      <c r="EH4" s="281"/>
      <c r="EI4" s="281"/>
      <c r="EJ4" s="281"/>
      <c r="EK4" s="281"/>
      <c r="EL4" s="281"/>
      <c r="EM4" s="281"/>
      <c r="EN4" s="281"/>
      <c r="EO4" s="281"/>
      <c r="EP4" s="281"/>
      <c r="EQ4" s="281"/>
      <c r="ER4" s="281"/>
      <c r="ES4" s="281"/>
      <c r="ET4" s="281"/>
      <c r="EU4" s="281"/>
      <c r="EV4" s="281"/>
      <c r="EW4" s="281"/>
      <c r="EX4" s="281"/>
      <c r="EY4" s="281"/>
      <c r="EZ4" s="281"/>
      <c r="FA4" s="281"/>
      <c r="FB4" s="281"/>
      <c r="FC4" s="281"/>
      <c r="FD4" s="281"/>
      <c r="FE4" s="281"/>
      <c r="FF4" s="281"/>
      <c r="FG4" s="281"/>
      <c r="FH4" s="281"/>
      <c r="FI4" s="281"/>
      <c r="FJ4" s="281"/>
      <c r="FK4" s="281"/>
      <c r="FL4" s="281"/>
      <c r="FM4" s="281"/>
      <c r="FN4" s="281"/>
      <c r="FO4" s="281"/>
      <c r="FP4" s="281"/>
      <c r="FQ4" s="281"/>
      <c r="FR4" s="281"/>
      <c r="FS4" s="281"/>
      <c r="FT4" s="281"/>
      <c r="FU4" s="281"/>
      <c r="FV4" s="281"/>
      <c r="FW4" s="281"/>
      <c r="FX4" s="281"/>
      <c r="FY4" s="281"/>
      <c r="FZ4" s="281"/>
      <c r="GA4" s="281"/>
      <c r="GB4" s="281"/>
      <c r="GC4" s="281"/>
      <c r="GD4" s="281"/>
      <c r="GE4" s="281"/>
      <c r="GF4" s="281"/>
      <c r="GG4" s="281"/>
      <c r="GH4" s="281"/>
      <c r="GI4" s="281"/>
      <c r="GJ4" s="281"/>
      <c r="GK4" s="281"/>
      <c r="GL4" s="281"/>
      <c r="GM4" s="281"/>
      <c r="GN4" s="281"/>
      <c r="GO4" s="281"/>
      <c r="GP4" s="281"/>
      <c r="GQ4" s="281"/>
      <c r="GR4" s="281"/>
      <c r="GS4" s="281"/>
      <c r="GT4" s="281"/>
      <c r="GU4" s="281"/>
      <c r="GV4" s="281"/>
      <c r="GW4" s="281"/>
      <c r="GX4" s="281"/>
      <c r="GY4" s="281"/>
      <c r="GZ4" s="281"/>
      <c r="HA4" s="281"/>
      <c r="HB4" s="281"/>
      <c r="HC4" s="281"/>
      <c r="HD4" s="281"/>
      <c r="HE4" s="281"/>
      <c r="HF4" s="281"/>
      <c r="HG4" s="281"/>
      <c r="HH4" s="281"/>
      <c r="HI4" s="281"/>
      <c r="HJ4" s="281"/>
      <c r="HK4" s="281"/>
      <c r="HL4" s="281"/>
      <c r="HM4" s="281"/>
      <c r="HN4" s="281"/>
      <c r="HO4" s="281"/>
      <c r="HP4" s="281"/>
      <c r="HQ4" s="281"/>
      <c r="HR4" s="281"/>
      <c r="HS4" s="281"/>
      <c r="HT4" s="281"/>
      <c r="HU4" s="281"/>
      <c r="HV4" s="281"/>
      <c r="HW4" s="281"/>
      <c r="HX4" s="281"/>
      <c r="HY4" s="281"/>
      <c r="HZ4" s="281"/>
      <c r="IA4" s="281"/>
      <c r="IB4" s="281"/>
      <c r="IC4" s="281"/>
      <c r="ID4" s="281"/>
      <c r="IE4" s="281"/>
      <c r="IF4" s="281"/>
      <c r="IG4" s="281"/>
      <c r="IH4" s="281"/>
      <c r="II4" s="281"/>
      <c r="IJ4" s="281"/>
      <c r="IK4" s="281"/>
      <c r="IL4" s="281"/>
      <c r="IM4" s="281"/>
      <c r="IN4" s="281"/>
      <c r="IO4" s="281"/>
      <c r="IP4" s="281"/>
      <c r="IQ4" s="281"/>
      <c r="IR4" s="281"/>
      <c r="IS4" s="281"/>
      <c r="IT4" s="281"/>
      <c r="IU4" s="281"/>
      <c r="IV4" s="281"/>
      <c r="IW4" s="281"/>
    </row>
    <row r="5" ht="24" customHeight="1" spans="1:257">
      <c r="A5" s="307" t="s">
        <v>1361</v>
      </c>
      <c r="B5" s="308">
        <v>133300</v>
      </c>
      <c r="C5" s="308">
        <v>155521</v>
      </c>
      <c r="D5" s="308">
        <v>155521</v>
      </c>
      <c r="E5" s="208">
        <v>116.67</v>
      </c>
      <c r="F5" s="208">
        <v>29.05</v>
      </c>
      <c r="G5" s="281"/>
      <c r="H5" s="281"/>
      <c r="I5" s="281"/>
      <c r="J5" s="281"/>
      <c r="K5" s="281"/>
      <c r="L5" s="281"/>
      <c r="M5" s="281"/>
      <c r="N5" s="281"/>
      <c r="O5" s="281"/>
      <c r="P5" s="281"/>
      <c r="Q5" s="281"/>
      <c r="R5" s="281"/>
      <c r="S5" s="281"/>
      <c r="T5" s="281"/>
      <c r="U5" s="281"/>
      <c r="V5" s="281"/>
      <c r="W5" s="281"/>
      <c r="X5" s="281"/>
      <c r="Y5" s="281"/>
      <c r="Z5" s="281"/>
      <c r="AA5" s="281"/>
      <c r="AB5" s="281"/>
      <c r="AC5" s="281"/>
      <c r="AD5" s="281"/>
      <c r="AE5" s="281"/>
      <c r="AF5" s="281"/>
      <c r="AG5" s="281"/>
      <c r="AH5" s="281"/>
      <c r="AI5" s="281"/>
      <c r="AJ5" s="281"/>
      <c r="AK5" s="281"/>
      <c r="AL5" s="281"/>
      <c r="AM5" s="281"/>
      <c r="AN5" s="281"/>
      <c r="AO5" s="281"/>
      <c r="AP5" s="281"/>
      <c r="AQ5" s="281"/>
      <c r="AR5" s="281"/>
      <c r="AS5" s="281"/>
      <c r="AT5" s="281"/>
      <c r="AU5" s="281"/>
      <c r="AV5" s="281"/>
      <c r="AW5" s="281"/>
      <c r="AX5" s="281"/>
      <c r="AY5" s="281"/>
      <c r="AZ5" s="281"/>
      <c r="BA5" s="281"/>
      <c r="BB5" s="281"/>
      <c r="BC5" s="281"/>
      <c r="BD5" s="281"/>
      <c r="BE5" s="281"/>
      <c r="BF5" s="281"/>
      <c r="BG5" s="281"/>
      <c r="BH5" s="281"/>
      <c r="BI5" s="281"/>
      <c r="BJ5" s="281"/>
      <c r="BK5" s="281"/>
      <c r="BL5" s="281"/>
      <c r="BM5" s="281"/>
      <c r="BN5" s="281"/>
      <c r="BO5" s="281"/>
      <c r="BP5" s="281"/>
      <c r="BQ5" s="281"/>
      <c r="BR5" s="281"/>
      <c r="BS5" s="281"/>
      <c r="BT5" s="281"/>
      <c r="BU5" s="281"/>
      <c r="BV5" s="281"/>
      <c r="BW5" s="281"/>
      <c r="BX5" s="281"/>
      <c r="BY5" s="281"/>
      <c r="BZ5" s="281"/>
      <c r="CA5" s="281"/>
      <c r="CB5" s="281"/>
      <c r="CC5" s="281"/>
      <c r="CD5" s="281"/>
      <c r="CE5" s="281"/>
      <c r="CF5" s="281"/>
      <c r="CG5" s="281"/>
      <c r="CH5" s="281"/>
      <c r="CI5" s="281"/>
      <c r="CJ5" s="281"/>
      <c r="CK5" s="281"/>
      <c r="CL5" s="281"/>
      <c r="CM5" s="281"/>
      <c r="CN5" s="281"/>
      <c r="CO5" s="281"/>
      <c r="CP5" s="281"/>
      <c r="CQ5" s="281"/>
      <c r="CR5" s="281"/>
      <c r="CS5" s="281"/>
      <c r="CT5" s="281"/>
      <c r="CU5" s="281"/>
      <c r="CV5" s="281"/>
      <c r="CW5" s="281"/>
      <c r="CX5" s="281"/>
      <c r="CY5" s="281"/>
      <c r="CZ5" s="281"/>
      <c r="DA5" s="281"/>
      <c r="DB5" s="281"/>
      <c r="DC5" s="281"/>
      <c r="DD5" s="281"/>
      <c r="DE5" s="281"/>
      <c r="DF5" s="281"/>
      <c r="DG5" s="281"/>
      <c r="DH5" s="281"/>
      <c r="DI5" s="281"/>
      <c r="DJ5" s="281"/>
      <c r="DK5" s="281"/>
      <c r="DL5" s="281"/>
      <c r="DM5" s="281"/>
      <c r="DN5" s="281"/>
      <c r="DO5" s="281"/>
      <c r="DP5" s="281"/>
      <c r="DQ5" s="281"/>
      <c r="DR5" s="281"/>
      <c r="DS5" s="281"/>
      <c r="DT5" s="281"/>
      <c r="DU5" s="281"/>
      <c r="DV5" s="281"/>
      <c r="DW5" s="281"/>
      <c r="DX5" s="281"/>
      <c r="DY5" s="281"/>
      <c r="DZ5" s="281"/>
      <c r="EA5" s="281"/>
      <c r="EB5" s="281"/>
      <c r="EC5" s="281"/>
      <c r="ED5" s="281"/>
      <c r="EE5" s="281"/>
      <c r="EF5" s="281"/>
      <c r="EG5" s="281"/>
      <c r="EH5" s="281"/>
      <c r="EI5" s="281"/>
      <c r="EJ5" s="281"/>
      <c r="EK5" s="281"/>
      <c r="EL5" s="281"/>
      <c r="EM5" s="281"/>
      <c r="EN5" s="281"/>
      <c r="EO5" s="281"/>
      <c r="EP5" s="281"/>
      <c r="EQ5" s="281"/>
      <c r="ER5" s="281"/>
      <c r="ES5" s="281"/>
      <c r="ET5" s="281"/>
      <c r="EU5" s="281"/>
      <c r="EV5" s="281"/>
      <c r="EW5" s="281"/>
      <c r="EX5" s="281"/>
      <c r="EY5" s="281"/>
      <c r="EZ5" s="281"/>
      <c r="FA5" s="281"/>
      <c r="FB5" s="281"/>
      <c r="FC5" s="281"/>
      <c r="FD5" s="281"/>
      <c r="FE5" s="281"/>
      <c r="FF5" s="281"/>
      <c r="FG5" s="281"/>
      <c r="FH5" s="281"/>
      <c r="FI5" s="281"/>
      <c r="FJ5" s="281"/>
      <c r="FK5" s="281"/>
      <c r="FL5" s="281"/>
      <c r="FM5" s="281"/>
      <c r="FN5" s="281"/>
      <c r="FO5" s="281"/>
      <c r="FP5" s="281"/>
      <c r="FQ5" s="281"/>
      <c r="FR5" s="281"/>
      <c r="FS5" s="281"/>
      <c r="FT5" s="281"/>
      <c r="FU5" s="281"/>
      <c r="FV5" s="281"/>
      <c r="FW5" s="281"/>
      <c r="FX5" s="281"/>
      <c r="FY5" s="281"/>
      <c r="FZ5" s="281"/>
      <c r="GA5" s="281"/>
      <c r="GB5" s="281"/>
      <c r="GC5" s="281"/>
      <c r="GD5" s="281"/>
      <c r="GE5" s="281"/>
      <c r="GF5" s="281"/>
      <c r="GG5" s="281"/>
      <c r="GH5" s="281"/>
      <c r="GI5" s="281"/>
      <c r="GJ5" s="281"/>
      <c r="GK5" s="281"/>
      <c r="GL5" s="281"/>
      <c r="GM5" s="281"/>
      <c r="GN5" s="281"/>
      <c r="GO5" s="281"/>
      <c r="GP5" s="281"/>
      <c r="GQ5" s="281"/>
      <c r="GR5" s="281"/>
      <c r="GS5" s="281"/>
      <c r="GT5" s="281"/>
      <c r="GU5" s="281"/>
      <c r="GV5" s="281"/>
      <c r="GW5" s="281"/>
      <c r="GX5" s="281"/>
      <c r="GY5" s="281"/>
      <c r="GZ5" s="281"/>
      <c r="HA5" s="281"/>
      <c r="HB5" s="281"/>
      <c r="HC5" s="281"/>
      <c r="HD5" s="281"/>
      <c r="HE5" s="281"/>
      <c r="HF5" s="281"/>
      <c r="HG5" s="281"/>
      <c r="HH5" s="281"/>
      <c r="HI5" s="281"/>
      <c r="HJ5" s="281"/>
      <c r="HK5" s="281"/>
      <c r="HL5" s="281"/>
      <c r="HM5" s="281"/>
      <c r="HN5" s="281"/>
      <c r="HO5" s="281"/>
      <c r="HP5" s="281"/>
      <c r="HQ5" s="281"/>
      <c r="HR5" s="281"/>
      <c r="HS5" s="281"/>
      <c r="HT5" s="281"/>
      <c r="HU5" s="281"/>
      <c r="HV5" s="281"/>
      <c r="HW5" s="281"/>
      <c r="HX5" s="281"/>
      <c r="HY5" s="281"/>
      <c r="HZ5" s="281"/>
      <c r="IA5" s="281"/>
      <c r="IB5" s="281"/>
      <c r="IC5" s="281"/>
      <c r="ID5" s="281"/>
      <c r="IE5" s="281"/>
      <c r="IF5" s="281"/>
      <c r="IG5" s="281"/>
      <c r="IH5" s="281"/>
      <c r="II5" s="281"/>
      <c r="IJ5" s="281"/>
      <c r="IK5" s="281"/>
      <c r="IL5" s="281"/>
      <c r="IM5" s="281"/>
      <c r="IN5" s="281"/>
      <c r="IO5" s="281"/>
      <c r="IP5" s="281"/>
      <c r="IQ5" s="281"/>
      <c r="IR5" s="281"/>
      <c r="IS5" s="281"/>
      <c r="IT5" s="281"/>
      <c r="IU5" s="281"/>
      <c r="IV5" s="281"/>
      <c r="IW5" s="281"/>
    </row>
    <row r="6" ht="24" customHeight="1" spans="1:257">
      <c r="A6" s="309" t="s">
        <v>1362</v>
      </c>
      <c r="B6" s="310"/>
      <c r="C6" s="310"/>
      <c r="D6" s="310"/>
      <c r="E6" s="311"/>
      <c r="F6" s="311"/>
      <c r="G6" s="281"/>
      <c r="H6" s="281"/>
      <c r="I6" s="281"/>
      <c r="J6" s="281"/>
      <c r="K6" s="316"/>
      <c r="L6" s="281"/>
      <c r="M6" s="281"/>
      <c r="N6" s="281"/>
      <c r="O6" s="281"/>
      <c r="P6" s="281"/>
      <c r="Q6" s="281"/>
      <c r="R6" s="281"/>
      <c r="S6" s="281"/>
      <c r="T6" s="281"/>
      <c r="U6" s="281"/>
      <c r="V6" s="281"/>
      <c r="W6" s="281"/>
      <c r="X6" s="281"/>
      <c r="Y6" s="281"/>
      <c r="Z6" s="281"/>
      <c r="AA6" s="281"/>
      <c r="AB6" s="281"/>
      <c r="AC6" s="281"/>
      <c r="AD6" s="281"/>
      <c r="AE6" s="281"/>
      <c r="AF6" s="281"/>
      <c r="AG6" s="281"/>
      <c r="AH6" s="281"/>
      <c r="AI6" s="281"/>
      <c r="AJ6" s="281"/>
      <c r="AK6" s="281"/>
      <c r="AL6" s="281"/>
      <c r="AM6" s="281"/>
      <c r="AN6" s="281"/>
      <c r="AO6" s="281"/>
      <c r="AP6" s="281"/>
      <c r="AQ6" s="281"/>
      <c r="AR6" s="281"/>
      <c r="AS6" s="281"/>
      <c r="AT6" s="281"/>
      <c r="AU6" s="281"/>
      <c r="AV6" s="281"/>
      <c r="AW6" s="281"/>
      <c r="AX6" s="281"/>
      <c r="AY6" s="281"/>
      <c r="AZ6" s="281"/>
      <c r="BA6" s="281"/>
      <c r="BB6" s="281"/>
      <c r="BC6" s="281"/>
      <c r="BD6" s="281"/>
      <c r="BE6" s="281"/>
      <c r="BF6" s="281"/>
      <c r="BG6" s="281"/>
      <c r="BH6" s="281"/>
      <c r="BI6" s="281"/>
      <c r="BJ6" s="281"/>
      <c r="BK6" s="281"/>
      <c r="BL6" s="281"/>
      <c r="BM6" s="281"/>
      <c r="BN6" s="281"/>
      <c r="BO6" s="281"/>
      <c r="BP6" s="281"/>
      <c r="BQ6" s="281"/>
      <c r="BR6" s="281"/>
      <c r="BS6" s="281"/>
      <c r="BT6" s="281"/>
      <c r="BU6" s="281"/>
      <c r="BV6" s="281"/>
      <c r="BW6" s="281"/>
      <c r="BX6" s="281"/>
      <c r="BY6" s="281"/>
      <c r="BZ6" s="281"/>
      <c r="CA6" s="281"/>
      <c r="CB6" s="281"/>
      <c r="CC6" s="281"/>
      <c r="CD6" s="281"/>
      <c r="CE6" s="281"/>
      <c r="CF6" s="281"/>
      <c r="CG6" s="281"/>
      <c r="CH6" s="281"/>
      <c r="CI6" s="281"/>
      <c r="CJ6" s="281"/>
      <c r="CK6" s="281"/>
      <c r="CL6" s="281"/>
      <c r="CM6" s="281"/>
      <c r="CN6" s="281"/>
      <c r="CO6" s="281"/>
      <c r="CP6" s="281"/>
      <c r="CQ6" s="281"/>
      <c r="CR6" s="281"/>
      <c r="CS6" s="281"/>
      <c r="CT6" s="281"/>
      <c r="CU6" s="281"/>
      <c r="CV6" s="281"/>
      <c r="CW6" s="281"/>
      <c r="CX6" s="281"/>
      <c r="CY6" s="281"/>
      <c r="CZ6" s="281"/>
      <c r="DA6" s="281"/>
      <c r="DB6" s="281"/>
      <c r="DC6" s="281"/>
      <c r="DD6" s="281"/>
      <c r="DE6" s="281"/>
      <c r="DF6" s="281"/>
      <c r="DG6" s="281"/>
      <c r="DH6" s="281"/>
      <c r="DI6" s="281"/>
      <c r="DJ6" s="281"/>
      <c r="DK6" s="281"/>
      <c r="DL6" s="281"/>
      <c r="DM6" s="281"/>
      <c r="DN6" s="281"/>
      <c r="DO6" s="281"/>
      <c r="DP6" s="281"/>
      <c r="DQ6" s="281"/>
      <c r="DR6" s="281"/>
      <c r="DS6" s="281"/>
      <c r="DT6" s="281"/>
      <c r="DU6" s="281"/>
      <c r="DV6" s="281"/>
      <c r="DW6" s="281"/>
      <c r="DX6" s="281"/>
      <c r="DY6" s="281"/>
      <c r="DZ6" s="281"/>
      <c r="EA6" s="281"/>
      <c r="EB6" s="281"/>
      <c r="EC6" s="281"/>
      <c r="ED6" s="281"/>
      <c r="EE6" s="281"/>
      <c r="EF6" s="281"/>
      <c r="EG6" s="281"/>
      <c r="EH6" s="281"/>
      <c r="EI6" s="281"/>
      <c r="EJ6" s="281"/>
      <c r="EK6" s="281"/>
      <c r="EL6" s="281"/>
      <c r="EM6" s="281"/>
      <c r="EN6" s="281"/>
      <c r="EO6" s="281"/>
      <c r="EP6" s="281"/>
      <c r="EQ6" s="281"/>
      <c r="ER6" s="281"/>
      <c r="ES6" s="281"/>
      <c r="ET6" s="281"/>
      <c r="EU6" s="281"/>
      <c r="EV6" s="281"/>
      <c r="EW6" s="281"/>
      <c r="EX6" s="281"/>
      <c r="EY6" s="281"/>
      <c r="EZ6" s="281"/>
      <c r="FA6" s="281"/>
      <c r="FB6" s="281"/>
      <c r="FC6" s="281"/>
      <c r="FD6" s="281"/>
      <c r="FE6" s="281"/>
      <c r="FF6" s="281"/>
      <c r="FG6" s="281"/>
      <c r="FH6" s="281"/>
      <c r="FI6" s="281"/>
      <c r="FJ6" s="281"/>
      <c r="FK6" s="281"/>
      <c r="FL6" s="281"/>
      <c r="FM6" s="281"/>
      <c r="FN6" s="281"/>
      <c r="FO6" s="281"/>
      <c r="FP6" s="281"/>
      <c r="FQ6" s="281"/>
      <c r="FR6" s="281"/>
      <c r="FS6" s="281"/>
      <c r="FT6" s="281"/>
      <c r="FU6" s="281"/>
      <c r="FV6" s="281"/>
      <c r="FW6" s="281"/>
      <c r="FX6" s="281"/>
      <c r="FY6" s="281"/>
      <c r="FZ6" s="281"/>
      <c r="GA6" s="281"/>
      <c r="GB6" s="281"/>
      <c r="GC6" s="281"/>
      <c r="GD6" s="281"/>
      <c r="GE6" s="281"/>
      <c r="GF6" s="281"/>
      <c r="GG6" s="281"/>
      <c r="GH6" s="281"/>
      <c r="GI6" s="281"/>
      <c r="GJ6" s="281"/>
      <c r="GK6" s="281"/>
      <c r="GL6" s="281"/>
      <c r="GM6" s="281"/>
      <c r="GN6" s="281"/>
      <c r="GO6" s="281"/>
      <c r="GP6" s="281"/>
      <c r="GQ6" s="281"/>
      <c r="GR6" s="281"/>
      <c r="GS6" s="281"/>
      <c r="GT6" s="281"/>
      <c r="GU6" s="281"/>
      <c r="GV6" s="281"/>
      <c r="GW6" s="281"/>
      <c r="GX6" s="281"/>
      <c r="GY6" s="281"/>
      <c r="GZ6" s="281"/>
      <c r="HA6" s="281"/>
      <c r="HB6" s="281"/>
      <c r="HC6" s="281"/>
      <c r="HD6" s="281"/>
      <c r="HE6" s="281"/>
      <c r="HF6" s="281"/>
      <c r="HG6" s="281"/>
      <c r="HH6" s="281"/>
      <c r="HI6" s="281"/>
      <c r="HJ6" s="281"/>
      <c r="HK6" s="281"/>
      <c r="HL6" s="281"/>
      <c r="HM6" s="281"/>
      <c r="HN6" s="281"/>
      <c r="HO6" s="281"/>
      <c r="HP6" s="281"/>
      <c r="HQ6" s="281"/>
      <c r="HR6" s="281"/>
      <c r="HS6" s="281"/>
      <c r="HT6" s="281"/>
      <c r="HU6" s="281"/>
      <c r="HV6" s="281"/>
      <c r="HW6" s="281"/>
      <c r="HX6" s="281"/>
      <c r="HY6" s="281"/>
      <c r="HZ6" s="281"/>
      <c r="IA6" s="281"/>
      <c r="IB6" s="281"/>
      <c r="IC6" s="281"/>
      <c r="ID6" s="281"/>
      <c r="IE6" s="281"/>
      <c r="IF6" s="281"/>
      <c r="IG6" s="281"/>
      <c r="IH6" s="281"/>
      <c r="II6" s="281"/>
      <c r="IJ6" s="281"/>
      <c r="IK6" s="281"/>
      <c r="IL6" s="281"/>
      <c r="IM6" s="281"/>
      <c r="IN6" s="281"/>
      <c r="IO6" s="281"/>
      <c r="IP6" s="281"/>
      <c r="IQ6" s="281"/>
      <c r="IR6" s="281"/>
      <c r="IS6" s="281"/>
      <c r="IT6" s="281"/>
      <c r="IU6" s="281"/>
      <c r="IV6" s="281"/>
      <c r="IW6" s="281"/>
    </row>
    <row r="7" ht="24" customHeight="1" spans="1:257">
      <c r="A7" s="309" t="s">
        <v>1363</v>
      </c>
      <c r="B7" s="310"/>
      <c r="C7" s="310"/>
      <c r="D7" s="310"/>
      <c r="E7" s="311"/>
      <c r="F7" s="311"/>
      <c r="G7" s="281"/>
      <c r="H7" s="281"/>
      <c r="I7" s="281"/>
      <c r="J7" s="281"/>
      <c r="K7" s="281"/>
      <c r="L7" s="281"/>
      <c r="M7" s="281"/>
      <c r="N7" s="281"/>
      <c r="O7" s="281"/>
      <c r="P7" s="281"/>
      <c r="Q7" s="281"/>
      <c r="R7" s="281"/>
      <c r="S7" s="281"/>
      <c r="T7" s="281"/>
      <c r="U7" s="281"/>
      <c r="V7" s="281"/>
      <c r="W7" s="281"/>
      <c r="X7" s="281"/>
      <c r="Y7" s="281"/>
      <c r="Z7" s="281"/>
      <c r="AA7" s="281"/>
      <c r="AB7" s="281"/>
      <c r="AC7" s="281"/>
      <c r="AD7" s="281"/>
      <c r="AE7" s="281"/>
      <c r="AF7" s="281"/>
      <c r="AG7" s="281"/>
      <c r="AH7" s="281"/>
      <c r="AI7" s="281"/>
      <c r="AJ7" s="281"/>
      <c r="AK7" s="281"/>
      <c r="AL7" s="281"/>
      <c r="AM7" s="281"/>
      <c r="AN7" s="281"/>
      <c r="AO7" s="281"/>
      <c r="AP7" s="281"/>
      <c r="AQ7" s="281"/>
      <c r="AR7" s="281"/>
      <c r="AS7" s="281"/>
      <c r="AT7" s="281"/>
      <c r="AU7" s="281"/>
      <c r="AV7" s="281"/>
      <c r="AW7" s="281"/>
      <c r="AX7" s="281"/>
      <c r="AY7" s="281"/>
      <c r="AZ7" s="281"/>
      <c r="BA7" s="281"/>
      <c r="BB7" s="281"/>
      <c r="BC7" s="281"/>
      <c r="BD7" s="281"/>
      <c r="BE7" s="281"/>
      <c r="BF7" s="281"/>
      <c r="BG7" s="281"/>
      <c r="BH7" s="281"/>
      <c r="BI7" s="281"/>
      <c r="BJ7" s="281"/>
      <c r="BK7" s="281"/>
      <c r="BL7" s="281"/>
      <c r="BM7" s="281"/>
      <c r="BN7" s="281"/>
      <c r="BO7" s="281"/>
      <c r="BP7" s="281"/>
      <c r="BQ7" s="281"/>
      <c r="BR7" s="281"/>
      <c r="BS7" s="281"/>
      <c r="BT7" s="281"/>
      <c r="BU7" s="281"/>
      <c r="BV7" s="281"/>
      <c r="BW7" s="281"/>
      <c r="BX7" s="281"/>
      <c r="BY7" s="281"/>
      <c r="BZ7" s="281"/>
      <c r="CA7" s="281"/>
      <c r="CB7" s="281"/>
      <c r="CC7" s="281"/>
      <c r="CD7" s="281"/>
      <c r="CE7" s="281"/>
      <c r="CF7" s="281"/>
      <c r="CG7" s="281"/>
      <c r="CH7" s="281"/>
      <c r="CI7" s="281"/>
      <c r="CJ7" s="281"/>
      <c r="CK7" s="281"/>
      <c r="CL7" s="281"/>
      <c r="CM7" s="281"/>
      <c r="CN7" s="281"/>
      <c r="CO7" s="281"/>
      <c r="CP7" s="281"/>
      <c r="CQ7" s="281"/>
      <c r="CR7" s="281"/>
      <c r="CS7" s="281"/>
      <c r="CT7" s="281"/>
      <c r="CU7" s="281"/>
      <c r="CV7" s="281"/>
      <c r="CW7" s="281"/>
      <c r="CX7" s="281"/>
      <c r="CY7" s="281"/>
      <c r="CZ7" s="281"/>
      <c r="DA7" s="281"/>
      <c r="DB7" s="281"/>
      <c r="DC7" s="281"/>
      <c r="DD7" s="281"/>
      <c r="DE7" s="281"/>
      <c r="DF7" s="281"/>
      <c r="DG7" s="281"/>
      <c r="DH7" s="281"/>
      <c r="DI7" s="281"/>
      <c r="DJ7" s="281"/>
      <c r="DK7" s="281"/>
      <c r="DL7" s="281"/>
      <c r="DM7" s="281"/>
      <c r="DN7" s="281"/>
      <c r="DO7" s="281"/>
      <c r="DP7" s="281"/>
      <c r="DQ7" s="281"/>
      <c r="DR7" s="281"/>
      <c r="DS7" s="281"/>
      <c r="DT7" s="281"/>
      <c r="DU7" s="281"/>
      <c r="DV7" s="281"/>
      <c r="DW7" s="281"/>
      <c r="DX7" s="281"/>
      <c r="DY7" s="281"/>
      <c r="DZ7" s="281"/>
      <c r="EA7" s="281"/>
      <c r="EB7" s="281"/>
      <c r="EC7" s="281"/>
      <c r="ED7" s="281"/>
      <c r="EE7" s="281"/>
      <c r="EF7" s="281"/>
      <c r="EG7" s="281"/>
      <c r="EH7" s="281"/>
      <c r="EI7" s="281"/>
      <c r="EJ7" s="281"/>
      <c r="EK7" s="281"/>
      <c r="EL7" s="281"/>
      <c r="EM7" s="281"/>
      <c r="EN7" s="281"/>
      <c r="EO7" s="281"/>
      <c r="EP7" s="281"/>
      <c r="EQ7" s="281"/>
      <c r="ER7" s="281"/>
      <c r="ES7" s="281"/>
      <c r="ET7" s="281"/>
      <c r="EU7" s="281"/>
      <c r="EV7" s="281"/>
      <c r="EW7" s="281"/>
      <c r="EX7" s="281"/>
      <c r="EY7" s="281"/>
      <c r="EZ7" s="281"/>
      <c r="FA7" s="281"/>
      <c r="FB7" s="281"/>
      <c r="FC7" s="281"/>
      <c r="FD7" s="281"/>
      <c r="FE7" s="281"/>
      <c r="FF7" s="281"/>
      <c r="FG7" s="281"/>
      <c r="FH7" s="281"/>
      <c r="FI7" s="281"/>
      <c r="FJ7" s="281"/>
      <c r="FK7" s="281"/>
      <c r="FL7" s="281"/>
      <c r="FM7" s="281"/>
      <c r="FN7" s="281"/>
      <c r="FO7" s="281"/>
      <c r="FP7" s="281"/>
      <c r="FQ7" s="281"/>
      <c r="FR7" s="281"/>
      <c r="FS7" s="281"/>
      <c r="FT7" s="281"/>
      <c r="FU7" s="281"/>
      <c r="FV7" s="281"/>
      <c r="FW7" s="281"/>
      <c r="FX7" s="281"/>
      <c r="FY7" s="281"/>
      <c r="FZ7" s="281"/>
      <c r="GA7" s="281"/>
      <c r="GB7" s="281"/>
      <c r="GC7" s="281"/>
      <c r="GD7" s="281"/>
      <c r="GE7" s="281"/>
      <c r="GF7" s="281"/>
      <c r="GG7" s="281"/>
      <c r="GH7" s="281"/>
      <c r="GI7" s="281"/>
      <c r="GJ7" s="281"/>
      <c r="GK7" s="281"/>
      <c r="GL7" s="281"/>
      <c r="GM7" s="281"/>
      <c r="GN7" s="281"/>
      <c r="GO7" s="281"/>
      <c r="GP7" s="281"/>
      <c r="GQ7" s="281"/>
      <c r="GR7" s="281"/>
      <c r="GS7" s="281"/>
      <c r="GT7" s="281"/>
      <c r="GU7" s="281"/>
      <c r="GV7" s="281"/>
      <c r="GW7" s="281"/>
      <c r="GX7" s="281"/>
      <c r="GY7" s="281"/>
      <c r="GZ7" s="281"/>
      <c r="HA7" s="281"/>
      <c r="HB7" s="281"/>
      <c r="HC7" s="281"/>
      <c r="HD7" s="281"/>
      <c r="HE7" s="281"/>
      <c r="HF7" s="281"/>
      <c r="HG7" s="281"/>
      <c r="HH7" s="281"/>
      <c r="HI7" s="281"/>
      <c r="HJ7" s="281"/>
      <c r="HK7" s="281"/>
      <c r="HL7" s="281"/>
      <c r="HM7" s="281"/>
      <c r="HN7" s="281"/>
      <c r="HO7" s="281"/>
      <c r="HP7" s="281"/>
      <c r="HQ7" s="281"/>
      <c r="HR7" s="281"/>
      <c r="HS7" s="281"/>
      <c r="HT7" s="281"/>
      <c r="HU7" s="281"/>
      <c r="HV7" s="281"/>
      <c r="HW7" s="281"/>
      <c r="HX7" s="281"/>
      <c r="HY7" s="281"/>
      <c r="HZ7" s="281"/>
      <c r="IA7" s="281"/>
      <c r="IB7" s="281"/>
      <c r="IC7" s="281"/>
      <c r="ID7" s="281"/>
      <c r="IE7" s="281"/>
      <c r="IF7" s="281"/>
      <c r="IG7" s="281"/>
      <c r="IH7" s="281"/>
      <c r="II7" s="281"/>
      <c r="IJ7" s="281"/>
      <c r="IK7" s="281"/>
      <c r="IL7" s="281"/>
      <c r="IM7" s="281"/>
      <c r="IN7" s="281"/>
      <c r="IO7" s="281"/>
      <c r="IP7" s="281"/>
      <c r="IQ7" s="281"/>
      <c r="IR7" s="281"/>
      <c r="IS7" s="281"/>
      <c r="IT7" s="281"/>
      <c r="IU7" s="281"/>
      <c r="IV7" s="281"/>
      <c r="IW7" s="281"/>
    </row>
    <row r="8" ht="24" customHeight="1" spans="1:257">
      <c r="A8" s="309" t="s">
        <v>1364</v>
      </c>
      <c r="B8" s="310"/>
      <c r="C8" s="310"/>
      <c r="D8" s="310"/>
      <c r="E8" s="311"/>
      <c r="F8" s="311"/>
      <c r="G8" s="281"/>
      <c r="H8" s="281"/>
      <c r="I8" s="281"/>
      <c r="J8" s="281"/>
      <c r="K8" s="281"/>
      <c r="L8" s="281"/>
      <c r="M8" s="281"/>
      <c r="N8" s="281"/>
      <c r="O8" s="281"/>
      <c r="P8" s="281"/>
      <c r="Q8" s="281"/>
      <c r="R8" s="281"/>
      <c r="S8" s="281"/>
      <c r="T8" s="281"/>
      <c r="U8" s="281"/>
      <c r="V8" s="281"/>
      <c r="W8" s="281"/>
      <c r="X8" s="281"/>
      <c r="Y8" s="281"/>
      <c r="Z8" s="281"/>
      <c r="AA8" s="281"/>
      <c r="AB8" s="281"/>
      <c r="AC8" s="281"/>
      <c r="AD8" s="281"/>
      <c r="AE8" s="281"/>
      <c r="AF8" s="281"/>
      <c r="AG8" s="281"/>
      <c r="AH8" s="281"/>
      <c r="AI8" s="281"/>
      <c r="AJ8" s="281"/>
      <c r="AK8" s="281"/>
      <c r="AL8" s="281"/>
      <c r="AM8" s="281"/>
      <c r="AN8" s="281"/>
      <c r="AO8" s="281"/>
      <c r="AP8" s="281"/>
      <c r="AQ8" s="281"/>
      <c r="AR8" s="281"/>
      <c r="AS8" s="281"/>
      <c r="AT8" s="281"/>
      <c r="AU8" s="281"/>
      <c r="AV8" s="281"/>
      <c r="AW8" s="281"/>
      <c r="AX8" s="281"/>
      <c r="AY8" s="281"/>
      <c r="AZ8" s="281"/>
      <c r="BA8" s="281"/>
      <c r="BB8" s="281"/>
      <c r="BC8" s="281"/>
      <c r="BD8" s="281"/>
      <c r="BE8" s="281"/>
      <c r="BF8" s="281"/>
      <c r="BG8" s="281"/>
      <c r="BH8" s="281"/>
      <c r="BI8" s="281"/>
      <c r="BJ8" s="281"/>
      <c r="BK8" s="281"/>
      <c r="BL8" s="281"/>
      <c r="BM8" s="281"/>
      <c r="BN8" s="281"/>
      <c r="BO8" s="281"/>
      <c r="BP8" s="281"/>
      <c r="BQ8" s="281"/>
      <c r="BR8" s="281"/>
      <c r="BS8" s="281"/>
      <c r="BT8" s="281"/>
      <c r="BU8" s="281"/>
      <c r="BV8" s="281"/>
      <c r="BW8" s="281"/>
      <c r="BX8" s="281"/>
      <c r="BY8" s="281"/>
      <c r="BZ8" s="281"/>
      <c r="CA8" s="281"/>
      <c r="CB8" s="281"/>
      <c r="CC8" s="281"/>
      <c r="CD8" s="281"/>
      <c r="CE8" s="281"/>
      <c r="CF8" s="281"/>
      <c r="CG8" s="281"/>
      <c r="CH8" s="281"/>
      <c r="CI8" s="281"/>
      <c r="CJ8" s="281"/>
      <c r="CK8" s="281"/>
      <c r="CL8" s="281"/>
      <c r="CM8" s="281"/>
      <c r="CN8" s="281"/>
      <c r="CO8" s="281"/>
      <c r="CP8" s="281"/>
      <c r="CQ8" s="281"/>
      <c r="CR8" s="281"/>
      <c r="CS8" s="281"/>
      <c r="CT8" s="281"/>
      <c r="CU8" s="281"/>
      <c r="CV8" s="281"/>
      <c r="CW8" s="281"/>
      <c r="CX8" s="281"/>
      <c r="CY8" s="281"/>
      <c r="CZ8" s="281"/>
      <c r="DA8" s="281"/>
      <c r="DB8" s="281"/>
      <c r="DC8" s="281"/>
      <c r="DD8" s="281"/>
      <c r="DE8" s="281"/>
      <c r="DF8" s="281"/>
      <c r="DG8" s="281"/>
      <c r="DH8" s="281"/>
      <c r="DI8" s="281"/>
      <c r="DJ8" s="281"/>
      <c r="DK8" s="281"/>
      <c r="DL8" s="281"/>
      <c r="DM8" s="281"/>
      <c r="DN8" s="281"/>
      <c r="DO8" s="281"/>
      <c r="DP8" s="281"/>
      <c r="DQ8" s="281"/>
      <c r="DR8" s="281"/>
      <c r="DS8" s="281"/>
      <c r="DT8" s="281"/>
      <c r="DU8" s="281"/>
      <c r="DV8" s="281"/>
      <c r="DW8" s="281"/>
      <c r="DX8" s="281"/>
      <c r="DY8" s="281"/>
      <c r="DZ8" s="281"/>
      <c r="EA8" s="281"/>
      <c r="EB8" s="281"/>
      <c r="EC8" s="281"/>
      <c r="ED8" s="281"/>
      <c r="EE8" s="281"/>
      <c r="EF8" s="281"/>
      <c r="EG8" s="281"/>
      <c r="EH8" s="281"/>
      <c r="EI8" s="281"/>
      <c r="EJ8" s="281"/>
      <c r="EK8" s="281"/>
      <c r="EL8" s="281"/>
      <c r="EM8" s="281"/>
      <c r="EN8" s="281"/>
      <c r="EO8" s="281"/>
      <c r="EP8" s="281"/>
      <c r="EQ8" s="281"/>
      <c r="ER8" s="281"/>
      <c r="ES8" s="281"/>
      <c r="ET8" s="281"/>
      <c r="EU8" s="281"/>
      <c r="EV8" s="281"/>
      <c r="EW8" s="281"/>
      <c r="EX8" s="281"/>
      <c r="EY8" s="281"/>
      <c r="EZ8" s="281"/>
      <c r="FA8" s="281"/>
      <c r="FB8" s="281"/>
      <c r="FC8" s="281"/>
      <c r="FD8" s="281"/>
      <c r="FE8" s="281"/>
      <c r="FF8" s="281"/>
      <c r="FG8" s="281"/>
      <c r="FH8" s="281"/>
      <c r="FI8" s="281"/>
      <c r="FJ8" s="281"/>
      <c r="FK8" s="281"/>
      <c r="FL8" s="281"/>
      <c r="FM8" s="281"/>
      <c r="FN8" s="281"/>
      <c r="FO8" s="281"/>
      <c r="FP8" s="281"/>
      <c r="FQ8" s="281"/>
      <c r="FR8" s="281"/>
      <c r="FS8" s="281"/>
      <c r="FT8" s="281"/>
      <c r="FU8" s="281"/>
      <c r="FV8" s="281"/>
      <c r="FW8" s="281"/>
      <c r="FX8" s="281"/>
      <c r="FY8" s="281"/>
      <c r="FZ8" s="281"/>
      <c r="GA8" s="281"/>
      <c r="GB8" s="281"/>
      <c r="GC8" s="281"/>
      <c r="GD8" s="281"/>
      <c r="GE8" s="281"/>
      <c r="GF8" s="281"/>
      <c r="GG8" s="281"/>
      <c r="GH8" s="281"/>
      <c r="GI8" s="281"/>
      <c r="GJ8" s="281"/>
      <c r="GK8" s="281"/>
      <c r="GL8" s="281"/>
      <c r="GM8" s="281"/>
      <c r="GN8" s="281"/>
      <c r="GO8" s="281"/>
      <c r="GP8" s="281"/>
      <c r="GQ8" s="281"/>
      <c r="GR8" s="281"/>
      <c r="GS8" s="281"/>
      <c r="GT8" s="281"/>
      <c r="GU8" s="281"/>
      <c r="GV8" s="281"/>
      <c r="GW8" s="281"/>
      <c r="GX8" s="281"/>
      <c r="GY8" s="281"/>
      <c r="GZ8" s="281"/>
      <c r="HA8" s="281"/>
      <c r="HB8" s="281"/>
      <c r="HC8" s="281"/>
      <c r="HD8" s="281"/>
      <c r="HE8" s="281"/>
      <c r="HF8" s="281"/>
      <c r="HG8" s="281"/>
      <c r="HH8" s="281"/>
      <c r="HI8" s="281"/>
      <c r="HJ8" s="281"/>
      <c r="HK8" s="281"/>
      <c r="HL8" s="281"/>
      <c r="HM8" s="281"/>
      <c r="HN8" s="281"/>
      <c r="HO8" s="281"/>
      <c r="HP8" s="281"/>
      <c r="HQ8" s="281"/>
      <c r="HR8" s="281"/>
      <c r="HS8" s="281"/>
      <c r="HT8" s="281"/>
      <c r="HU8" s="281"/>
      <c r="HV8" s="281"/>
      <c r="HW8" s="281"/>
      <c r="HX8" s="281"/>
      <c r="HY8" s="281"/>
      <c r="HZ8" s="281"/>
      <c r="IA8" s="281"/>
      <c r="IB8" s="281"/>
      <c r="IC8" s="281"/>
      <c r="ID8" s="281"/>
      <c r="IE8" s="281"/>
      <c r="IF8" s="281"/>
      <c r="IG8" s="281"/>
      <c r="IH8" s="281"/>
      <c r="II8" s="281"/>
      <c r="IJ8" s="281"/>
      <c r="IK8" s="281"/>
      <c r="IL8" s="281"/>
      <c r="IM8" s="281"/>
      <c r="IN8" s="281"/>
      <c r="IO8" s="281"/>
      <c r="IP8" s="281"/>
      <c r="IQ8" s="281"/>
      <c r="IR8" s="281"/>
      <c r="IS8" s="281"/>
      <c r="IT8" s="281"/>
      <c r="IU8" s="281"/>
      <c r="IV8" s="281"/>
      <c r="IW8" s="281"/>
    </row>
    <row r="9" ht="24" customHeight="1" spans="1:257">
      <c r="A9" s="309" t="s">
        <v>1365</v>
      </c>
      <c r="B9" s="310"/>
      <c r="C9" s="310"/>
      <c r="D9" s="310"/>
      <c r="E9" s="312"/>
      <c r="F9" s="312"/>
      <c r="G9" s="281"/>
      <c r="H9" s="281"/>
      <c r="I9" s="281"/>
      <c r="J9" s="281"/>
      <c r="K9" s="281"/>
      <c r="L9" s="281"/>
      <c r="M9" s="281"/>
      <c r="N9" s="281"/>
      <c r="O9" s="281"/>
      <c r="P9" s="281"/>
      <c r="Q9" s="281"/>
      <c r="R9" s="281"/>
      <c r="S9" s="281"/>
      <c r="T9" s="281"/>
      <c r="U9" s="281"/>
      <c r="V9" s="281"/>
      <c r="W9" s="281"/>
      <c r="X9" s="281"/>
      <c r="Y9" s="281"/>
      <c r="Z9" s="281"/>
      <c r="AA9" s="281"/>
      <c r="AB9" s="281"/>
      <c r="AC9" s="281"/>
      <c r="AD9" s="281"/>
      <c r="AE9" s="281"/>
      <c r="AF9" s="281"/>
      <c r="AG9" s="281"/>
      <c r="AH9" s="281"/>
      <c r="AI9" s="281"/>
      <c r="AJ9" s="281"/>
      <c r="AK9" s="281"/>
      <c r="AL9" s="281"/>
      <c r="AM9" s="281"/>
      <c r="AN9" s="281"/>
      <c r="AO9" s="281"/>
      <c r="AP9" s="281"/>
      <c r="AQ9" s="281"/>
      <c r="AR9" s="281"/>
      <c r="AS9" s="281"/>
      <c r="AT9" s="281"/>
      <c r="AU9" s="281"/>
      <c r="AV9" s="281"/>
      <c r="AW9" s="281"/>
      <c r="AX9" s="281"/>
      <c r="AY9" s="281"/>
      <c r="AZ9" s="281"/>
      <c r="BA9" s="281"/>
      <c r="BB9" s="281"/>
      <c r="BC9" s="281"/>
      <c r="BD9" s="281"/>
      <c r="BE9" s="281"/>
      <c r="BF9" s="281"/>
      <c r="BG9" s="281"/>
      <c r="BH9" s="281"/>
      <c r="BI9" s="281"/>
      <c r="BJ9" s="281"/>
      <c r="BK9" s="281"/>
      <c r="BL9" s="281"/>
      <c r="BM9" s="281"/>
      <c r="BN9" s="281"/>
      <c r="BO9" s="281"/>
      <c r="BP9" s="281"/>
      <c r="BQ9" s="281"/>
      <c r="BR9" s="281"/>
      <c r="BS9" s="281"/>
      <c r="BT9" s="281"/>
      <c r="BU9" s="281"/>
      <c r="BV9" s="281"/>
      <c r="BW9" s="281"/>
      <c r="BX9" s="281"/>
      <c r="BY9" s="281"/>
      <c r="BZ9" s="281"/>
      <c r="CA9" s="281"/>
      <c r="CB9" s="281"/>
      <c r="CC9" s="281"/>
      <c r="CD9" s="281"/>
      <c r="CE9" s="281"/>
      <c r="CF9" s="281"/>
      <c r="CG9" s="281"/>
      <c r="CH9" s="281"/>
      <c r="CI9" s="281"/>
      <c r="CJ9" s="281"/>
      <c r="CK9" s="281"/>
      <c r="CL9" s="281"/>
      <c r="CM9" s="281"/>
      <c r="CN9" s="281"/>
      <c r="CO9" s="281"/>
      <c r="CP9" s="281"/>
      <c r="CQ9" s="281"/>
      <c r="CR9" s="281"/>
      <c r="CS9" s="281"/>
      <c r="CT9" s="281"/>
      <c r="CU9" s="281"/>
      <c r="CV9" s="281"/>
      <c r="CW9" s="281"/>
      <c r="CX9" s="281"/>
      <c r="CY9" s="281"/>
      <c r="CZ9" s="281"/>
      <c r="DA9" s="281"/>
      <c r="DB9" s="281"/>
      <c r="DC9" s="281"/>
      <c r="DD9" s="281"/>
      <c r="DE9" s="281"/>
      <c r="DF9" s="281"/>
      <c r="DG9" s="281"/>
      <c r="DH9" s="281"/>
      <c r="DI9" s="281"/>
      <c r="DJ9" s="281"/>
      <c r="DK9" s="281"/>
      <c r="DL9" s="281"/>
      <c r="DM9" s="281"/>
      <c r="DN9" s="281"/>
      <c r="DO9" s="281"/>
      <c r="DP9" s="281"/>
      <c r="DQ9" s="281"/>
      <c r="DR9" s="281"/>
      <c r="DS9" s="281"/>
      <c r="DT9" s="281"/>
      <c r="DU9" s="281"/>
      <c r="DV9" s="281"/>
      <c r="DW9" s="281"/>
      <c r="DX9" s="281"/>
      <c r="DY9" s="281"/>
      <c r="DZ9" s="281"/>
      <c r="EA9" s="281"/>
      <c r="EB9" s="281"/>
      <c r="EC9" s="281"/>
      <c r="ED9" s="281"/>
      <c r="EE9" s="281"/>
      <c r="EF9" s="281"/>
      <c r="EG9" s="281"/>
      <c r="EH9" s="281"/>
      <c r="EI9" s="281"/>
      <c r="EJ9" s="281"/>
      <c r="EK9" s="281"/>
      <c r="EL9" s="281"/>
      <c r="EM9" s="281"/>
      <c r="EN9" s="281"/>
      <c r="EO9" s="281"/>
      <c r="EP9" s="281"/>
      <c r="EQ9" s="281"/>
      <c r="ER9" s="281"/>
      <c r="ES9" s="281"/>
      <c r="ET9" s="281"/>
      <c r="EU9" s="281"/>
      <c r="EV9" s="281"/>
      <c r="EW9" s="281"/>
      <c r="EX9" s="281"/>
      <c r="EY9" s="281"/>
      <c r="EZ9" s="281"/>
      <c r="FA9" s="281"/>
      <c r="FB9" s="281"/>
      <c r="FC9" s="281"/>
      <c r="FD9" s="281"/>
      <c r="FE9" s="281"/>
      <c r="FF9" s="281"/>
      <c r="FG9" s="281"/>
      <c r="FH9" s="281"/>
      <c r="FI9" s="281"/>
      <c r="FJ9" s="281"/>
      <c r="FK9" s="281"/>
      <c r="FL9" s="281"/>
      <c r="FM9" s="281"/>
      <c r="FN9" s="281"/>
      <c r="FO9" s="281"/>
      <c r="FP9" s="281"/>
      <c r="FQ9" s="281"/>
      <c r="FR9" s="281"/>
      <c r="FS9" s="281"/>
      <c r="FT9" s="281"/>
      <c r="FU9" s="281"/>
      <c r="FV9" s="281"/>
      <c r="FW9" s="281"/>
      <c r="FX9" s="281"/>
      <c r="FY9" s="281"/>
      <c r="FZ9" s="281"/>
      <c r="GA9" s="281"/>
      <c r="GB9" s="281"/>
      <c r="GC9" s="281"/>
      <c r="GD9" s="281"/>
      <c r="GE9" s="281"/>
      <c r="GF9" s="281"/>
      <c r="GG9" s="281"/>
      <c r="GH9" s="281"/>
      <c r="GI9" s="281"/>
      <c r="GJ9" s="281"/>
      <c r="GK9" s="281"/>
      <c r="GL9" s="281"/>
      <c r="GM9" s="281"/>
      <c r="GN9" s="281"/>
      <c r="GO9" s="281"/>
      <c r="GP9" s="281"/>
      <c r="GQ9" s="281"/>
      <c r="GR9" s="281"/>
      <c r="GS9" s="281"/>
      <c r="GT9" s="281"/>
      <c r="GU9" s="281"/>
      <c r="GV9" s="281"/>
      <c r="GW9" s="281"/>
      <c r="GX9" s="281"/>
      <c r="GY9" s="281"/>
      <c r="GZ9" s="281"/>
      <c r="HA9" s="281"/>
      <c r="HB9" s="281"/>
      <c r="HC9" s="281"/>
      <c r="HD9" s="281"/>
      <c r="HE9" s="281"/>
      <c r="HF9" s="281"/>
      <c r="HG9" s="281"/>
      <c r="HH9" s="281"/>
      <c r="HI9" s="281"/>
      <c r="HJ9" s="281"/>
      <c r="HK9" s="281"/>
      <c r="HL9" s="281"/>
      <c r="HM9" s="281"/>
      <c r="HN9" s="281"/>
      <c r="HO9" s="281"/>
      <c r="HP9" s="281"/>
      <c r="HQ9" s="281"/>
      <c r="HR9" s="281"/>
      <c r="HS9" s="281"/>
      <c r="HT9" s="281"/>
      <c r="HU9" s="281"/>
      <c r="HV9" s="281"/>
      <c r="HW9" s="281"/>
      <c r="HX9" s="281"/>
      <c r="HY9" s="281"/>
      <c r="HZ9" s="281"/>
      <c r="IA9" s="281"/>
      <c r="IB9" s="281"/>
      <c r="IC9" s="281"/>
      <c r="ID9" s="281"/>
      <c r="IE9" s="281"/>
      <c r="IF9" s="281"/>
      <c r="IG9" s="281"/>
      <c r="IH9" s="281"/>
      <c r="II9" s="281"/>
      <c r="IJ9" s="281"/>
      <c r="IK9" s="281"/>
      <c r="IL9" s="281"/>
      <c r="IM9" s="281"/>
      <c r="IN9" s="281"/>
      <c r="IO9" s="281"/>
      <c r="IP9" s="281"/>
      <c r="IQ9" s="281"/>
      <c r="IR9" s="281"/>
      <c r="IS9" s="281"/>
      <c r="IT9" s="281"/>
      <c r="IU9" s="281"/>
      <c r="IV9" s="281"/>
      <c r="IW9" s="281"/>
    </row>
    <row r="10" ht="24" customHeight="1" spans="1:257">
      <c r="A10" s="309" t="s">
        <v>1366</v>
      </c>
      <c r="B10" s="310"/>
      <c r="C10" s="310"/>
      <c r="D10" s="310"/>
      <c r="E10" s="313"/>
      <c r="F10" s="313"/>
      <c r="G10" s="281"/>
      <c r="H10" s="281"/>
      <c r="I10" s="281"/>
      <c r="J10" s="281"/>
      <c r="K10" s="281"/>
      <c r="L10" s="281"/>
      <c r="M10" s="281"/>
      <c r="N10" s="281"/>
      <c r="O10" s="281"/>
      <c r="P10" s="281"/>
      <c r="Q10" s="281"/>
      <c r="R10" s="281"/>
      <c r="S10" s="281"/>
      <c r="T10" s="281"/>
      <c r="U10" s="281"/>
      <c r="V10" s="281"/>
      <c r="W10" s="281"/>
      <c r="X10" s="281"/>
      <c r="Y10" s="281"/>
      <c r="Z10" s="281"/>
      <c r="AA10" s="281"/>
      <c r="AB10" s="281"/>
      <c r="AC10" s="281"/>
      <c r="AD10" s="281"/>
      <c r="AE10" s="281"/>
      <c r="AF10" s="281"/>
      <c r="AG10" s="281"/>
      <c r="AH10" s="281"/>
      <c r="AI10" s="281"/>
      <c r="AJ10" s="281"/>
      <c r="AK10" s="281"/>
      <c r="AL10" s="281"/>
      <c r="AM10" s="281"/>
      <c r="AN10" s="281"/>
      <c r="AO10" s="281"/>
      <c r="AP10" s="281"/>
      <c r="AQ10" s="281"/>
      <c r="AR10" s="281"/>
      <c r="AS10" s="281"/>
      <c r="AT10" s="281"/>
      <c r="AU10" s="281"/>
      <c r="AV10" s="281"/>
      <c r="AW10" s="281"/>
      <c r="AX10" s="281"/>
      <c r="AY10" s="281"/>
      <c r="AZ10" s="281"/>
      <c r="BA10" s="281"/>
      <c r="BB10" s="281"/>
      <c r="BC10" s="281"/>
      <c r="BD10" s="281"/>
      <c r="BE10" s="281"/>
      <c r="BF10" s="281"/>
      <c r="BG10" s="281"/>
      <c r="BH10" s="281"/>
      <c r="BI10" s="281"/>
      <c r="BJ10" s="281"/>
      <c r="BK10" s="281"/>
      <c r="BL10" s="281"/>
      <c r="BM10" s="281"/>
      <c r="BN10" s="281"/>
      <c r="BO10" s="281"/>
      <c r="BP10" s="281"/>
      <c r="BQ10" s="281"/>
      <c r="BR10" s="281"/>
      <c r="BS10" s="281"/>
      <c r="BT10" s="281"/>
      <c r="BU10" s="281"/>
      <c r="BV10" s="281"/>
      <c r="BW10" s="281"/>
      <c r="BX10" s="281"/>
      <c r="BY10" s="281"/>
      <c r="BZ10" s="281"/>
      <c r="CA10" s="281"/>
      <c r="CB10" s="281"/>
      <c r="CC10" s="281"/>
      <c r="CD10" s="281"/>
      <c r="CE10" s="281"/>
      <c r="CF10" s="281"/>
      <c r="CG10" s="281"/>
      <c r="CH10" s="281"/>
      <c r="CI10" s="281"/>
      <c r="CJ10" s="281"/>
      <c r="CK10" s="281"/>
      <c r="CL10" s="281"/>
      <c r="CM10" s="281"/>
      <c r="CN10" s="281"/>
      <c r="CO10" s="281"/>
      <c r="CP10" s="281"/>
      <c r="CQ10" s="281"/>
      <c r="CR10" s="281"/>
      <c r="CS10" s="281"/>
      <c r="CT10" s="281"/>
      <c r="CU10" s="281"/>
      <c r="CV10" s="281"/>
      <c r="CW10" s="281"/>
      <c r="CX10" s="281"/>
      <c r="CY10" s="281"/>
      <c r="CZ10" s="281"/>
      <c r="DA10" s="281"/>
      <c r="DB10" s="281"/>
      <c r="DC10" s="281"/>
      <c r="DD10" s="281"/>
      <c r="DE10" s="281"/>
      <c r="DF10" s="281"/>
      <c r="DG10" s="281"/>
      <c r="DH10" s="281"/>
      <c r="DI10" s="281"/>
      <c r="DJ10" s="281"/>
      <c r="DK10" s="281"/>
      <c r="DL10" s="281"/>
      <c r="DM10" s="281"/>
      <c r="DN10" s="281"/>
      <c r="DO10" s="281"/>
      <c r="DP10" s="281"/>
      <c r="DQ10" s="281"/>
      <c r="DR10" s="281"/>
      <c r="DS10" s="281"/>
      <c r="DT10" s="281"/>
      <c r="DU10" s="281"/>
      <c r="DV10" s="281"/>
      <c r="DW10" s="281"/>
      <c r="DX10" s="281"/>
      <c r="DY10" s="281"/>
      <c r="DZ10" s="281"/>
      <c r="EA10" s="281"/>
      <c r="EB10" s="281"/>
      <c r="EC10" s="281"/>
      <c r="ED10" s="281"/>
      <c r="EE10" s="281"/>
      <c r="EF10" s="281"/>
      <c r="EG10" s="281"/>
      <c r="EH10" s="281"/>
      <c r="EI10" s="281"/>
      <c r="EJ10" s="281"/>
      <c r="EK10" s="281"/>
      <c r="EL10" s="281"/>
      <c r="EM10" s="281"/>
      <c r="EN10" s="281"/>
      <c r="EO10" s="281"/>
      <c r="EP10" s="281"/>
      <c r="EQ10" s="281"/>
      <c r="ER10" s="281"/>
      <c r="ES10" s="281"/>
      <c r="ET10" s="281"/>
      <c r="EU10" s="281"/>
      <c r="EV10" s="281"/>
      <c r="EW10" s="281"/>
      <c r="EX10" s="281"/>
      <c r="EY10" s="281"/>
      <c r="EZ10" s="281"/>
      <c r="FA10" s="281"/>
      <c r="FB10" s="281"/>
      <c r="FC10" s="281"/>
      <c r="FD10" s="281"/>
      <c r="FE10" s="281"/>
      <c r="FF10" s="281"/>
      <c r="FG10" s="281"/>
      <c r="FH10" s="281"/>
      <c r="FI10" s="281"/>
      <c r="FJ10" s="281"/>
      <c r="FK10" s="281"/>
      <c r="FL10" s="281"/>
      <c r="FM10" s="281"/>
      <c r="FN10" s="281"/>
      <c r="FO10" s="281"/>
      <c r="FP10" s="281"/>
      <c r="FQ10" s="281"/>
      <c r="FR10" s="281"/>
      <c r="FS10" s="281"/>
      <c r="FT10" s="281"/>
      <c r="FU10" s="281"/>
      <c r="FV10" s="281"/>
      <c r="FW10" s="281"/>
      <c r="FX10" s="281"/>
      <c r="FY10" s="281"/>
      <c r="FZ10" s="281"/>
      <c r="GA10" s="281"/>
      <c r="GB10" s="281"/>
      <c r="GC10" s="281"/>
      <c r="GD10" s="281"/>
      <c r="GE10" s="281"/>
      <c r="GF10" s="281"/>
      <c r="GG10" s="281"/>
      <c r="GH10" s="281"/>
      <c r="GI10" s="281"/>
      <c r="GJ10" s="281"/>
      <c r="GK10" s="281"/>
      <c r="GL10" s="281"/>
      <c r="GM10" s="281"/>
      <c r="GN10" s="281"/>
      <c r="GO10" s="281"/>
      <c r="GP10" s="281"/>
      <c r="GQ10" s="281"/>
      <c r="GR10" s="281"/>
      <c r="GS10" s="281"/>
      <c r="GT10" s="281"/>
      <c r="GU10" s="281"/>
      <c r="GV10" s="281"/>
      <c r="GW10" s="281"/>
      <c r="GX10" s="281"/>
      <c r="GY10" s="281"/>
      <c r="GZ10" s="281"/>
      <c r="HA10" s="281"/>
      <c r="HB10" s="281"/>
      <c r="HC10" s="281"/>
      <c r="HD10" s="281"/>
      <c r="HE10" s="281"/>
      <c r="HF10" s="281"/>
      <c r="HG10" s="281"/>
      <c r="HH10" s="281"/>
      <c r="HI10" s="281"/>
      <c r="HJ10" s="281"/>
      <c r="HK10" s="281"/>
      <c r="HL10" s="281"/>
      <c r="HM10" s="281"/>
      <c r="HN10" s="281"/>
      <c r="HO10" s="281"/>
      <c r="HP10" s="281"/>
      <c r="HQ10" s="281"/>
      <c r="HR10" s="281"/>
      <c r="HS10" s="281"/>
      <c r="HT10" s="281"/>
      <c r="HU10" s="281"/>
      <c r="HV10" s="281"/>
      <c r="HW10" s="281"/>
      <c r="HX10" s="281"/>
      <c r="HY10" s="281"/>
      <c r="HZ10" s="281"/>
      <c r="IA10" s="281"/>
      <c r="IB10" s="281"/>
      <c r="IC10" s="281"/>
      <c r="ID10" s="281"/>
      <c r="IE10" s="281"/>
      <c r="IF10" s="281"/>
      <c r="IG10" s="281"/>
      <c r="IH10" s="281"/>
      <c r="II10" s="281"/>
      <c r="IJ10" s="281"/>
      <c r="IK10" s="281"/>
      <c r="IL10" s="281"/>
      <c r="IM10" s="281"/>
      <c r="IN10" s="281"/>
      <c r="IO10" s="281"/>
      <c r="IP10" s="281"/>
      <c r="IQ10" s="281"/>
      <c r="IR10" s="281"/>
      <c r="IS10" s="281"/>
      <c r="IT10" s="281"/>
      <c r="IU10" s="281"/>
      <c r="IV10" s="281"/>
      <c r="IW10" s="281"/>
    </row>
    <row r="11" ht="24" customHeight="1" spans="1:257">
      <c r="A11" s="309" t="s">
        <v>1367</v>
      </c>
      <c r="B11" s="310"/>
      <c r="C11" s="310"/>
      <c r="D11" s="310"/>
      <c r="E11" s="313"/>
      <c r="F11" s="313"/>
      <c r="G11" s="281"/>
      <c r="H11" s="281"/>
      <c r="I11" s="281"/>
      <c r="J11" s="281"/>
      <c r="K11" s="281"/>
      <c r="L11" s="281"/>
      <c r="M11" s="281"/>
      <c r="N11" s="281"/>
      <c r="O11" s="281"/>
      <c r="P11" s="281"/>
      <c r="Q11" s="281"/>
      <c r="R11" s="281"/>
      <c r="S11" s="281"/>
      <c r="T11" s="281"/>
      <c r="U11" s="281"/>
      <c r="V11" s="281"/>
      <c r="W11" s="281"/>
      <c r="X11" s="281"/>
      <c r="Y11" s="281"/>
      <c r="Z11" s="281"/>
      <c r="AA11" s="281"/>
      <c r="AB11" s="281"/>
      <c r="AC11" s="281"/>
      <c r="AD11" s="281"/>
      <c r="AE11" s="281"/>
      <c r="AF11" s="281"/>
      <c r="AG11" s="281"/>
      <c r="AH11" s="281"/>
      <c r="AI11" s="281"/>
      <c r="AJ11" s="281"/>
      <c r="AK11" s="281"/>
      <c r="AL11" s="281"/>
      <c r="AM11" s="281"/>
      <c r="AN11" s="281"/>
      <c r="AO11" s="281"/>
      <c r="AP11" s="281"/>
      <c r="AQ11" s="281"/>
      <c r="AR11" s="281"/>
      <c r="AS11" s="281"/>
      <c r="AT11" s="281"/>
      <c r="AU11" s="281"/>
      <c r="AV11" s="281"/>
      <c r="AW11" s="281"/>
      <c r="AX11" s="281"/>
      <c r="AY11" s="281"/>
      <c r="AZ11" s="281"/>
      <c r="BA11" s="281"/>
      <c r="BB11" s="281"/>
      <c r="BC11" s="281"/>
      <c r="BD11" s="281"/>
      <c r="BE11" s="281"/>
      <c r="BF11" s="281"/>
      <c r="BG11" s="281"/>
      <c r="BH11" s="281"/>
      <c r="BI11" s="281"/>
      <c r="BJ11" s="281"/>
      <c r="BK11" s="281"/>
      <c r="BL11" s="281"/>
      <c r="BM11" s="281"/>
      <c r="BN11" s="281"/>
      <c r="BO11" s="281"/>
      <c r="BP11" s="281"/>
      <c r="BQ11" s="281"/>
      <c r="BR11" s="281"/>
      <c r="BS11" s="281"/>
      <c r="BT11" s="281"/>
      <c r="BU11" s="281"/>
      <c r="BV11" s="281"/>
      <c r="BW11" s="281"/>
      <c r="BX11" s="281"/>
      <c r="BY11" s="281"/>
      <c r="BZ11" s="281"/>
      <c r="CA11" s="281"/>
      <c r="CB11" s="281"/>
      <c r="CC11" s="281"/>
      <c r="CD11" s="281"/>
      <c r="CE11" s="281"/>
      <c r="CF11" s="281"/>
      <c r="CG11" s="281"/>
      <c r="CH11" s="281"/>
      <c r="CI11" s="281"/>
      <c r="CJ11" s="281"/>
      <c r="CK11" s="281"/>
      <c r="CL11" s="281"/>
      <c r="CM11" s="281"/>
      <c r="CN11" s="281"/>
      <c r="CO11" s="281"/>
      <c r="CP11" s="281"/>
      <c r="CQ11" s="281"/>
      <c r="CR11" s="281"/>
      <c r="CS11" s="281"/>
      <c r="CT11" s="281"/>
      <c r="CU11" s="281"/>
      <c r="CV11" s="281"/>
      <c r="CW11" s="281"/>
      <c r="CX11" s="281"/>
      <c r="CY11" s="281"/>
      <c r="CZ11" s="281"/>
      <c r="DA11" s="281"/>
      <c r="DB11" s="281"/>
      <c r="DC11" s="281"/>
      <c r="DD11" s="281"/>
      <c r="DE11" s="281"/>
      <c r="DF11" s="281"/>
      <c r="DG11" s="281"/>
      <c r="DH11" s="281"/>
      <c r="DI11" s="281"/>
      <c r="DJ11" s="281"/>
      <c r="DK11" s="281"/>
      <c r="DL11" s="281"/>
      <c r="DM11" s="281"/>
      <c r="DN11" s="281"/>
      <c r="DO11" s="281"/>
      <c r="DP11" s="281"/>
      <c r="DQ11" s="281"/>
      <c r="DR11" s="281"/>
      <c r="DS11" s="281"/>
      <c r="DT11" s="281"/>
      <c r="DU11" s="281"/>
      <c r="DV11" s="281"/>
      <c r="DW11" s="281"/>
      <c r="DX11" s="281"/>
      <c r="DY11" s="281"/>
      <c r="DZ11" s="281"/>
      <c r="EA11" s="281"/>
      <c r="EB11" s="281"/>
      <c r="EC11" s="281"/>
      <c r="ED11" s="281"/>
      <c r="EE11" s="281"/>
      <c r="EF11" s="281"/>
      <c r="EG11" s="281"/>
      <c r="EH11" s="281"/>
      <c r="EI11" s="281"/>
      <c r="EJ11" s="281"/>
      <c r="EK11" s="281"/>
      <c r="EL11" s="281"/>
      <c r="EM11" s="281"/>
      <c r="EN11" s="281"/>
      <c r="EO11" s="281"/>
      <c r="EP11" s="281"/>
      <c r="EQ11" s="281"/>
      <c r="ER11" s="281"/>
      <c r="ES11" s="281"/>
      <c r="ET11" s="281"/>
      <c r="EU11" s="281"/>
      <c r="EV11" s="281"/>
      <c r="EW11" s="281"/>
      <c r="EX11" s="281"/>
      <c r="EY11" s="281"/>
      <c r="EZ11" s="281"/>
      <c r="FA11" s="281"/>
      <c r="FB11" s="281"/>
      <c r="FC11" s="281"/>
      <c r="FD11" s="281"/>
      <c r="FE11" s="281"/>
      <c r="FF11" s="281"/>
      <c r="FG11" s="281"/>
      <c r="FH11" s="281"/>
      <c r="FI11" s="281"/>
      <c r="FJ11" s="281"/>
      <c r="FK11" s="281"/>
      <c r="FL11" s="281"/>
      <c r="FM11" s="281"/>
      <c r="FN11" s="281"/>
      <c r="FO11" s="281"/>
      <c r="FP11" s="281"/>
      <c r="FQ11" s="281"/>
      <c r="FR11" s="281"/>
      <c r="FS11" s="281"/>
      <c r="FT11" s="281"/>
      <c r="FU11" s="281"/>
      <c r="FV11" s="281"/>
      <c r="FW11" s="281"/>
      <c r="FX11" s="281"/>
      <c r="FY11" s="281"/>
      <c r="FZ11" s="281"/>
      <c r="GA11" s="281"/>
      <c r="GB11" s="281"/>
      <c r="GC11" s="281"/>
      <c r="GD11" s="281"/>
      <c r="GE11" s="281"/>
      <c r="GF11" s="281"/>
      <c r="GG11" s="281"/>
      <c r="GH11" s="281"/>
      <c r="GI11" s="281"/>
      <c r="GJ11" s="281"/>
      <c r="GK11" s="281"/>
      <c r="GL11" s="281"/>
      <c r="GM11" s="281"/>
      <c r="GN11" s="281"/>
      <c r="GO11" s="281"/>
      <c r="GP11" s="281"/>
      <c r="GQ11" s="281"/>
      <c r="GR11" s="281"/>
      <c r="GS11" s="281"/>
      <c r="GT11" s="281"/>
      <c r="GU11" s="281"/>
      <c r="GV11" s="281"/>
      <c r="GW11" s="281"/>
      <c r="GX11" s="281"/>
      <c r="GY11" s="281"/>
      <c r="GZ11" s="281"/>
      <c r="HA11" s="281"/>
      <c r="HB11" s="281"/>
      <c r="HC11" s="281"/>
      <c r="HD11" s="281"/>
      <c r="HE11" s="281"/>
      <c r="HF11" s="281"/>
      <c r="HG11" s="281"/>
      <c r="HH11" s="281"/>
      <c r="HI11" s="281"/>
      <c r="HJ11" s="281"/>
      <c r="HK11" s="281"/>
      <c r="HL11" s="281"/>
      <c r="HM11" s="281"/>
      <c r="HN11" s="281"/>
      <c r="HO11" s="281"/>
      <c r="HP11" s="281"/>
      <c r="HQ11" s="281"/>
      <c r="HR11" s="281"/>
      <c r="HS11" s="281"/>
      <c r="HT11" s="281"/>
      <c r="HU11" s="281"/>
      <c r="HV11" s="281"/>
      <c r="HW11" s="281"/>
      <c r="HX11" s="281"/>
      <c r="HY11" s="281"/>
      <c r="HZ11" s="281"/>
      <c r="IA11" s="281"/>
      <c r="IB11" s="281"/>
      <c r="IC11" s="281"/>
      <c r="ID11" s="281"/>
      <c r="IE11" s="281"/>
      <c r="IF11" s="281"/>
      <c r="IG11" s="281"/>
      <c r="IH11" s="281"/>
      <c r="II11" s="281"/>
      <c r="IJ11" s="281"/>
      <c r="IK11" s="281"/>
      <c r="IL11" s="281"/>
      <c r="IM11" s="281"/>
      <c r="IN11" s="281"/>
      <c r="IO11" s="281"/>
      <c r="IP11" s="281"/>
      <c r="IQ11" s="281"/>
      <c r="IR11" s="281"/>
      <c r="IS11" s="281"/>
      <c r="IT11" s="281"/>
      <c r="IU11" s="281"/>
      <c r="IV11" s="281"/>
      <c r="IW11" s="281"/>
    </row>
    <row r="12" ht="24" customHeight="1" spans="1:257">
      <c r="A12" s="309" t="s">
        <v>1368</v>
      </c>
      <c r="B12" s="314">
        <v>130000</v>
      </c>
      <c r="C12" s="314">
        <v>92325</v>
      </c>
      <c r="D12" s="314">
        <v>92325</v>
      </c>
      <c r="E12" s="208">
        <v>71.02</v>
      </c>
      <c r="F12" s="208">
        <v>36.59</v>
      </c>
      <c r="G12" s="281"/>
      <c r="H12" s="281"/>
      <c r="I12" s="281"/>
      <c r="J12" s="281"/>
      <c r="K12" s="281"/>
      <c r="L12" s="281"/>
      <c r="M12" s="281"/>
      <c r="N12" s="281"/>
      <c r="O12" s="281"/>
      <c r="P12" s="281"/>
      <c r="Q12" s="281"/>
      <c r="R12" s="281"/>
      <c r="S12" s="281"/>
      <c r="T12" s="281"/>
      <c r="U12" s="281"/>
      <c r="V12" s="281"/>
      <c r="W12" s="281"/>
      <c r="X12" s="281"/>
      <c r="Y12" s="281"/>
      <c r="Z12" s="281"/>
      <c r="AA12" s="281"/>
      <c r="AB12" s="281"/>
      <c r="AC12" s="281"/>
      <c r="AD12" s="281"/>
      <c r="AE12" s="281"/>
      <c r="AF12" s="281"/>
      <c r="AG12" s="281"/>
      <c r="AH12" s="281"/>
      <c r="AI12" s="281"/>
      <c r="AJ12" s="281"/>
      <c r="AK12" s="281"/>
      <c r="AL12" s="281"/>
      <c r="AM12" s="281"/>
      <c r="AN12" s="281"/>
      <c r="AO12" s="281"/>
      <c r="AP12" s="281"/>
      <c r="AQ12" s="281"/>
      <c r="AR12" s="281"/>
      <c r="AS12" s="281"/>
      <c r="AT12" s="281"/>
      <c r="AU12" s="281"/>
      <c r="AV12" s="281"/>
      <c r="AW12" s="281"/>
      <c r="AX12" s="281"/>
      <c r="AY12" s="281"/>
      <c r="AZ12" s="281"/>
      <c r="BA12" s="281"/>
      <c r="BB12" s="281"/>
      <c r="BC12" s="281"/>
      <c r="BD12" s="281"/>
      <c r="BE12" s="281"/>
      <c r="BF12" s="281"/>
      <c r="BG12" s="281"/>
      <c r="BH12" s="281"/>
      <c r="BI12" s="281"/>
      <c r="BJ12" s="281"/>
      <c r="BK12" s="281"/>
      <c r="BL12" s="281"/>
      <c r="BM12" s="281"/>
      <c r="BN12" s="281"/>
      <c r="BO12" s="281"/>
      <c r="BP12" s="281"/>
      <c r="BQ12" s="281"/>
      <c r="BR12" s="281"/>
      <c r="BS12" s="281"/>
      <c r="BT12" s="281"/>
      <c r="BU12" s="281"/>
      <c r="BV12" s="281"/>
      <c r="BW12" s="281"/>
      <c r="BX12" s="281"/>
      <c r="BY12" s="281"/>
      <c r="BZ12" s="281"/>
      <c r="CA12" s="281"/>
      <c r="CB12" s="281"/>
      <c r="CC12" s="281"/>
      <c r="CD12" s="281"/>
      <c r="CE12" s="281"/>
      <c r="CF12" s="281"/>
      <c r="CG12" s="281"/>
      <c r="CH12" s="281"/>
      <c r="CI12" s="281"/>
      <c r="CJ12" s="281"/>
      <c r="CK12" s="281"/>
      <c r="CL12" s="281"/>
      <c r="CM12" s="281"/>
      <c r="CN12" s="281"/>
      <c r="CO12" s="281"/>
      <c r="CP12" s="281"/>
      <c r="CQ12" s="281"/>
      <c r="CR12" s="281"/>
      <c r="CS12" s="281"/>
      <c r="CT12" s="281"/>
      <c r="CU12" s="281"/>
      <c r="CV12" s="281"/>
      <c r="CW12" s="281"/>
      <c r="CX12" s="281"/>
      <c r="CY12" s="281"/>
      <c r="CZ12" s="281"/>
      <c r="DA12" s="281"/>
      <c r="DB12" s="281"/>
      <c r="DC12" s="281"/>
      <c r="DD12" s="281"/>
      <c r="DE12" s="281"/>
      <c r="DF12" s="281"/>
      <c r="DG12" s="281"/>
      <c r="DH12" s="281"/>
      <c r="DI12" s="281"/>
      <c r="DJ12" s="281"/>
      <c r="DK12" s="281"/>
      <c r="DL12" s="281"/>
      <c r="DM12" s="281"/>
      <c r="DN12" s="281"/>
      <c r="DO12" s="281"/>
      <c r="DP12" s="281"/>
      <c r="DQ12" s="281"/>
      <c r="DR12" s="281"/>
      <c r="DS12" s="281"/>
      <c r="DT12" s="281"/>
      <c r="DU12" s="281"/>
      <c r="DV12" s="281"/>
      <c r="DW12" s="281"/>
      <c r="DX12" s="281"/>
      <c r="DY12" s="281"/>
      <c r="DZ12" s="281"/>
      <c r="EA12" s="281"/>
      <c r="EB12" s="281"/>
      <c r="EC12" s="281"/>
      <c r="ED12" s="281"/>
      <c r="EE12" s="281"/>
      <c r="EF12" s="281"/>
      <c r="EG12" s="281"/>
      <c r="EH12" s="281"/>
      <c r="EI12" s="281"/>
      <c r="EJ12" s="281"/>
      <c r="EK12" s="281"/>
      <c r="EL12" s="281"/>
      <c r="EM12" s="281"/>
      <c r="EN12" s="281"/>
      <c r="EO12" s="281"/>
      <c r="EP12" s="281"/>
      <c r="EQ12" s="281"/>
      <c r="ER12" s="281"/>
      <c r="ES12" s="281"/>
      <c r="ET12" s="281"/>
      <c r="EU12" s="281"/>
      <c r="EV12" s="281"/>
      <c r="EW12" s="281"/>
      <c r="EX12" s="281"/>
      <c r="EY12" s="281"/>
      <c r="EZ12" s="281"/>
      <c r="FA12" s="281"/>
      <c r="FB12" s="281"/>
      <c r="FC12" s="281"/>
      <c r="FD12" s="281"/>
      <c r="FE12" s="281"/>
      <c r="FF12" s="281"/>
      <c r="FG12" s="281"/>
      <c r="FH12" s="281"/>
      <c r="FI12" s="281"/>
      <c r="FJ12" s="281"/>
      <c r="FK12" s="281"/>
      <c r="FL12" s="281"/>
      <c r="FM12" s="281"/>
      <c r="FN12" s="281"/>
      <c r="FO12" s="281"/>
      <c r="FP12" s="281"/>
      <c r="FQ12" s="281"/>
      <c r="FR12" s="281"/>
      <c r="FS12" s="281"/>
      <c r="FT12" s="281"/>
      <c r="FU12" s="281"/>
      <c r="FV12" s="281"/>
      <c r="FW12" s="281"/>
      <c r="FX12" s="281"/>
      <c r="FY12" s="281"/>
      <c r="FZ12" s="281"/>
      <c r="GA12" s="281"/>
      <c r="GB12" s="281"/>
      <c r="GC12" s="281"/>
      <c r="GD12" s="281"/>
      <c r="GE12" s="281"/>
      <c r="GF12" s="281"/>
      <c r="GG12" s="281"/>
      <c r="GH12" s="281"/>
      <c r="GI12" s="281"/>
      <c r="GJ12" s="281"/>
      <c r="GK12" s="281"/>
      <c r="GL12" s="281"/>
      <c r="GM12" s="281"/>
      <c r="GN12" s="281"/>
      <c r="GO12" s="281"/>
      <c r="GP12" s="281"/>
      <c r="GQ12" s="281"/>
      <c r="GR12" s="281"/>
      <c r="GS12" s="281"/>
      <c r="GT12" s="281"/>
      <c r="GU12" s="281"/>
      <c r="GV12" s="281"/>
      <c r="GW12" s="281"/>
      <c r="GX12" s="281"/>
      <c r="GY12" s="281"/>
      <c r="GZ12" s="281"/>
      <c r="HA12" s="281"/>
      <c r="HB12" s="281"/>
      <c r="HC12" s="281"/>
      <c r="HD12" s="281"/>
      <c r="HE12" s="281"/>
      <c r="HF12" s="281"/>
      <c r="HG12" s="281"/>
      <c r="HH12" s="281"/>
      <c r="HI12" s="281"/>
      <c r="HJ12" s="281"/>
      <c r="HK12" s="281"/>
      <c r="HL12" s="281"/>
      <c r="HM12" s="281"/>
      <c r="HN12" s="281"/>
      <c r="HO12" s="281"/>
      <c r="HP12" s="281"/>
      <c r="HQ12" s="281"/>
      <c r="HR12" s="281"/>
      <c r="HS12" s="281"/>
      <c r="HT12" s="281"/>
      <c r="HU12" s="281"/>
      <c r="HV12" s="281"/>
      <c r="HW12" s="281"/>
      <c r="HX12" s="281"/>
      <c r="HY12" s="281"/>
      <c r="HZ12" s="281"/>
      <c r="IA12" s="281"/>
      <c r="IB12" s="281"/>
      <c r="IC12" s="281"/>
      <c r="ID12" s="281"/>
      <c r="IE12" s="281"/>
      <c r="IF12" s="281"/>
      <c r="IG12" s="281"/>
      <c r="IH12" s="281"/>
      <c r="II12" s="281"/>
      <c r="IJ12" s="281"/>
      <c r="IK12" s="281"/>
      <c r="IL12" s="281"/>
      <c r="IM12" s="281"/>
      <c r="IN12" s="281"/>
      <c r="IO12" s="281"/>
      <c r="IP12" s="281"/>
      <c r="IQ12" s="281"/>
      <c r="IR12" s="281"/>
      <c r="IS12" s="281"/>
      <c r="IT12" s="281"/>
      <c r="IU12" s="281"/>
      <c r="IV12" s="281"/>
      <c r="IW12" s="281"/>
    </row>
    <row r="13" ht="24" customHeight="1" spans="1:257">
      <c r="A13" s="309" t="s">
        <v>1369</v>
      </c>
      <c r="B13" s="310"/>
      <c r="C13" s="310"/>
      <c r="D13" s="310"/>
      <c r="E13" s="208"/>
      <c r="F13" s="313"/>
      <c r="G13" s="281"/>
      <c r="H13" s="281"/>
      <c r="I13" s="281"/>
      <c r="J13" s="281"/>
      <c r="K13" s="281"/>
      <c r="L13" s="281"/>
      <c r="M13" s="281"/>
      <c r="N13" s="281"/>
      <c r="O13" s="281"/>
      <c r="P13" s="281"/>
      <c r="Q13" s="281"/>
      <c r="R13" s="281"/>
      <c r="S13" s="281"/>
      <c r="T13" s="281"/>
      <c r="U13" s="281"/>
      <c r="V13" s="281"/>
      <c r="W13" s="281"/>
      <c r="X13" s="281"/>
      <c r="Y13" s="281"/>
      <c r="Z13" s="281"/>
      <c r="AA13" s="281"/>
      <c r="AB13" s="281"/>
      <c r="AC13" s="281"/>
      <c r="AD13" s="281"/>
      <c r="AE13" s="281"/>
      <c r="AF13" s="281"/>
      <c r="AG13" s="281"/>
      <c r="AH13" s="281"/>
      <c r="AI13" s="281"/>
      <c r="AJ13" s="281"/>
      <c r="AK13" s="281"/>
      <c r="AL13" s="281"/>
      <c r="AM13" s="281"/>
      <c r="AN13" s="281"/>
      <c r="AO13" s="281"/>
      <c r="AP13" s="281"/>
      <c r="AQ13" s="281"/>
      <c r="AR13" s="281"/>
      <c r="AS13" s="281"/>
      <c r="AT13" s="281"/>
      <c r="AU13" s="281"/>
      <c r="AV13" s="281"/>
      <c r="AW13" s="281"/>
      <c r="AX13" s="281"/>
      <c r="AY13" s="281"/>
      <c r="AZ13" s="281"/>
      <c r="BA13" s="281"/>
      <c r="BB13" s="281"/>
      <c r="BC13" s="281"/>
      <c r="BD13" s="281"/>
      <c r="BE13" s="281"/>
      <c r="BF13" s="281"/>
      <c r="BG13" s="281"/>
      <c r="BH13" s="281"/>
      <c r="BI13" s="281"/>
      <c r="BJ13" s="281"/>
      <c r="BK13" s="281"/>
      <c r="BL13" s="281"/>
      <c r="BM13" s="281"/>
      <c r="BN13" s="281"/>
      <c r="BO13" s="281"/>
      <c r="BP13" s="281"/>
      <c r="BQ13" s="281"/>
      <c r="BR13" s="281"/>
      <c r="BS13" s="281"/>
      <c r="BT13" s="281"/>
      <c r="BU13" s="281"/>
      <c r="BV13" s="281"/>
      <c r="BW13" s="281"/>
      <c r="BX13" s="281"/>
      <c r="BY13" s="281"/>
      <c r="BZ13" s="281"/>
      <c r="CA13" s="281"/>
      <c r="CB13" s="281"/>
      <c r="CC13" s="281"/>
      <c r="CD13" s="281"/>
      <c r="CE13" s="281"/>
      <c r="CF13" s="281"/>
      <c r="CG13" s="281"/>
      <c r="CH13" s="281"/>
      <c r="CI13" s="281"/>
      <c r="CJ13" s="281"/>
      <c r="CK13" s="281"/>
      <c r="CL13" s="281"/>
      <c r="CM13" s="281"/>
      <c r="CN13" s="281"/>
      <c r="CO13" s="281"/>
      <c r="CP13" s="281"/>
      <c r="CQ13" s="281"/>
      <c r="CR13" s="281"/>
      <c r="CS13" s="281"/>
      <c r="CT13" s="281"/>
      <c r="CU13" s="281"/>
      <c r="CV13" s="281"/>
      <c r="CW13" s="281"/>
      <c r="CX13" s="281"/>
      <c r="CY13" s="281"/>
      <c r="CZ13" s="281"/>
      <c r="DA13" s="281"/>
      <c r="DB13" s="281"/>
      <c r="DC13" s="281"/>
      <c r="DD13" s="281"/>
      <c r="DE13" s="281"/>
      <c r="DF13" s="281"/>
      <c r="DG13" s="281"/>
      <c r="DH13" s="281"/>
      <c r="DI13" s="281"/>
      <c r="DJ13" s="281"/>
      <c r="DK13" s="281"/>
      <c r="DL13" s="281"/>
      <c r="DM13" s="281"/>
      <c r="DN13" s="281"/>
      <c r="DO13" s="281"/>
      <c r="DP13" s="281"/>
      <c r="DQ13" s="281"/>
      <c r="DR13" s="281"/>
      <c r="DS13" s="281"/>
      <c r="DT13" s="281"/>
      <c r="DU13" s="281"/>
      <c r="DV13" s="281"/>
      <c r="DW13" s="281"/>
      <c r="DX13" s="281"/>
      <c r="DY13" s="281"/>
      <c r="DZ13" s="281"/>
      <c r="EA13" s="281"/>
      <c r="EB13" s="281"/>
      <c r="EC13" s="281"/>
      <c r="ED13" s="281"/>
      <c r="EE13" s="281"/>
      <c r="EF13" s="281"/>
      <c r="EG13" s="281"/>
      <c r="EH13" s="281"/>
      <c r="EI13" s="281"/>
      <c r="EJ13" s="281"/>
      <c r="EK13" s="281"/>
      <c r="EL13" s="281"/>
      <c r="EM13" s="281"/>
      <c r="EN13" s="281"/>
      <c r="EO13" s="281"/>
      <c r="EP13" s="281"/>
      <c r="EQ13" s="281"/>
      <c r="ER13" s="281"/>
      <c r="ES13" s="281"/>
      <c r="ET13" s="281"/>
      <c r="EU13" s="281"/>
      <c r="EV13" s="281"/>
      <c r="EW13" s="281"/>
      <c r="EX13" s="281"/>
      <c r="EY13" s="281"/>
      <c r="EZ13" s="281"/>
      <c r="FA13" s="281"/>
      <c r="FB13" s="281"/>
      <c r="FC13" s="281"/>
      <c r="FD13" s="281"/>
      <c r="FE13" s="281"/>
      <c r="FF13" s="281"/>
      <c r="FG13" s="281"/>
      <c r="FH13" s="281"/>
      <c r="FI13" s="281"/>
      <c r="FJ13" s="281"/>
      <c r="FK13" s="281"/>
      <c r="FL13" s="281"/>
      <c r="FM13" s="281"/>
      <c r="FN13" s="281"/>
      <c r="FO13" s="281"/>
      <c r="FP13" s="281"/>
      <c r="FQ13" s="281"/>
      <c r="FR13" s="281"/>
      <c r="FS13" s="281"/>
      <c r="FT13" s="281"/>
      <c r="FU13" s="281"/>
      <c r="FV13" s="281"/>
      <c r="FW13" s="281"/>
      <c r="FX13" s="281"/>
      <c r="FY13" s="281"/>
      <c r="FZ13" s="281"/>
      <c r="GA13" s="281"/>
      <c r="GB13" s="281"/>
      <c r="GC13" s="281"/>
      <c r="GD13" s="281"/>
      <c r="GE13" s="281"/>
      <c r="GF13" s="281"/>
      <c r="GG13" s="281"/>
      <c r="GH13" s="281"/>
      <c r="GI13" s="281"/>
      <c r="GJ13" s="281"/>
      <c r="GK13" s="281"/>
      <c r="GL13" s="281"/>
      <c r="GM13" s="281"/>
      <c r="GN13" s="281"/>
      <c r="GO13" s="281"/>
      <c r="GP13" s="281"/>
      <c r="GQ13" s="281"/>
      <c r="GR13" s="281"/>
      <c r="GS13" s="281"/>
      <c r="GT13" s="281"/>
      <c r="GU13" s="281"/>
      <c r="GV13" s="281"/>
      <c r="GW13" s="281"/>
      <c r="GX13" s="281"/>
      <c r="GY13" s="281"/>
      <c r="GZ13" s="281"/>
      <c r="HA13" s="281"/>
      <c r="HB13" s="281"/>
      <c r="HC13" s="281"/>
      <c r="HD13" s="281"/>
      <c r="HE13" s="281"/>
      <c r="HF13" s="281"/>
      <c r="HG13" s="281"/>
      <c r="HH13" s="281"/>
      <c r="HI13" s="281"/>
      <c r="HJ13" s="281"/>
      <c r="HK13" s="281"/>
      <c r="HL13" s="281"/>
      <c r="HM13" s="281"/>
      <c r="HN13" s="281"/>
      <c r="HO13" s="281"/>
      <c r="HP13" s="281"/>
      <c r="HQ13" s="281"/>
      <c r="HR13" s="281"/>
      <c r="HS13" s="281"/>
      <c r="HT13" s="281"/>
      <c r="HU13" s="281"/>
      <c r="HV13" s="281"/>
      <c r="HW13" s="281"/>
      <c r="HX13" s="281"/>
      <c r="HY13" s="281"/>
      <c r="HZ13" s="281"/>
      <c r="IA13" s="281"/>
      <c r="IB13" s="281"/>
      <c r="IC13" s="281"/>
      <c r="ID13" s="281"/>
      <c r="IE13" s="281"/>
      <c r="IF13" s="281"/>
      <c r="IG13" s="281"/>
      <c r="IH13" s="281"/>
      <c r="II13" s="281"/>
      <c r="IJ13" s="281"/>
      <c r="IK13" s="281"/>
      <c r="IL13" s="281"/>
      <c r="IM13" s="281"/>
      <c r="IN13" s="281"/>
      <c r="IO13" s="281"/>
      <c r="IP13" s="281"/>
      <c r="IQ13" s="281"/>
      <c r="IR13" s="281"/>
      <c r="IS13" s="281"/>
      <c r="IT13" s="281"/>
      <c r="IU13" s="281"/>
      <c r="IV13" s="281"/>
      <c r="IW13" s="281"/>
    </row>
    <row r="14" ht="24" customHeight="1" spans="1:257">
      <c r="A14" s="309" t="s">
        <v>1370</v>
      </c>
      <c r="B14" s="310"/>
      <c r="C14" s="310"/>
      <c r="D14" s="310"/>
      <c r="E14" s="208"/>
      <c r="F14" s="313"/>
      <c r="G14" s="281"/>
      <c r="H14" s="281"/>
      <c r="I14" s="281"/>
      <c r="J14" s="281"/>
      <c r="K14" s="281"/>
      <c r="L14" s="281"/>
      <c r="M14" s="281"/>
      <c r="N14" s="281"/>
      <c r="O14" s="281"/>
      <c r="P14" s="281"/>
      <c r="Q14" s="281"/>
      <c r="R14" s="281"/>
      <c r="S14" s="281"/>
      <c r="T14" s="281"/>
      <c r="U14" s="281"/>
      <c r="V14" s="281"/>
      <c r="W14" s="281"/>
      <c r="X14" s="281"/>
      <c r="Y14" s="281"/>
      <c r="Z14" s="281"/>
      <c r="AA14" s="281"/>
      <c r="AB14" s="281"/>
      <c r="AC14" s="281"/>
      <c r="AD14" s="281"/>
      <c r="AE14" s="281"/>
      <c r="AF14" s="281"/>
      <c r="AG14" s="281"/>
      <c r="AH14" s="281"/>
      <c r="AI14" s="281"/>
      <c r="AJ14" s="281"/>
      <c r="AK14" s="281"/>
      <c r="AL14" s="281"/>
      <c r="AM14" s="281"/>
      <c r="AN14" s="281"/>
      <c r="AO14" s="281"/>
      <c r="AP14" s="281"/>
      <c r="AQ14" s="281"/>
      <c r="AR14" s="281"/>
      <c r="AS14" s="281"/>
      <c r="AT14" s="281"/>
      <c r="AU14" s="281"/>
      <c r="AV14" s="281"/>
      <c r="AW14" s="281"/>
      <c r="AX14" s="281"/>
      <c r="AY14" s="281"/>
      <c r="AZ14" s="281"/>
      <c r="BA14" s="281"/>
      <c r="BB14" s="281"/>
      <c r="BC14" s="281"/>
      <c r="BD14" s="281"/>
      <c r="BE14" s="281"/>
      <c r="BF14" s="281"/>
      <c r="BG14" s="281"/>
      <c r="BH14" s="281"/>
      <c r="BI14" s="281"/>
      <c r="BJ14" s="281"/>
      <c r="BK14" s="281"/>
      <c r="BL14" s="281"/>
      <c r="BM14" s="281"/>
      <c r="BN14" s="281"/>
      <c r="BO14" s="281"/>
      <c r="BP14" s="281"/>
      <c r="BQ14" s="281"/>
      <c r="BR14" s="281"/>
      <c r="BS14" s="281"/>
      <c r="BT14" s="281"/>
      <c r="BU14" s="281"/>
      <c r="BV14" s="281"/>
      <c r="BW14" s="281"/>
      <c r="BX14" s="281"/>
      <c r="BY14" s="281"/>
      <c r="BZ14" s="281"/>
      <c r="CA14" s="281"/>
      <c r="CB14" s="281"/>
      <c r="CC14" s="281"/>
      <c r="CD14" s="281"/>
      <c r="CE14" s="281"/>
      <c r="CF14" s="281"/>
      <c r="CG14" s="281"/>
      <c r="CH14" s="281"/>
      <c r="CI14" s="281"/>
      <c r="CJ14" s="281"/>
      <c r="CK14" s="281"/>
      <c r="CL14" s="281"/>
      <c r="CM14" s="281"/>
      <c r="CN14" s="281"/>
      <c r="CO14" s="281"/>
      <c r="CP14" s="281"/>
      <c r="CQ14" s="281"/>
      <c r="CR14" s="281"/>
      <c r="CS14" s="281"/>
      <c r="CT14" s="281"/>
      <c r="CU14" s="281"/>
      <c r="CV14" s="281"/>
      <c r="CW14" s="281"/>
      <c r="CX14" s="281"/>
      <c r="CY14" s="281"/>
      <c r="CZ14" s="281"/>
      <c r="DA14" s="281"/>
      <c r="DB14" s="281"/>
      <c r="DC14" s="281"/>
      <c r="DD14" s="281"/>
      <c r="DE14" s="281"/>
      <c r="DF14" s="281"/>
      <c r="DG14" s="281"/>
      <c r="DH14" s="281"/>
      <c r="DI14" s="281"/>
      <c r="DJ14" s="281"/>
      <c r="DK14" s="281"/>
      <c r="DL14" s="281"/>
      <c r="DM14" s="281"/>
      <c r="DN14" s="281"/>
      <c r="DO14" s="281"/>
      <c r="DP14" s="281"/>
      <c r="DQ14" s="281"/>
      <c r="DR14" s="281"/>
      <c r="DS14" s="281"/>
      <c r="DT14" s="281"/>
      <c r="DU14" s="281"/>
      <c r="DV14" s="281"/>
      <c r="DW14" s="281"/>
      <c r="DX14" s="281"/>
      <c r="DY14" s="281"/>
      <c r="DZ14" s="281"/>
      <c r="EA14" s="281"/>
      <c r="EB14" s="281"/>
      <c r="EC14" s="281"/>
      <c r="ED14" s="281"/>
      <c r="EE14" s="281"/>
      <c r="EF14" s="281"/>
      <c r="EG14" s="281"/>
      <c r="EH14" s="281"/>
      <c r="EI14" s="281"/>
      <c r="EJ14" s="281"/>
      <c r="EK14" s="281"/>
      <c r="EL14" s="281"/>
      <c r="EM14" s="281"/>
      <c r="EN14" s="281"/>
      <c r="EO14" s="281"/>
      <c r="EP14" s="281"/>
      <c r="EQ14" s="281"/>
      <c r="ER14" s="281"/>
      <c r="ES14" s="281"/>
      <c r="ET14" s="281"/>
      <c r="EU14" s="281"/>
      <c r="EV14" s="281"/>
      <c r="EW14" s="281"/>
      <c r="EX14" s="281"/>
      <c r="EY14" s="281"/>
      <c r="EZ14" s="281"/>
      <c r="FA14" s="281"/>
      <c r="FB14" s="281"/>
      <c r="FC14" s="281"/>
      <c r="FD14" s="281"/>
      <c r="FE14" s="281"/>
      <c r="FF14" s="281"/>
      <c r="FG14" s="281"/>
      <c r="FH14" s="281"/>
      <c r="FI14" s="281"/>
      <c r="FJ14" s="281"/>
      <c r="FK14" s="281"/>
      <c r="FL14" s="281"/>
      <c r="FM14" s="281"/>
      <c r="FN14" s="281"/>
      <c r="FO14" s="281"/>
      <c r="FP14" s="281"/>
      <c r="FQ14" s="281"/>
      <c r="FR14" s="281"/>
      <c r="FS14" s="281"/>
      <c r="FT14" s="281"/>
      <c r="FU14" s="281"/>
      <c r="FV14" s="281"/>
      <c r="FW14" s="281"/>
      <c r="FX14" s="281"/>
      <c r="FY14" s="281"/>
      <c r="FZ14" s="281"/>
      <c r="GA14" s="281"/>
      <c r="GB14" s="281"/>
      <c r="GC14" s="281"/>
      <c r="GD14" s="281"/>
      <c r="GE14" s="281"/>
      <c r="GF14" s="281"/>
      <c r="GG14" s="281"/>
      <c r="GH14" s="281"/>
      <c r="GI14" s="281"/>
      <c r="GJ14" s="281"/>
      <c r="GK14" s="281"/>
      <c r="GL14" s="281"/>
      <c r="GM14" s="281"/>
      <c r="GN14" s="281"/>
      <c r="GO14" s="281"/>
      <c r="GP14" s="281"/>
      <c r="GQ14" s="281"/>
      <c r="GR14" s="281"/>
      <c r="GS14" s="281"/>
      <c r="GT14" s="281"/>
      <c r="GU14" s="281"/>
      <c r="GV14" s="281"/>
      <c r="GW14" s="281"/>
      <c r="GX14" s="281"/>
      <c r="GY14" s="281"/>
      <c r="GZ14" s="281"/>
      <c r="HA14" s="281"/>
      <c r="HB14" s="281"/>
      <c r="HC14" s="281"/>
      <c r="HD14" s="281"/>
      <c r="HE14" s="281"/>
      <c r="HF14" s="281"/>
      <c r="HG14" s="281"/>
      <c r="HH14" s="281"/>
      <c r="HI14" s="281"/>
      <c r="HJ14" s="281"/>
      <c r="HK14" s="281"/>
      <c r="HL14" s="281"/>
      <c r="HM14" s="281"/>
      <c r="HN14" s="281"/>
      <c r="HO14" s="281"/>
      <c r="HP14" s="281"/>
      <c r="HQ14" s="281"/>
      <c r="HR14" s="281"/>
      <c r="HS14" s="281"/>
      <c r="HT14" s="281"/>
      <c r="HU14" s="281"/>
      <c r="HV14" s="281"/>
      <c r="HW14" s="281"/>
      <c r="HX14" s="281"/>
      <c r="HY14" s="281"/>
      <c r="HZ14" s="281"/>
      <c r="IA14" s="281"/>
      <c r="IB14" s="281"/>
      <c r="IC14" s="281"/>
      <c r="ID14" s="281"/>
      <c r="IE14" s="281"/>
      <c r="IF14" s="281"/>
      <c r="IG14" s="281"/>
      <c r="IH14" s="281"/>
      <c r="II14" s="281"/>
      <c r="IJ14" s="281"/>
      <c r="IK14" s="281"/>
      <c r="IL14" s="281"/>
      <c r="IM14" s="281"/>
      <c r="IN14" s="281"/>
      <c r="IO14" s="281"/>
      <c r="IP14" s="281"/>
      <c r="IQ14" s="281"/>
      <c r="IR14" s="281"/>
      <c r="IS14" s="281"/>
      <c r="IT14" s="281"/>
      <c r="IU14" s="281"/>
      <c r="IV14" s="281"/>
      <c r="IW14" s="281"/>
    </row>
    <row r="15" ht="24" customHeight="1" spans="1:257">
      <c r="A15" s="309" t="s">
        <v>1371</v>
      </c>
      <c r="B15" s="310">
        <v>2000</v>
      </c>
      <c r="C15" s="310">
        <v>1166</v>
      </c>
      <c r="D15" s="310">
        <v>1166</v>
      </c>
      <c r="E15" s="208">
        <v>58.3</v>
      </c>
      <c r="F15" s="208">
        <v>-31.89</v>
      </c>
      <c r="G15" s="281"/>
      <c r="H15" s="281"/>
      <c r="I15" s="281"/>
      <c r="J15" s="281"/>
      <c r="K15" s="281"/>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c r="AL15" s="281"/>
      <c r="AM15" s="281"/>
      <c r="AN15" s="281"/>
      <c r="AO15" s="281"/>
      <c r="AP15" s="281"/>
      <c r="AQ15" s="281"/>
      <c r="AR15" s="281"/>
      <c r="AS15" s="281"/>
      <c r="AT15" s="281"/>
      <c r="AU15" s="281"/>
      <c r="AV15" s="281"/>
      <c r="AW15" s="281"/>
      <c r="AX15" s="281"/>
      <c r="AY15" s="281"/>
      <c r="AZ15" s="281"/>
      <c r="BA15" s="281"/>
      <c r="BB15" s="281"/>
      <c r="BC15" s="281"/>
      <c r="BD15" s="281"/>
      <c r="BE15" s="281"/>
      <c r="BF15" s="281"/>
      <c r="BG15" s="281"/>
      <c r="BH15" s="281"/>
      <c r="BI15" s="281"/>
      <c r="BJ15" s="281"/>
      <c r="BK15" s="281"/>
      <c r="BL15" s="281"/>
      <c r="BM15" s="281"/>
      <c r="BN15" s="281"/>
      <c r="BO15" s="281"/>
      <c r="BP15" s="281"/>
      <c r="BQ15" s="281"/>
      <c r="BR15" s="281"/>
      <c r="BS15" s="281"/>
      <c r="BT15" s="281"/>
      <c r="BU15" s="281"/>
      <c r="BV15" s="281"/>
      <c r="BW15" s="281"/>
      <c r="BX15" s="281"/>
      <c r="BY15" s="281"/>
      <c r="BZ15" s="281"/>
      <c r="CA15" s="281"/>
      <c r="CB15" s="281"/>
      <c r="CC15" s="281"/>
      <c r="CD15" s="281"/>
      <c r="CE15" s="281"/>
      <c r="CF15" s="281"/>
      <c r="CG15" s="281"/>
      <c r="CH15" s="281"/>
      <c r="CI15" s="281"/>
      <c r="CJ15" s="281"/>
      <c r="CK15" s="281"/>
      <c r="CL15" s="281"/>
      <c r="CM15" s="281"/>
      <c r="CN15" s="281"/>
      <c r="CO15" s="281"/>
      <c r="CP15" s="281"/>
      <c r="CQ15" s="281"/>
      <c r="CR15" s="281"/>
      <c r="CS15" s="281"/>
      <c r="CT15" s="281"/>
      <c r="CU15" s="281"/>
      <c r="CV15" s="281"/>
      <c r="CW15" s="281"/>
      <c r="CX15" s="281"/>
      <c r="CY15" s="281"/>
      <c r="CZ15" s="281"/>
      <c r="DA15" s="281"/>
      <c r="DB15" s="281"/>
      <c r="DC15" s="281"/>
      <c r="DD15" s="281"/>
      <c r="DE15" s="281"/>
      <c r="DF15" s="281"/>
      <c r="DG15" s="281"/>
      <c r="DH15" s="281"/>
      <c r="DI15" s="281"/>
      <c r="DJ15" s="281"/>
      <c r="DK15" s="281"/>
      <c r="DL15" s="281"/>
      <c r="DM15" s="281"/>
      <c r="DN15" s="281"/>
      <c r="DO15" s="281"/>
      <c r="DP15" s="281"/>
      <c r="DQ15" s="281"/>
      <c r="DR15" s="281"/>
      <c r="DS15" s="281"/>
      <c r="DT15" s="281"/>
      <c r="DU15" s="281"/>
      <c r="DV15" s="281"/>
      <c r="DW15" s="281"/>
      <c r="DX15" s="281"/>
      <c r="DY15" s="281"/>
      <c r="DZ15" s="281"/>
      <c r="EA15" s="281"/>
      <c r="EB15" s="281"/>
      <c r="EC15" s="281"/>
      <c r="ED15" s="281"/>
      <c r="EE15" s="281"/>
      <c r="EF15" s="281"/>
      <c r="EG15" s="281"/>
      <c r="EH15" s="281"/>
      <c r="EI15" s="281"/>
      <c r="EJ15" s="281"/>
      <c r="EK15" s="281"/>
      <c r="EL15" s="281"/>
      <c r="EM15" s="281"/>
      <c r="EN15" s="281"/>
      <c r="EO15" s="281"/>
      <c r="EP15" s="281"/>
      <c r="EQ15" s="281"/>
      <c r="ER15" s="281"/>
      <c r="ES15" s="281"/>
      <c r="ET15" s="281"/>
      <c r="EU15" s="281"/>
      <c r="EV15" s="281"/>
      <c r="EW15" s="281"/>
      <c r="EX15" s="281"/>
      <c r="EY15" s="281"/>
      <c r="EZ15" s="281"/>
      <c r="FA15" s="281"/>
      <c r="FB15" s="281"/>
      <c r="FC15" s="281"/>
      <c r="FD15" s="281"/>
      <c r="FE15" s="281"/>
      <c r="FF15" s="281"/>
      <c r="FG15" s="281"/>
      <c r="FH15" s="281"/>
      <c r="FI15" s="281"/>
      <c r="FJ15" s="281"/>
      <c r="FK15" s="281"/>
      <c r="FL15" s="281"/>
      <c r="FM15" s="281"/>
      <c r="FN15" s="281"/>
      <c r="FO15" s="281"/>
      <c r="FP15" s="281"/>
      <c r="FQ15" s="281"/>
      <c r="FR15" s="281"/>
      <c r="FS15" s="281"/>
      <c r="FT15" s="281"/>
      <c r="FU15" s="281"/>
      <c r="FV15" s="281"/>
      <c r="FW15" s="281"/>
      <c r="FX15" s="281"/>
      <c r="FY15" s="281"/>
      <c r="FZ15" s="281"/>
      <c r="GA15" s="281"/>
      <c r="GB15" s="281"/>
      <c r="GC15" s="281"/>
      <c r="GD15" s="281"/>
      <c r="GE15" s="281"/>
      <c r="GF15" s="281"/>
      <c r="GG15" s="281"/>
      <c r="GH15" s="281"/>
      <c r="GI15" s="281"/>
      <c r="GJ15" s="281"/>
      <c r="GK15" s="281"/>
      <c r="GL15" s="281"/>
      <c r="GM15" s="281"/>
      <c r="GN15" s="281"/>
      <c r="GO15" s="281"/>
      <c r="GP15" s="281"/>
      <c r="GQ15" s="281"/>
      <c r="GR15" s="281"/>
      <c r="GS15" s="281"/>
      <c r="GT15" s="281"/>
      <c r="GU15" s="281"/>
      <c r="GV15" s="281"/>
      <c r="GW15" s="281"/>
      <c r="GX15" s="281"/>
      <c r="GY15" s="281"/>
      <c r="GZ15" s="281"/>
      <c r="HA15" s="281"/>
      <c r="HB15" s="281"/>
      <c r="HC15" s="281"/>
      <c r="HD15" s="281"/>
      <c r="HE15" s="281"/>
      <c r="HF15" s="281"/>
      <c r="HG15" s="281"/>
      <c r="HH15" s="281"/>
      <c r="HI15" s="281"/>
      <c r="HJ15" s="281"/>
      <c r="HK15" s="281"/>
      <c r="HL15" s="281"/>
      <c r="HM15" s="281"/>
      <c r="HN15" s="281"/>
      <c r="HO15" s="281"/>
      <c r="HP15" s="281"/>
      <c r="HQ15" s="281"/>
      <c r="HR15" s="281"/>
      <c r="HS15" s="281"/>
      <c r="HT15" s="281"/>
      <c r="HU15" s="281"/>
      <c r="HV15" s="281"/>
      <c r="HW15" s="281"/>
      <c r="HX15" s="281"/>
      <c r="HY15" s="281"/>
      <c r="HZ15" s="281"/>
      <c r="IA15" s="281"/>
      <c r="IB15" s="281"/>
      <c r="IC15" s="281"/>
      <c r="ID15" s="281"/>
      <c r="IE15" s="281"/>
      <c r="IF15" s="281"/>
      <c r="IG15" s="281"/>
      <c r="IH15" s="281"/>
      <c r="II15" s="281"/>
      <c r="IJ15" s="281"/>
      <c r="IK15" s="281"/>
      <c r="IL15" s="281"/>
      <c r="IM15" s="281"/>
      <c r="IN15" s="281"/>
      <c r="IO15" s="281"/>
      <c r="IP15" s="281"/>
      <c r="IQ15" s="281"/>
      <c r="IR15" s="281"/>
      <c r="IS15" s="281"/>
      <c r="IT15" s="281"/>
      <c r="IU15" s="281"/>
      <c r="IV15" s="281"/>
      <c r="IW15" s="281"/>
    </row>
    <row r="16" ht="24" customHeight="1" spans="1:257">
      <c r="A16" s="309" t="s">
        <v>1372</v>
      </c>
      <c r="B16" s="310"/>
      <c r="C16" s="310"/>
      <c r="D16" s="310"/>
      <c r="E16" s="208"/>
      <c r="F16" s="313"/>
      <c r="G16" s="281"/>
      <c r="H16" s="281"/>
      <c r="I16" s="281"/>
      <c r="J16" s="281"/>
      <c r="K16" s="281"/>
      <c r="L16" s="281"/>
      <c r="M16" s="281"/>
      <c r="N16" s="281"/>
      <c r="O16" s="281"/>
      <c r="P16" s="281"/>
      <c r="Q16" s="281"/>
      <c r="R16" s="281"/>
      <c r="S16" s="281"/>
      <c r="T16" s="281"/>
      <c r="U16" s="281"/>
      <c r="V16" s="281"/>
      <c r="W16" s="281"/>
      <c r="X16" s="281"/>
      <c r="Y16" s="281"/>
      <c r="Z16" s="281"/>
      <c r="AA16" s="281"/>
      <c r="AB16" s="281"/>
      <c r="AC16" s="281"/>
      <c r="AD16" s="281"/>
      <c r="AE16" s="281"/>
      <c r="AF16" s="281"/>
      <c r="AG16" s="281"/>
      <c r="AH16" s="281"/>
      <c r="AI16" s="281"/>
      <c r="AJ16" s="281"/>
      <c r="AK16" s="281"/>
      <c r="AL16" s="281"/>
      <c r="AM16" s="281"/>
      <c r="AN16" s="281"/>
      <c r="AO16" s="281"/>
      <c r="AP16" s="281"/>
      <c r="AQ16" s="281"/>
      <c r="AR16" s="281"/>
      <c r="AS16" s="281"/>
      <c r="AT16" s="281"/>
      <c r="AU16" s="281"/>
      <c r="AV16" s="281"/>
      <c r="AW16" s="281"/>
      <c r="AX16" s="281"/>
      <c r="AY16" s="281"/>
      <c r="AZ16" s="281"/>
      <c r="BA16" s="281"/>
      <c r="BB16" s="281"/>
      <c r="BC16" s="281"/>
      <c r="BD16" s="281"/>
      <c r="BE16" s="281"/>
      <c r="BF16" s="281"/>
      <c r="BG16" s="281"/>
      <c r="BH16" s="281"/>
      <c r="BI16" s="281"/>
      <c r="BJ16" s="281"/>
      <c r="BK16" s="281"/>
      <c r="BL16" s="281"/>
      <c r="BM16" s="281"/>
      <c r="BN16" s="281"/>
      <c r="BO16" s="281"/>
      <c r="BP16" s="281"/>
      <c r="BQ16" s="281"/>
      <c r="BR16" s="281"/>
      <c r="BS16" s="281"/>
      <c r="BT16" s="281"/>
      <c r="BU16" s="281"/>
      <c r="BV16" s="281"/>
      <c r="BW16" s="281"/>
      <c r="BX16" s="281"/>
      <c r="BY16" s="281"/>
      <c r="BZ16" s="281"/>
      <c r="CA16" s="281"/>
      <c r="CB16" s="281"/>
      <c r="CC16" s="281"/>
      <c r="CD16" s="281"/>
      <c r="CE16" s="281"/>
      <c r="CF16" s="281"/>
      <c r="CG16" s="281"/>
      <c r="CH16" s="281"/>
      <c r="CI16" s="281"/>
      <c r="CJ16" s="281"/>
      <c r="CK16" s="281"/>
      <c r="CL16" s="281"/>
      <c r="CM16" s="281"/>
      <c r="CN16" s="281"/>
      <c r="CO16" s="281"/>
      <c r="CP16" s="281"/>
      <c r="CQ16" s="281"/>
      <c r="CR16" s="281"/>
      <c r="CS16" s="281"/>
      <c r="CT16" s="281"/>
      <c r="CU16" s="281"/>
      <c r="CV16" s="281"/>
      <c r="CW16" s="281"/>
      <c r="CX16" s="281"/>
      <c r="CY16" s="281"/>
      <c r="CZ16" s="281"/>
      <c r="DA16" s="281"/>
      <c r="DB16" s="281"/>
      <c r="DC16" s="281"/>
      <c r="DD16" s="281"/>
      <c r="DE16" s="281"/>
      <c r="DF16" s="281"/>
      <c r="DG16" s="281"/>
      <c r="DH16" s="281"/>
      <c r="DI16" s="281"/>
      <c r="DJ16" s="281"/>
      <c r="DK16" s="281"/>
      <c r="DL16" s="281"/>
      <c r="DM16" s="281"/>
      <c r="DN16" s="281"/>
      <c r="DO16" s="281"/>
      <c r="DP16" s="281"/>
      <c r="DQ16" s="281"/>
      <c r="DR16" s="281"/>
      <c r="DS16" s="281"/>
      <c r="DT16" s="281"/>
      <c r="DU16" s="281"/>
      <c r="DV16" s="281"/>
      <c r="DW16" s="281"/>
      <c r="DX16" s="281"/>
      <c r="DY16" s="281"/>
      <c r="DZ16" s="281"/>
      <c r="EA16" s="281"/>
      <c r="EB16" s="281"/>
      <c r="EC16" s="281"/>
      <c r="ED16" s="281"/>
      <c r="EE16" s="281"/>
      <c r="EF16" s="281"/>
      <c r="EG16" s="281"/>
      <c r="EH16" s="281"/>
      <c r="EI16" s="281"/>
      <c r="EJ16" s="281"/>
      <c r="EK16" s="281"/>
      <c r="EL16" s="281"/>
      <c r="EM16" s="281"/>
      <c r="EN16" s="281"/>
      <c r="EO16" s="281"/>
      <c r="EP16" s="281"/>
      <c r="EQ16" s="281"/>
      <c r="ER16" s="281"/>
      <c r="ES16" s="281"/>
      <c r="ET16" s="281"/>
      <c r="EU16" s="281"/>
      <c r="EV16" s="281"/>
      <c r="EW16" s="281"/>
      <c r="EX16" s="281"/>
      <c r="EY16" s="281"/>
      <c r="EZ16" s="281"/>
      <c r="FA16" s="281"/>
      <c r="FB16" s="281"/>
      <c r="FC16" s="281"/>
      <c r="FD16" s="281"/>
      <c r="FE16" s="281"/>
      <c r="FF16" s="281"/>
      <c r="FG16" s="281"/>
      <c r="FH16" s="281"/>
      <c r="FI16" s="281"/>
      <c r="FJ16" s="281"/>
      <c r="FK16" s="281"/>
      <c r="FL16" s="281"/>
      <c r="FM16" s="281"/>
      <c r="FN16" s="281"/>
      <c r="FO16" s="281"/>
      <c r="FP16" s="281"/>
      <c r="FQ16" s="281"/>
      <c r="FR16" s="281"/>
      <c r="FS16" s="281"/>
      <c r="FT16" s="281"/>
      <c r="FU16" s="281"/>
      <c r="FV16" s="281"/>
      <c r="FW16" s="281"/>
      <c r="FX16" s="281"/>
      <c r="FY16" s="281"/>
      <c r="FZ16" s="281"/>
      <c r="GA16" s="281"/>
      <c r="GB16" s="281"/>
      <c r="GC16" s="281"/>
      <c r="GD16" s="281"/>
      <c r="GE16" s="281"/>
      <c r="GF16" s="281"/>
      <c r="GG16" s="281"/>
      <c r="GH16" s="281"/>
      <c r="GI16" s="281"/>
      <c r="GJ16" s="281"/>
      <c r="GK16" s="281"/>
      <c r="GL16" s="281"/>
      <c r="GM16" s="281"/>
      <c r="GN16" s="281"/>
      <c r="GO16" s="281"/>
      <c r="GP16" s="281"/>
      <c r="GQ16" s="281"/>
      <c r="GR16" s="281"/>
      <c r="GS16" s="281"/>
      <c r="GT16" s="281"/>
      <c r="GU16" s="281"/>
      <c r="GV16" s="281"/>
      <c r="GW16" s="281"/>
      <c r="GX16" s="281"/>
      <c r="GY16" s="281"/>
      <c r="GZ16" s="281"/>
      <c r="HA16" s="281"/>
      <c r="HB16" s="281"/>
      <c r="HC16" s="281"/>
      <c r="HD16" s="281"/>
      <c r="HE16" s="281"/>
      <c r="HF16" s="281"/>
      <c r="HG16" s="281"/>
      <c r="HH16" s="281"/>
      <c r="HI16" s="281"/>
      <c r="HJ16" s="281"/>
      <c r="HK16" s="281"/>
      <c r="HL16" s="281"/>
      <c r="HM16" s="281"/>
      <c r="HN16" s="281"/>
      <c r="HO16" s="281"/>
      <c r="HP16" s="281"/>
      <c r="HQ16" s="281"/>
      <c r="HR16" s="281"/>
      <c r="HS16" s="281"/>
      <c r="HT16" s="281"/>
      <c r="HU16" s="281"/>
      <c r="HV16" s="281"/>
      <c r="HW16" s="281"/>
      <c r="HX16" s="281"/>
      <c r="HY16" s="281"/>
      <c r="HZ16" s="281"/>
      <c r="IA16" s="281"/>
      <c r="IB16" s="281"/>
      <c r="IC16" s="281"/>
      <c r="ID16" s="281"/>
      <c r="IE16" s="281"/>
      <c r="IF16" s="281"/>
      <c r="IG16" s="281"/>
      <c r="IH16" s="281"/>
      <c r="II16" s="281"/>
      <c r="IJ16" s="281"/>
      <c r="IK16" s="281"/>
      <c r="IL16" s="281"/>
      <c r="IM16" s="281"/>
      <c r="IN16" s="281"/>
      <c r="IO16" s="281"/>
      <c r="IP16" s="281"/>
      <c r="IQ16" s="281"/>
      <c r="IR16" s="281"/>
      <c r="IS16" s="281"/>
      <c r="IT16" s="281"/>
      <c r="IU16" s="281"/>
      <c r="IV16" s="281"/>
      <c r="IW16" s="281"/>
    </row>
    <row r="17" ht="24" customHeight="1" spans="1:257">
      <c r="A17" s="309" t="s">
        <v>1373</v>
      </c>
      <c r="B17" s="310"/>
      <c r="C17" s="310"/>
      <c r="D17" s="310"/>
      <c r="E17" s="208"/>
      <c r="F17" s="313"/>
      <c r="G17" s="281"/>
      <c r="H17" s="281"/>
      <c r="I17" s="281"/>
      <c r="J17" s="281"/>
      <c r="K17" s="281"/>
      <c r="L17" s="281"/>
      <c r="M17" s="281"/>
      <c r="N17" s="281"/>
      <c r="O17" s="281"/>
      <c r="P17" s="281"/>
      <c r="Q17" s="281"/>
      <c r="R17" s="281"/>
      <c r="S17" s="281"/>
      <c r="T17" s="281"/>
      <c r="U17" s="281"/>
      <c r="V17" s="281"/>
      <c r="W17" s="281"/>
      <c r="X17" s="281"/>
      <c r="Y17" s="281"/>
      <c r="Z17" s="281"/>
      <c r="AA17" s="281"/>
      <c r="AB17" s="281"/>
      <c r="AC17" s="281"/>
      <c r="AD17" s="281"/>
      <c r="AE17" s="281"/>
      <c r="AF17" s="281"/>
      <c r="AG17" s="281"/>
      <c r="AH17" s="281"/>
      <c r="AI17" s="281"/>
      <c r="AJ17" s="281"/>
      <c r="AK17" s="281"/>
      <c r="AL17" s="281"/>
      <c r="AM17" s="281"/>
      <c r="AN17" s="281"/>
      <c r="AO17" s="281"/>
      <c r="AP17" s="281"/>
      <c r="AQ17" s="281"/>
      <c r="AR17" s="281"/>
      <c r="AS17" s="281"/>
      <c r="AT17" s="281"/>
      <c r="AU17" s="281"/>
      <c r="AV17" s="281"/>
      <c r="AW17" s="281"/>
      <c r="AX17" s="281"/>
      <c r="AY17" s="281"/>
      <c r="AZ17" s="281"/>
      <c r="BA17" s="281"/>
      <c r="BB17" s="281"/>
      <c r="BC17" s="281"/>
      <c r="BD17" s="281"/>
      <c r="BE17" s="281"/>
      <c r="BF17" s="281"/>
      <c r="BG17" s="281"/>
      <c r="BH17" s="281"/>
      <c r="BI17" s="281"/>
      <c r="BJ17" s="281"/>
      <c r="BK17" s="281"/>
      <c r="BL17" s="281"/>
      <c r="BM17" s="281"/>
      <c r="BN17" s="281"/>
      <c r="BO17" s="281"/>
      <c r="BP17" s="281"/>
      <c r="BQ17" s="281"/>
      <c r="BR17" s="281"/>
      <c r="BS17" s="281"/>
      <c r="BT17" s="281"/>
      <c r="BU17" s="281"/>
      <c r="BV17" s="281"/>
      <c r="BW17" s="281"/>
      <c r="BX17" s="281"/>
      <c r="BY17" s="281"/>
      <c r="BZ17" s="281"/>
      <c r="CA17" s="281"/>
      <c r="CB17" s="281"/>
      <c r="CC17" s="281"/>
      <c r="CD17" s="281"/>
      <c r="CE17" s="281"/>
      <c r="CF17" s="281"/>
      <c r="CG17" s="281"/>
      <c r="CH17" s="281"/>
      <c r="CI17" s="281"/>
      <c r="CJ17" s="281"/>
      <c r="CK17" s="281"/>
      <c r="CL17" s="281"/>
      <c r="CM17" s="281"/>
      <c r="CN17" s="281"/>
      <c r="CO17" s="281"/>
      <c r="CP17" s="281"/>
      <c r="CQ17" s="281"/>
      <c r="CR17" s="281"/>
      <c r="CS17" s="281"/>
      <c r="CT17" s="281"/>
      <c r="CU17" s="281"/>
      <c r="CV17" s="281"/>
      <c r="CW17" s="281"/>
      <c r="CX17" s="281"/>
      <c r="CY17" s="281"/>
      <c r="CZ17" s="281"/>
      <c r="DA17" s="281"/>
      <c r="DB17" s="281"/>
      <c r="DC17" s="281"/>
      <c r="DD17" s="281"/>
      <c r="DE17" s="281"/>
      <c r="DF17" s="281"/>
      <c r="DG17" s="281"/>
      <c r="DH17" s="281"/>
      <c r="DI17" s="281"/>
      <c r="DJ17" s="281"/>
      <c r="DK17" s="281"/>
      <c r="DL17" s="281"/>
      <c r="DM17" s="281"/>
      <c r="DN17" s="281"/>
      <c r="DO17" s="281"/>
      <c r="DP17" s="281"/>
      <c r="DQ17" s="281"/>
      <c r="DR17" s="281"/>
      <c r="DS17" s="281"/>
      <c r="DT17" s="281"/>
      <c r="DU17" s="281"/>
      <c r="DV17" s="281"/>
      <c r="DW17" s="281"/>
      <c r="DX17" s="281"/>
      <c r="DY17" s="281"/>
      <c r="DZ17" s="281"/>
      <c r="EA17" s="281"/>
      <c r="EB17" s="281"/>
      <c r="EC17" s="281"/>
      <c r="ED17" s="281"/>
      <c r="EE17" s="281"/>
      <c r="EF17" s="281"/>
      <c r="EG17" s="281"/>
      <c r="EH17" s="281"/>
      <c r="EI17" s="281"/>
      <c r="EJ17" s="281"/>
      <c r="EK17" s="281"/>
      <c r="EL17" s="281"/>
      <c r="EM17" s="281"/>
      <c r="EN17" s="281"/>
      <c r="EO17" s="281"/>
      <c r="EP17" s="281"/>
      <c r="EQ17" s="281"/>
      <c r="ER17" s="281"/>
      <c r="ES17" s="281"/>
      <c r="ET17" s="281"/>
      <c r="EU17" s="281"/>
      <c r="EV17" s="281"/>
      <c r="EW17" s="281"/>
      <c r="EX17" s="281"/>
      <c r="EY17" s="281"/>
      <c r="EZ17" s="281"/>
      <c r="FA17" s="281"/>
      <c r="FB17" s="281"/>
      <c r="FC17" s="281"/>
      <c r="FD17" s="281"/>
      <c r="FE17" s="281"/>
      <c r="FF17" s="281"/>
      <c r="FG17" s="281"/>
      <c r="FH17" s="281"/>
      <c r="FI17" s="281"/>
      <c r="FJ17" s="281"/>
      <c r="FK17" s="281"/>
      <c r="FL17" s="281"/>
      <c r="FM17" s="281"/>
      <c r="FN17" s="281"/>
      <c r="FO17" s="281"/>
      <c r="FP17" s="281"/>
      <c r="FQ17" s="281"/>
      <c r="FR17" s="281"/>
      <c r="FS17" s="281"/>
      <c r="FT17" s="281"/>
      <c r="FU17" s="281"/>
      <c r="FV17" s="281"/>
      <c r="FW17" s="281"/>
      <c r="FX17" s="281"/>
      <c r="FY17" s="281"/>
      <c r="FZ17" s="281"/>
      <c r="GA17" s="281"/>
      <c r="GB17" s="281"/>
      <c r="GC17" s="281"/>
      <c r="GD17" s="281"/>
      <c r="GE17" s="281"/>
      <c r="GF17" s="281"/>
      <c r="GG17" s="281"/>
      <c r="GH17" s="281"/>
      <c r="GI17" s="281"/>
      <c r="GJ17" s="281"/>
      <c r="GK17" s="281"/>
      <c r="GL17" s="281"/>
      <c r="GM17" s="281"/>
      <c r="GN17" s="281"/>
      <c r="GO17" s="281"/>
      <c r="GP17" s="281"/>
      <c r="GQ17" s="281"/>
      <c r="GR17" s="281"/>
      <c r="GS17" s="281"/>
      <c r="GT17" s="281"/>
      <c r="GU17" s="281"/>
      <c r="GV17" s="281"/>
      <c r="GW17" s="281"/>
      <c r="GX17" s="281"/>
      <c r="GY17" s="281"/>
      <c r="GZ17" s="281"/>
      <c r="HA17" s="281"/>
      <c r="HB17" s="281"/>
      <c r="HC17" s="281"/>
      <c r="HD17" s="281"/>
      <c r="HE17" s="281"/>
      <c r="HF17" s="281"/>
      <c r="HG17" s="281"/>
      <c r="HH17" s="281"/>
      <c r="HI17" s="281"/>
      <c r="HJ17" s="281"/>
      <c r="HK17" s="281"/>
      <c r="HL17" s="281"/>
      <c r="HM17" s="281"/>
      <c r="HN17" s="281"/>
      <c r="HO17" s="281"/>
      <c r="HP17" s="281"/>
      <c r="HQ17" s="281"/>
      <c r="HR17" s="281"/>
      <c r="HS17" s="281"/>
      <c r="HT17" s="281"/>
      <c r="HU17" s="281"/>
      <c r="HV17" s="281"/>
      <c r="HW17" s="281"/>
      <c r="HX17" s="281"/>
      <c r="HY17" s="281"/>
      <c r="HZ17" s="281"/>
      <c r="IA17" s="281"/>
      <c r="IB17" s="281"/>
      <c r="IC17" s="281"/>
      <c r="ID17" s="281"/>
      <c r="IE17" s="281"/>
      <c r="IF17" s="281"/>
      <c r="IG17" s="281"/>
      <c r="IH17" s="281"/>
      <c r="II17" s="281"/>
      <c r="IJ17" s="281"/>
      <c r="IK17" s="281"/>
      <c r="IL17" s="281"/>
      <c r="IM17" s="281"/>
      <c r="IN17" s="281"/>
      <c r="IO17" s="281"/>
      <c r="IP17" s="281"/>
      <c r="IQ17" s="281"/>
      <c r="IR17" s="281"/>
      <c r="IS17" s="281"/>
      <c r="IT17" s="281"/>
      <c r="IU17" s="281"/>
      <c r="IV17" s="281"/>
      <c r="IW17" s="281"/>
    </row>
    <row r="18" ht="24" customHeight="1" spans="1:257">
      <c r="A18" s="309" t="s">
        <v>1374</v>
      </c>
      <c r="B18" s="310"/>
      <c r="C18" s="310"/>
      <c r="D18" s="310"/>
      <c r="E18" s="208"/>
      <c r="F18" s="313"/>
      <c r="G18" s="281"/>
      <c r="H18" s="281"/>
      <c r="I18" s="281"/>
      <c r="J18" s="281"/>
      <c r="K18" s="281"/>
      <c r="L18" s="281"/>
      <c r="M18" s="281"/>
      <c r="N18" s="281"/>
      <c r="O18" s="281"/>
      <c r="P18" s="281"/>
      <c r="Q18" s="281"/>
      <c r="R18" s="281"/>
      <c r="S18" s="281"/>
      <c r="T18" s="281"/>
      <c r="U18" s="281"/>
      <c r="V18" s="281"/>
      <c r="W18" s="281"/>
      <c r="X18" s="281"/>
      <c r="Y18" s="281"/>
      <c r="Z18" s="281"/>
      <c r="AA18" s="281"/>
      <c r="AB18" s="281"/>
      <c r="AC18" s="281"/>
      <c r="AD18" s="281"/>
      <c r="AE18" s="281"/>
      <c r="AF18" s="281"/>
      <c r="AG18" s="281"/>
      <c r="AH18" s="281"/>
      <c r="AI18" s="281"/>
      <c r="AJ18" s="281"/>
      <c r="AK18" s="281"/>
      <c r="AL18" s="281"/>
      <c r="AM18" s="281"/>
      <c r="AN18" s="281"/>
      <c r="AO18" s="281"/>
      <c r="AP18" s="281"/>
      <c r="AQ18" s="281"/>
      <c r="AR18" s="281"/>
      <c r="AS18" s="281"/>
      <c r="AT18" s="281"/>
      <c r="AU18" s="281"/>
      <c r="AV18" s="281"/>
      <c r="AW18" s="281"/>
      <c r="AX18" s="281"/>
      <c r="AY18" s="281"/>
      <c r="AZ18" s="281"/>
      <c r="BA18" s="281"/>
      <c r="BB18" s="281"/>
      <c r="BC18" s="281"/>
      <c r="BD18" s="281"/>
      <c r="BE18" s="281"/>
      <c r="BF18" s="281"/>
      <c r="BG18" s="281"/>
      <c r="BH18" s="281"/>
      <c r="BI18" s="281"/>
      <c r="BJ18" s="281"/>
      <c r="BK18" s="281"/>
      <c r="BL18" s="281"/>
      <c r="BM18" s="281"/>
      <c r="BN18" s="281"/>
      <c r="BO18" s="281"/>
      <c r="BP18" s="281"/>
      <c r="BQ18" s="281"/>
      <c r="BR18" s="281"/>
      <c r="BS18" s="281"/>
      <c r="BT18" s="281"/>
      <c r="BU18" s="281"/>
      <c r="BV18" s="281"/>
      <c r="BW18" s="281"/>
      <c r="BX18" s="281"/>
      <c r="BY18" s="281"/>
      <c r="BZ18" s="281"/>
      <c r="CA18" s="281"/>
      <c r="CB18" s="281"/>
      <c r="CC18" s="281"/>
      <c r="CD18" s="281"/>
      <c r="CE18" s="281"/>
      <c r="CF18" s="281"/>
      <c r="CG18" s="281"/>
      <c r="CH18" s="281"/>
      <c r="CI18" s="281"/>
      <c r="CJ18" s="281"/>
      <c r="CK18" s="281"/>
      <c r="CL18" s="281"/>
      <c r="CM18" s="281"/>
      <c r="CN18" s="281"/>
      <c r="CO18" s="281"/>
      <c r="CP18" s="281"/>
      <c r="CQ18" s="281"/>
      <c r="CR18" s="281"/>
      <c r="CS18" s="281"/>
      <c r="CT18" s="281"/>
      <c r="CU18" s="281"/>
      <c r="CV18" s="281"/>
      <c r="CW18" s="281"/>
      <c r="CX18" s="281"/>
      <c r="CY18" s="281"/>
      <c r="CZ18" s="281"/>
      <c r="DA18" s="281"/>
      <c r="DB18" s="281"/>
      <c r="DC18" s="281"/>
      <c r="DD18" s="281"/>
      <c r="DE18" s="281"/>
      <c r="DF18" s="281"/>
      <c r="DG18" s="281"/>
      <c r="DH18" s="281"/>
      <c r="DI18" s="281"/>
      <c r="DJ18" s="281"/>
      <c r="DK18" s="281"/>
      <c r="DL18" s="281"/>
      <c r="DM18" s="281"/>
      <c r="DN18" s="281"/>
      <c r="DO18" s="281"/>
      <c r="DP18" s="281"/>
      <c r="DQ18" s="281"/>
      <c r="DR18" s="281"/>
      <c r="DS18" s="281"/>
      <c r="DT18" s="281"/>
      <c r="DU18" s="281"/>
      <c r="DV18" s="281"/>
      <c r="DW18" s="281"/>
      <c r="DX18" s="281"/>
      <c r="DY18" s="281"/>
      <c r="DZ18" s="281"/>
      <c r="EA18" s="281"/>
      <c r="EB18" s="281"/>
      <c r="EC18" s="281"/>
      <c r="ED18" s="281"/>
      <c r="EE18" s="281"/>
      <c r="EF18" s="281"/>
      <c r="EG18" s="281"/>
      <c r="EH18" s="281"/>
      <c r="EI18" s="281"/>
      <c r="EJ18" s="281"/>
      <c r="EK18" s="281"/>
      <c r="EL18" s="281"/>
      <c r="EM18" s="281"/>
      <c r="EN18" s="281"/>
      <c r="EO18" s="281"/>
      <c r="EP18" s="281"/>
      <c r="EQ18" s="281"/>
      <c r="ER18" s="281"/>
      <c r="ES18" s="281"/>
      <c r="ET18" s="281"/>
      <c r="EU18" s="281"/>
      <c r="EV18" s="281"/>
      <c r="EW18" s="281"/>
      <c r="EX18" s="281"/>
      <c r="EY18" s="281"/>
      <c r="EZ18" s="281"/>
      <c r="FA18" s="281"/>
      <c r="FB18" s="281"/>
      <c r="FC18" s="281"/>
      <c r="FD18" s="281"/>
      <c r="FE18" s="281"/>
      <c r="FF18" s="281"/>
      <c r="FG18" s="281"/>
      <c r="FH18" s="281"/>
      <c r="FI18" s="281"/>
      <c r="FJ18" s="281"/>
      <c r="FK18" s="281"/>
      <c r="FL18" s="281"/>
      <c r="FM18" s="281"/>
      <c r="FN18" s="281"/>
      <c r="FO18" s="281"/>
      <c r="FP18" s="281"/>
      <c r="FQ18" s="281"/>
      <c r="FR18" s="281"/>
      <c r="FS18" s="281"/>
      <c r="FT18" s="281"/>
      <c r="FU18" s="281"/>
      <c r="FV18" s="281"/>
      <c r="FW18" s="281"/>
      <c r="FX18" s="281"/>
      <c r="FY18" s="281"/>
      <c r="FZ18" s="281"/>
      <c r="GA18" s="281"/>
      <c r="GB18" s="281"/>
      <c r="GC18" s="281"/>
      <c r="GD18" s="281"/>
      <c r="GE18" s="281"/>
      <c r="GF18" s="281"/>
      <c r="GG18" s="281"/>
      <c r="GH18" s="281"/>
      <c r="GI18" s="281"/>
      <c r="GJ18" s="281"/>
      <c r="GK18" s="281"/>
      <c r="GL18" s="281"/>
      <c r="GM18" s="281"/>
      <c r="GN18" s="281"/>
      <c r="GO18" s="281"/>
      <c r="GP18" s="281"/>
      <c r="GQ18" s="281"/>
      <c r="GR18" s="281"/>
      <c r="GS18" s="281"/>
      <c r="GT18" s="281"/>
      <c r="GU18" s="281"/>
      <c r="GV18" s="281"/>
      <c r="GW18" s="281"/>
      <c r="GX18" s="281"/>
      <c r="GY18" s="281"/>
      <c r="GZ18" s="281"/>
      <c r="HA18" s="281"/>
      <c r="HB18" s="281"/>
      <c r="HC18" s="281"/>
      <c r="HD18" s="281"/>
      <c r="HE18" s="281"/>
      <c r="HF18" s="281"/>
      <c r="HG18" s="281"/>
      <c r="HH18" s="281"/>
      <c r="HI18" s="281"/>
      <c r="HJ18" s="281"/>
      <c r="HK18" s="281"/>
      <c r="HL18" s="281"/>
      <c r="HM18" s="281"/>
      <c r="HN18" s="281"/>
      <c r="HO18" s="281"/>
      <c r="HP18" s="281"/>
      <c r="HQ18" s="281"/>
      <c r="HR18" s="281"/>
      <c r="HS18" s="281"/>
      <c r="HT18" s="281"/>
      <c r="HU18" s="281"/>
      <c r="HV18" s="281"/>
      <c r="HW18" s="281"/>
      <c r="HX18" s="281"/>
      <c r="HY18" s="281"/>
      <c r="HZ18" s="281"/>
      <c r="IA18" s="281"/>
      <c r="IB18" s="281"/>
      <c r="IC18" s="281"/>
      <c r="ID18" s="281"/>
      <c r="IE18" s="281"/>
      <c r="IF18" s="281"/>
      <c r="IG18" s="281"/>
      <c r="IH18" s="281"/>
      <c r="II18" s="281"/>
      <c r="IJ18" s="281"/>
      <c r="IK18" s="281"/>
      <c r="IL18" s="281"/>
      <c r="IM18" s="281"/>
      <c r="IN18" s="281"/>
      <c r="IO18" s="281"/>
      <c r="IP18" s="281"/>
      <c r="IQ18" s="281"/>
      <c r="IR18" s="281"/>
      <c r="IS18" s="281"/>
      <c r="IT18" s="281"/>
      <c r="IU18" s="281"/>
      <c r="IV18" s="281"/>
      <c r="IW18" s="281"/>
    </row>
    <row r="19" ht="24" customHeight="1" spans="1:257">
      <c r="A19" s="309" t="s">
        <v>1375</v>
      </c>
      <c r="B19" s="310">
        <v>1300</v>
      </c>
      <c r="C19" s="310">
        <v>1230</v>
      </c>
      <c r="D19" s="310">
        <v>1230</v>
      </c>
      <c r="E19" s="208">
        <v>94.62</v>
      </c>
      <c r="F19" s="208">
        <v>-11.7</v>
      </c>
      <c r="G19" s="281"/>
      <c r="H19" s="281"/>
      <c r="I19" s="281"/>
      <c r="J19" s="281"/>
      <c r="K19" s="281"/>
      <c r="L19" s="281"/>
      <c r="M19" s="281"/>
      <c r="N19" s="281"/>
      <c r="O19" s="281"/>
      <c r="P19" s="281"/>
      <c r="Q19" s="281"/>
      <c r="R19" s="281"/>
      <c r="S19" s="281"/>
      <c r="T19" s="281"/>
      <c r="U19" s="281"/>
      <c r="V19" s="281"/>
      <c r="W19" s="281"/>
      <c r="X19" s="281"/>
      <c r="Y19" s="281"/>
      <c r="Z19" s="281"/>
      <c r="AA19" s="281"/>
      <c r="AB19" s="281"/>
      <c r="AC19" s="281"/>
      <c r="AD19" s="281"/>
      <c r="AE19" s="281"/>
      <c r="AF19" s="281"/>
      <c r="AG19" s="281"/>
      <c r="AH19" s="281"/>
      <c r="AI19" s="281"/>
      <c r="AJ19" s="281"/>
      <c r="AK19" s="281"/>
      <c r="AL19" s="281"/>
      <c r="AM19" s="281"/>
      <c r="AN19" s="281"/>
      <c r="AO19" s="281"/>
      <c r="AP19" s="281"/>
      <c r="AQ19" s="281"/>
      <c r="AR19" s="281"/>
      <c r="AS19" s="281"/>
      <c r="AT19" s="281"/>
      <c r="AU19" s="281"/>
      <c r="AV19" s="281"/>
      <c r="AW19" s="281"/>
      <c r="AX19" s="281"/>
      <c r="AY19" s="281"/>
      <c r="AZ19" s="281"/>
      <c r="BA19" s="281"/>
      <c r="BB19" s="281"/>
      <c r="BC19" s="281"/>
      <c r="BD19" s="281"/>
      <c r="BE19" s="281"/>
      <c r="BF19" s="281"/>
      <c r="BG19" s="281"/>
      <c r="BH19" s="281"/>
      <c r="BI19" s="281"/>
      <c r="BJ19" s="281"/>
      <c r="BK19" s="281"/>
      <c r="BL19" s="281"/>
      <c r="BM19" s="281"/>
      <c r="BN19" s="281"/>
      <c r="BO19" s="281"/>
      <c r="BP19" s="281"/>
      <c r="BQ19" s="281"/>
      <c r="BR19" s="281"/>
      <c r="BS19" s="281"/>
      <c r="BT19" s="281"/>
      <c r="BU19" s="281"/>
      <c r="BV19" s="281"/>
      <c r="BW19" s="281"/>
      <c r="BX19" s="281"/>
      <c r="BY19" s="281"/>
      <c r="BZ19" s="281"/>
      <c r="CA19" s="281"/>
      <c r="CB19" s="281"/>
      <c r="CC19" s="281"/>
      <c r="CD19" s="281"/>
      <c r="CE19" s="281"/>
      <c r="CF19" s="281"/>
      <c r="CG19" s="281"/>
      <c r="CH19" s="281"/>
      <c r="CI19" s="281"/>
      <c r="CJ19" s="281"/>
      <c r="CK19" s="281"/>
      <c r="CL19" s="281"/>
      <c r="CM19" s="281"/>
      <c r="CN19" s="281"/>
      <c r="CO19" s="281"/>
      <c r="CP19" s="281"/>
      <c r="CQ19" s="281"/>
      <c r="CR19" s="281"/>
      <c r="CS19" s="281"/>
      <c r="CT19" s="281"/>
      <c r="CU19" s="281"/>
      <c r="CV19" s="281"/>
      <c r="CW19" s="281"/>
      <c r="CX19" s="281"/>
      <c r="CY19" s="281"/>
      <c r="CZ19" s="281"/>
      <c r="DA19" s="281"/>
      <c r="DB19" s="281"/>
      <c r="DC19" s="281"/>
      <c r="DD19" s="281"/>
      <c r="DE19" s="281"/>
      <c r="DF19" s="281"/>
      <c r="DG19" s="281"/>
      <c r="DH19" s="281"/>
      <c r="DI19" s="281"/>
      <c r="DJ19" s="281"/>
      <c r="DK19" s="281"/>
      <c r="DL19" s="281"/>
      <c r="DM19" s="281"/>
      <c r="DN19" s="281"/>
      <c r="DO19" s="281"/>
      <c r="DP19" s="281"/>
      <c r="DQ19" s="281"/>
      <c r="DR19" s="281"/>
      <c r="DS19" s="281"/>
      <c r="DT19" s="281"/>
      <c r="DU19" s="281"/>
      <c r="DV19" s="281"/>
      <c r="DW19" s="281"/>
      <c r="DX19" s="281"/>
      <c r="DY19" s="281"/>
      <c r="DZ19" s="281"/>
      <c r="EA19" s="281"/>
      <c r="EB19" s="281"/>
      <c r="EC19" s="281"/>
      <c r="ED19" s="281"/>
      <c r="EE19" s="281"/>
      <c r="EF19" s="281"/>
      <c r="EG19" s="281"/>
      <c r="EH19" s="281"/>
      <c r="EI19" s="281"/>
      <c r="EJ19" s="281"/>
      <c r="EK19" s="281"/>
      <c r="EL19" s="281"/>
      <c r="EM19" s="281"/>
      <c r="EN19" s="281"/>
      <c r="EO19" s="281"/>
      <c r="EP19" s="281"/>
      <c r="EQ19" s="281"/>
      <c r="ER19" s="281"/>
      <c r="ES19" s="281"/>
      <c r="ET19" s="281"/>
      <c r="EU19" s="281"/>
      <c r="EV19" s="281"/>
      <c r="EW19" s="281"/>
      <c r="EX19" s="281"/>
      <c r="EY19" s="281"/>
      <c r="EZ19" s="281"/>
      <c r="FA19" s="281"/>
      <c r="FB19" s="281"/>
      <c r="FC19" s="281"/>
      <c r="FD19" s="281"/>
      <c r="FE19" s="281"/>
      <c r="FF19" s="281"/>
      <c r="FG19" s="281"/>
      <c r="FH19" s="281"/>
      <c r="FI19" s="281"/>
      <c r="FJ19" s="281"/>
      <c r="FK19" s="281"/>
      <c r="FL19" s="281"/>
      <c r="FM19" s="281"/>
      <c r="FN19" s="281"/>
      <c r="FO19" s="281"/>
      <c r="FP19" s="281"/>
      <c r="FQ19" s="281"/>
      <c r="FR19" s="281"/>
      <c r="FS19" s="281"/>
      <c r="FT19" s="281"/>
      <c r="FU19" s="281"/>
      <c r="FV19" s="281"/>
      <c r="FW19" s="281"/>
      <c r="FX19" s="281"/>
      <c r="FY19" s="281"/>
      <c r="FZ19" s="281"/>
      <c r="GA19" s="281"/>
      <c r="GB19" s="281"/>
      <c r="GC19" s="281"/>
      <c r="GD19" s="281"/>
      <c r="GE19" s="281"/>
      <c r="GF19" s="281"/>
      <c r="GG19" s="281"/>
      <c r="GH19" s="281"/>
      <c r="GI19" s="281"/>
      <c r="GJ19" s="281"/>
      <c r="GK19" s="281"/>
      <c r="GL19" s="281"/>
      <c r="GM19" s="281"/>
      <c r="GN19" s="281"/>
      <c r="GO19" s="281"/>
      <c r="GP19" s="281"/>
      <c r="GQ19" s="281"/>
      <c r="GR19" s="281"/>
      <c r="GS19" s="281"/>
      <c r="GT19" s="281"/>
      <c r="GU19" s="281"/>
      <c r="GV19" s="281"/>
      <c r="GW19" s="281"/>
      <c r="GX19" s="281"/>
      <c r="GY19" s="281"/>
      <c r="GZ19" s="281"/>
      <c r="HA19" s="281"/>
      <c r="HB19" s="281"/>
      <c r="HC19" s="281"/>
      <c r="HD19" s="281"/>
      <c r="HE19" s="281"/>
      <c r="HF19" s="281"/>
      <c r="HG19" s="281"/>
      <c r="HH19" s="281"/>
      <c r="HI19" s="281"/>
      <c r="HJ19" s="281"/>
      <c r="HK19" s="281"/>
      <c r="HL19" s="281"/>
      <c r="HM19" s="281"/>
      <c r="HN19" s="281"/>
      <c r="HO19" s="281"/>
      <c r="HP19" s="281"/>
      <c r="HQ19" s="281"/>
      <c r="HR19" s="281"/>
      <c r="HS19" s="281"/>
      <c r="HT19" s="281"/>
      <c r="HU19" s="281"/>
      <c r="HV19" s="281"/>
      <c r="HW19" s="281"/>
      <c r="HX19" s="281"/>
      <c r="HY19" s="281"/>
      <c r="HZ19" s="281"/>
      <c r="IA19" s="281"/>
      <c r="IB19" s="281"/>
      <c r="IC19" s="281"/>
      <c r="ID19" s="281"/>
      <c r="IE19" s="281"/>
      <c r="IF19" s="281"/>
      <c r="IG19" s="281"/>
      <c r="IH19" s="281"/>
      <c r="II19" s="281"/>
      <c r="IJ19" s="281"/>
      <c r="IK19" s="281"/>
      <c r="IL19" s="281"/>
      <c r="IM19" s="281"/>
      <c r="IN19" s="281"/>
      <c r="IO19" s="281"/>
      <c r="IP19" s="281"/>
      <c r="IQ19" s="281"/>
      <c r="IR19" s="281"/>
      <c r="IS19" s="281"/>
      <c r="IT19" s="281"/>
      <c r="IU19" s="281"/>
      <c r="IV19" s="281"/>
      <c r="IW19" s="281"/>
    </row>
    <row r="20" ht="24" customHeight="1" spans="1:257">
      <c r="A20" s="309" t="s">
        <v>1376</v>
      </c>
      <c r="B20" s="310"/>
      <c r="C20" s="310"/>
      <c r="D20" s="310"/>
      <c r="E20" s="313"/>
      <c r="F20" s="313"/>
      <c r="G20" s="281"/>
      <c r="H20" s="281"/>
      <c r="I20" s="281"/>
      <c r="J20" s="281"/>
      <c r="K20" s="281"/>
      <c r="L20" s="281"/>
      <c r="M20" s="281"/>
      <c r="N20" s="281"/>
      <c r="O20" s="281"/>
      <c r="P20" s="281"/>
      <c r="Q20" s="281"/>
      <c r="R20" s="281"/>
      <c r="S20" s="281"/>
      <c r="T20" s="281"/>
      <c r="U20" s="281"/>
      <c r="V20" s="281"/>
      <c r="W20" s="281"/>
      <c r="X20" s="281"/>
      <c r="Y20" s="281"/>
      <c r="Z20" s="281"/>
      <c r="AA20" s="281"/>
      <c r="AB20" s="281"/>
      <c r="AC20" s="281"/>
      <c r="AD20" s="281"/>
      <c r="AE20" s="281"/>
      <c r="AF20" s="281"/>
      <c r="AG20" s="281"/>
      <c r="AH20" s="281"/>
      <c r="AI20" s="281"/>
      <c r="AJ20" s="281"/>
      <c r="AK20" s="281"/>
      <c r="AL20" s="281"/>
      <c r="AM20" s="281"/>
      <c r="AN20" s="281"/>
      <c r="AO20" s="281"/>
      <c r="AP20" s="281"/>
      <c r="AQ20" s="281"/>
      <c r="AR20" s="281"/>
      <c r="AS20" s="281"/>
      <c r="AT20" s="281"/>
      <c r="AU20" s="281"/>
      <c r="AV20" s="281"/>
      <c r="AW20" s="281"/>
      <c r="AX20" s="281"/>
      <c r="AY20" s="281"/>
      <c r="AZ20" s="281"/>
      <c r="BA20" s="281"/>
      <c r="BB20" s="281"/>
      <c r="BC20" s="281"/>
      <c r="BD20" s="281"/>
      <c r="BE20" s="281"/>
      <c r="BF20" s="281"/>
      <c r="BG20" s="281"/>
      <c r="BH20" s="281"/>
      <c r="BI20" s="281"/>
      <c r="BJ20" s="281"/>
      <c r="BK20" s="281"/>
      <c r="BL20" s="281"/>
      <c r="BM20" s="281"/>
      <c r="BN20" s="281"/>
      <c r="BO20" s="281"/>
      <c r="BP20" s="281"/>
      <c r="BQ20" s="281"/>
      <c r="BR20" s="281"/>
      <c r="BS20" s="281"/>
      <c r="BT20" s="281"/>
      <c r="BU20" s="281"/>
      <c r="BV20" s="281"/>
      <c r="BW20" s="281"/>
      <c r="BX20" s="281"/>
      <c r="BY20" s="281"/>
      <c r="BZ20" s="281"/>
      <c r="CA20" s="281"/>
      <c r="CB20" s="281"/>
      <c r="CC20" s="281"/>
      <c r="CD20" s="281"/>
      <c r="CE20" s="281"/>
      <c r="CF20" s="281"/>
      <c r="CG20" s="281"/>
      <c r="CH20" s="281"/>
      <c r="CI20" s="281"/>
      <c r="CJ20" s="281"/>
      <c r="CK20" s="281"/>
      <c r="CL20" s="281"/>
      <c r="CM20" s="281"/>
      <c r="CN20" s="281"/>
      <c r="CO20" s="281"/>
      <c r="CP20" s="281"/>
      <c r="CQ20" s="281"/>
      <c r="CR20" s="281"/>
      <c r="CS20" s="281"/>
      <c r="CT20" s="281"/>
      <c r="CU20" s="281"/>
      <c r="CV20" s="281"/>
      <c r="CW20" s="281"/>
      <c r="CX20" s="281"/>
      <c r="CY20" s="281"/>
      <c r="CZ20" s="281"/>
      <c r="DA20" s="281"/>
      <c r="DB20" s="281"/>
      <c r="DC20" s="281"/>
      <c r="DD20" s="281"/>
      <c r="DE20" s="281"/>
      <c r="DF20" s="281"/>
      <c r="DG20" s="281"/>
      <c r="DH20" s="281"/>
      <c r="DI20" s="281"/>
      <c r="DJ20" s="281"/>
      <c r="DK20" s="281"/>
      <c r="DL20" s="281"/>
      <c r="DM20" s="281"/>
      <c r="DN20" s="281"/>
      <c r="DO20" s="281"/>
      <c r="DP20" s="281"/>
      <c r="DQ20" s="281"/>
      <c r="DR20" s="281"/>
      <c r="DS20" s="281"/>
      <c r="DT20" s="281"/>
      <c r="DU20" s="281"/>
      <c r="DV20" s="281"/>
      <c r="DW20" s="281"/>
      <c r="DX20" s="281"/>
      <c r="DY20" s="281"/>
      <c r="DZ20" s="281"/>
      <c r="EA20" s="281"/>
      <c r="EB20" s="281"/>
      <c r="EC20" s="281"/>
      <c r="ED20" s="281"/>
      <c r="EE20" s="281"/>
      <c r="EF20" s="281"/>
      <c r="EG20" s="281"/>
      <c r="EH20" s="281"/>
      <c r="EI20" s="281"/>
      <c r="EJ20" s="281"/>
      <c r="EK20" s="281"/>
      <c r="EL20" s="281"/>
      <c r="EM20" s="281"/>
      <c r="EN20" s="281"/>
      <c r="EO20" s="281"/>
      <c r="EP20" s="281"/>
      <c r="EQ20" s="281"/>
      <c r="ER20" s="281"/>
      <c r="ES20" s="281"/>
      <c r="ET20" s="281"/>
      <c r="EU20" s="281"/>
      <c r="EV20" s="281"/>
      <c r="EW20" s="281"/>
      <c r="EX20" s="281"/>
      <c r="EY20" s="281"/>
      <c r="EZ20" s="281"/>
      <c r="FA20" s="281"/>
      <c r="FB20" s="281"/>
      <c r="FC20" s="281"/>
      <c r="FD20" s="281"/>
      <c r="FE20" s="281"/>
      <c r="FF20" s="281"/>
      <c r="FG20" s="281"/>
      <c r="FH20" s="281"/>
      <c r="FI20" s="281"/>
      <c r="FJ20" s="281"/>
      <c r="FK20" s="281"/>
      <c r="FL20" s="281"/>
      <c r="FM20" s="281"/>
      <c r="FN20" s="281"/>
      <c r="FO20" s="281"/>
      <c r="FP20" s="281"/>
      <c r="FQ20" s="281"/>
      <c r="FR20" s="281"/>
      <c r="FS20" s="281"/>
      <c r="FT20" s="281"/>
      <c r="FU20" s="281"/>
      <c r="FV20" s="281"/>
      <c r="FW20" s="281"/>
      <c r="FX20" s="281"/>
      <c r="FY20" s="281"/>
      <c r="FZ20" s="281"/>
      <c r="GA20" s="281"/>
      <c r="GB20" s="281"/>
      <c r="GC20" s="281"/>
      <c r="GD20" s="281"/>
      <c r="GE20" s="281"/>
      <c r="GF20" s="281"/>
      <c r="GG20" s="281"/>
      <c r="GH20" s="281"/>
      <c r="GI20" s="281"/>
      <c r="GJ20" s="281"/>
      <c r="GK20" s="281"/>
      <c r="GL20" s="281"/>
      <c r="GM20" s="281"/>
      <c r="GN20" s="281"/>
      <c r="GO20" s="281"/>
      <c r="GP20" s="281"/>
      <c r="GQ20" s="281"/>
      <c r="GR20" s="281"/>
      <c r="GS20" s="281"/>
      <c r="GT20" s="281"/>
      <c r="GU20" s="281"/>
      <c r="GV20" s="281"/>
      <c r="GW20" s="281"/>
      <c r="GX20" s="281"/>
      <c r="GY20" s="281"/>
      <c r="GZ20" s="281"/>
      <c r="HA20" s="281"/>
      <c r="HB20" s="281"/>
      <c r="HC20" s="281"/>
      <c r="HD20" s="281"/>
      <c r="HE20" s="281"/>
      <c r="HF20" s="281"/>
      <c r="HG20" s="281"/>
      <c r="HH20" s="281"/>
      <c r="HI20" s="281"/>
      <c r="HJ20" s="281"/>
      <c r="HK20" s="281"/>
      <c r="HL20" s="281"/>
      <c r="HM20" s="281"/>
      <c r="HN20" s="281"/>
      <c r="HO20" s="281"/>
      <c r="HP20" s="281"/>
      <c r="HQ20" s="281"/>
      <c r="HR20" s="281"/>
      <c r="HS20" s="281"/>
      <c r="HT20" s="281"/>
      <c r="HU20" s="281"/>
      <c r="HV20" s="281"/>
      <c r="HW20" s="281"/>
      <c r="HX20" s="281"/>
      <c r="HY20" s="281"/>
      <c r="HZ20" s="281"/>
      <c r="IA20" s="281"/>
      <c r="IB20" s="281"/>
      <c r="IC20" s="281"/>
      <c r="ID20" s="281"/>
      <c r="IE20" s="281"/>
      <c r="IF20" s="281"/>
      <c r="IG20" s="281"/>
      <c r="IH20" s="281"/>
      <c r="II20" s="281"/>
      <c r="IJ20" s="281"/>
      <c r="IK20" s="281"/>
      <c r="IL20" s="281"/>
      <c r="IM20" s="281"/>
      <c r="IN20" s="281"/>
      <c r="IO20" s="281"/>
      <c r="IP20" s="281"/>
      <c r="IQ20" s="281"/>
      <c r="IR20" s="281"/>
      <c r="IS20" s="281"/>
      <c r="IT20" s="281"/>
      <c r="IU20" s="281"/>
      <c r="IV20" s="281"/>
      <c r="IW20" s="281"/>
    </row>
    <row r="21" ht="24" customHeight="1" spans="1:257">
      <c r="A21" s="309" t="s">
        <v>1377</v>
      </c>
      <c r="B21" s="310"/>
      <c r="C21" s="310"/>
      <c r="D21" s="310"/>
      <c r="E21" s="313"/>
      <c r="F21" s="313"/>
      <c r="G21" s="281"/>
      <c r="H21" s="281"/>
      <c r="I21" s="281"/>
      <c r="J21" s="281"/>
      <c r="K21" s="281"/>
      <c r="L21" s="281"/>
      <c r="M21" s="281"/>
      <c r="N21" s="281"/>
      <c r="O21" s="281"/>
      <c r="P21" s="281"/>
      <c r="Q21" s="281"/>
      <c r="R21" s="281"/>
      <c r="S21" s="281"/>
      <c r="T21" s="281"/>
      <c r="U21" s="281"/>
      <c r="V21" s="281"/>
      <c r="W21" s="281"/>
      <c r="X21" s="281"/>
      <c r="Y21" s="281"/>
      <c r="Z21" s="281"/>
      <c r="AA21" s="281"/>
      <c r="AB21" s="281"/>
      <c r="AC21" s="281"/>
      <c r="AD21" s="281"/>
      <c r="AE21" s="281"/>
      <c r="AF21" s="281"/>
      <c r="AG21" s="281"/>
      <c r="AH21" s="281"/>
      <c r="AI21" s="281"/>
      <c r="AJ21" s="281"/>
      <c r="AK21" s="281"/>
      <c r="AL21" s="281"/>
      <c r="AM21" s="281"/>
      <c r="AN21" s="281"/>
      <c r="AO21" s="281"/>
      <c r="AP21" s="281"/>
      <c r="AQ21" s="281"/>
      <c r="AR21" s="281"/>
      <c r="AS21" s="281"/>
      <c r="AT21" s="281"/>
      <c r="AU21" s="281"/>
      <c r="AV21" s="281"/>
      <c r="AW21" s="281"/>
      <c r="AX21" s="281"/>
      <c r="AY21" s="281"/>
      <c r="AZ21" s="281"/>
      <c r="BA21" s="281"/>
      <c r="BB21" s="281"/>
      <c r="BC21" s="281"/>
      <c r="BD21" s="281"/>
      <c r="BE21" s="281"/>
      <c r="BF21" s="281"/>
      <c r="BG21" s="281"/>
      <c r="BH21" s="281"/>
      <c r="BI21" s="281"/>
      <c r="BJ21" s="281"/>
      <c r="BK21" s="281"/>
      <c r="BL21" s="281"/>
      <c r="BM21" s="281"/>
      <c r="BN21" s="281"/>
      <c r="BO21" s="281"/>
      <c r="BP21" s="281"/>
      <c r="BQ21" s="281"/>
      <c r="BR21" s="281"/>
      <c r="BS21" s="281"/>
      <c r="BT21" s="281"/>
      <c r="BU21" s="281"/>
      <c r="BV21" s="281"/>
      <c r="BW21" s="281"/>
      <c r="BX21" s="281"/>
      <c r="BY21" s="281"/>
      <c r="BZ21" s="281"/>
      <c r="CA21" s="281"/>
      <c r="CB21" s="281"/>
      <c r="CC21" s="281"/>
      <c r="CD21" s="281"/>
      <c r="CE21" s="281"/>
      <c r="CF21" s="281"/>
      <c r="CG21" s="281"/>
      <c r="CH21" s="281"/>
      <c r="CI21" s="281"/>
      <c r="CJ21" s="281"/>
      <c r="CK21" s="281"/>
      <c r="CL21" s="281"/>
      <c r="CM21" s="281"/>
      <c r="CN21" s="281"/>
      <c r="CO21" s="281"/>
      <c r="CP21" s="281"/>
      <c r="CQ21" s="281"/>
      <c r="CR21" s="281"/>
      <c r="CS21" s="281"/>
      <c r="CT21" s="281"/>
      <c r="CU21" s="281"/>
      <c r="CV21" s="281"/>
      <c r="CW21" s="281"/>
      <c r="CX21" s="281"/>
      <c r="CY21" s="281"/>
      <c r="CZ21" s="281"/>
      <c r="DA21" s="281"/>
      <c r="DB21" s="281"/>
      <c r="DC21" s="281"/>
      <c r="DD21" s="281"/>
      <c r="DE21" s="281"/>
      <c r="DF21" s="281"/>
      <c r="DG21" s="281"/>
      <c r="DH21" s="281"/>
      <c r="DI21" s="281"/>
      <c r="DJ21" s="281"/>
      <c r="DK21" s="281"/>
      <c r="DL21" s="281"/>
      <c r="DM21" s="281"/>
      <c r="DN21" s="281"/>
      <c r="DO21" s="281"/>
      <c r="DP21" s="281"/>
      <c r="DQ21" s="281"/>
      <c r="DR21" s="281"/>
      <c r="DS21" s="281"/>
      <c r="DT21" s="281"/>
      <c r="DU21" s="281"/>
      <c r="DV21" s="281"/>
      <c r="DW21" s="281"/>
      <c r="DX21" s="281"/>
      <c r="DY21" s="281"/>
      <c r="DZ21" s="281"/>
      <c r="EA21" s="281"/>
      <c r="EB21" s="281"/>
      <c r="EC21" s="281"/>
      <c r="ED21" s="281"/>
      <c r="EE21" s="281"/>
      <c r="EF21" s="281"/>
      <c r="EG21" s="281"/>
      <c r="EH21" s="281"/>
      <c r="EI21" s="281"/>
      <c r="EJ21" s="281"/>
      <c r="EK21" s="281"/>
      <c r="EL21" s="281"/>
      <c r="EM21" s="281"/>
      <c r="EN21" s="281"/>
      <c r="EO21" s="281"/>
      <c r="EP21" s="281"/>
      <c r="EQ21" s="281"/>
      <c r="ER21" s="281"/>
      <c r="ES21" s="281"/>
      <c r="ET21" s="281"/>
      <c r="EU21" s="281"/>
      <c r="EV21" s="281"/>
      <c r="EW21" s="281"/>
      <c r="EX21" s="281"/>
      <c r="EY21" s="281"/>
      <c r="EZ21" s="281"/>
      <c r="FA21" s="281"/>
      <c r="FB21" s="281"/>
      <c r="FC21" s="281"/>
      <c r="FD21" s="281"/>
      <c r="FE21" s="281"/>
      <c r="FF21" s="281"/>
      <c r="FG21" s="281"/>
      <c r="FH21" s="281"/>
      <c r="FI21" s="281"/>
      <c r="FJ21" s="281"/>
      <c r="FK21" s="281"/>
      <c r="FL21" s="281"/>
      <c r="FM21" s="281"/>
      <c r="FN21" s="281"/>
      <c r="FO21" s="281"/>
      <c r="FP21" s="281"/>
      <c r="FQ21" s="281"/>
      <c r="FR21" s="281"/>
      <c r="FS21" s="281"/>
      <c r="FT21" s="281"/>
      <c r="FU21" s="281"/>
      <c r="FV21" s="281"/>
      <c r="FW21" s="281"/>
      <c r="FX21" s="281"/>
      <c r="FY21" s="281"/>
      <c r="FZ21" s="281"/>
      <c r="GA21" s="281"/>
      <c r="GB21" s="281"/>
      <c r="GC21" s="281"/>
      <c r="GD21" s="281"/>
      <c r="GE21" s="281"/>
      <c r="GF21" s="281"/>
      <c r="GG21" s="281"/>
      <c r="GH21" s="281"/>
      <c r="GI21" s="281"/>
      <c r="GJ21" s="281"/>
      <c r="GK21" s="281"/>
      <c r="GL21" s="281"/>
      <c r="GM21" s="281"/>
      <c r="GN21" s="281"/>
      <c r="GO21" s="281"/>
      <c r="GP21" s="281"/>
      <c r="GQ21" s="281"/>
      <c r="GR21" s="281"/>
      <c r="GS21" s="281"/>
      <c r="GT21" s="281"/>
      <c r="GU21" s="281"/>
      <c r="GV21" s="281"/>
      <c r="GW21" s="281"/>
      <c r="GX21" s="281"/>
      <c r="GY21" s="281"/>
      <c r="GZ21" s="281"/>
      <c r="HA21" s="281"/>
      <c r="HB21" s="281"/>
      <c r="HC21" s="281"/>
      <c r="HD21" s="281"/>
      <c r="HE21" s="281"/>
      <c r="HF21" s="281"/>
      <c r="HG21" s="281"/>
      <c r="HH21" s="281"/>
      <c r="HI21" s="281"/>
      <c r="HJ21" s="281"/>
      <c r="HK21" s="281"/>
      <c r="HL21" s="281"/>
      <c r="HM21" s="281"/>
      <c r="HN21" s="281"/>
      <c r="HO21" s="281"/>
      <c r="HP21" s="281"/>
      <c r="HQ21" s="281"/>
      <c r="HR21" s="281"/>
      <c r="HS21" s="281"/>
      <c r="HT21" s="281"/>
      <c r="HU21" s="281"/>
      <c r="HV21" s="281"/>
      <c r="HW21" s="281"/>
      <c r="HX21" s="281"/>
      <c r="HY21" s="281"/>
      <c r="HZ21" s="281"/>
      <c r="IA21" s="281"/>
      <c r="IB21" s="281"/>
      <c r="IC21" s="281"/>
      <c r="ID21" s="281"/>
      <c r="IE21" s="281"/>
      <c r="IF21" s="281"/>
      <c r="IG21" s="281"/>
      <c r="IH21" s="281"/>
      <c r="II21" s="281"/>
      <c r="IJ21" s="281"/>
      <c r="IK21" s="281"/>
      <c r="IL21" s="281"/>
      <c r="IM21" s="281"/>
      <c r="IN21" s="281"/>
      <c r="IO21" s="281"/>
      <c r="IP21" s="281"/>
      <c r="IQ21" s="281"/>
      <c r="IR21" s="281"/>
      <c r="IS21" s="281"/>
      <c r="IT21" s="281"/>
      <c r="IU21" s="281"/>
      <c r="IV21" s="281"/>
      <c r="IW21" s="281"/>
    </row>
    <row r="22" ht="24" customHeight="1" spans="1:257">
      <c r="A22" s="315" t="s">
        <v>1378</v>
      </c>
      <c r="B22" s="310"/>
      <c r="C22" s="310">
        <v>60800</v>
      </c>
      <c r="D22" s="310">
        <v>60800</v>
      </c>
      <c r="E22" s="313"/>
      <c r="F22" s="208">
        <v>22.06</v>
      </c>
      <c r="G22" s="281"/>
      <c r="H22" s="281"/>
      <c r="I22" s="281"/>
      <c r="J22" s="281"/>
      <c r="K22" s="281"/>
      <c r="L22" s="281"/>
      <c r="M22" s="281"/>
      <c r="N22" s="281"/>
      <c r="O22" s="281"/>
      <c r="P22" s="281"/>
      <c r="Q22" s="281"/>
      <c r="R22" s="281"/>
      <c r="S22" s="281"/>
      <c r="T22" s="281"/>
      <c r="U22" s="281"/>
      <c r="V22" s="281"/>
      <c r="W22" s="281"/>
      <c r="X22" s="281"/>
      <c r="Y22" s="281"/>
      <c r="Z22" s="281"/>
      <c r="AA22" s="281"/>
      <c r="AB22" s="281"/>
      <c r="AC22" s="281"/>
      <c r="AD22" s="281"/>
      <c r="AE22" s="281"/>
      <c r="AF22" s="281"/>
      <c r="AG22" s="281"/>
      <c r="AH22" s="281"/>
      <c r="AI22" s="281"/>
      <c r="AJ22" s="281"/>
      <c r="AK22" s="281"/>
      <c r="AL22" s="281"/>
      <c r="AM22" s="281"/>
      <c r="AN22" s="281"/>
      <c r="AO22" s="281"/>
      <c r="AP22" s="281"/>
      <c r="AQ22" s="281"/>
      <c r="AR22" s="281"/>
      <c r="AS22" s="281"/>
      <c r="AT22" s="281"/>
      <c r="AU22" s="281"/>
      <c r="AV22" s="281"/>
      <c r="AW22" s="281"/>
      <c r="AX22" s="281"/>
      <c r="AY22" s="281"/>
      <c r="AZ22" s="281"/>
      <c r="BA22" s="281"/>
      <c r="BB22" s="281"/>
      <c r="BC22" s="281"/>
      <c r="BD22" s="281"/>
      <c r="BE22" s="281"/>
      <c r="BF22" s="281"/>
      <c r="BG22" s="281"/>
      <c r="BH22" s="281"/>
      <c r="BI22" s="281"/>
      <c r="BJ22" s="281"/>
      <c r="BK22" s="281"/>
      <c r="BL22" s="281"/>
      <c r="BM22" s="281"/>
      <c r="BN22" s="281"/>
      <c r="BO22" s="281"/>
      <c r="BP22" s="281"/>
      <c r="BQ22" s="281"/>
      <c r="BR22" s="281"/>
      <c r="BS22" s="281"/>
      <c r="BT22" s="281"/>
      <c r="BU22" s="281"/>
      <c r="BV22" s="281"/>
      <c r="BW22" s="281"/>
      <c r="BX22" s="281"/>
      <c r="BY22" s="281"/>
      <c r="BZ22" s="281"/>
      <c r="CA22" s="281"/>
      <c r="CB22" s="281"/>
      <c r="CC22" s="281"/>
      <c r="CD22" s="281"/>
      <c r="CE22" s="281"/>
      <c r="CF22" s="281"/>
      <c r="CG22" s="281"/>
      <c r="CH22" s="281"/>
      <c r="CI22" s="281"/>
      <c r="CJ22" s="281"/>
      <c r="CK22" s="281"/>
      <c r="CL22" s="281"/>
      <c r="CM22" s="281"/>
      <c r="CN22" s="281"/>
      <c r="CO22" s="281"/>
      <c r="CP22" s="281"/>
      <c r="CQ22" s="281"/>
      <c r="CR22" s="281"/>
      <c r="CS22" s="281"/>
      <c r="CT22" s="281"/>
      <c r="CU22" s="281"/>
      <c r="CV22" s="281"/>
      <c r="CW22" s="281"/>
      <c r="CX22" s="281"/>
      <c r="CY22" s="281"/>
      <c r="CZ22" s="281"/>
      <c r="DA22" s="281"/>
      <c r="DB22" s="281"/>
      <c r="DC22" s="281"/>
      <c r="DD22" s="281"/>
      <c r="DE22" s="281"/>
      <c r="DF22" s="281"/>
      <c r="DG22" s="281"/>
      <c r="DH22" s="281"/>
      <c r="DI22" s="281"/>
      <c r="DJ22" s="281"/>
      <c r="DK22" s="281"/>
      <c r="DL22" s="281"/>
      <c r="DM22" s="281"/>
      <c r="DN22" s="281"/>
      <c r="DO22" s="281"/>
      <c r="DP22" s="281"/>
      <c r="DQ22" s="281"/>
      <c r="DR22" s="281"/>
      <c r="DS22" s="281"/>
      <c r="DT22" s="281"/>
      <c r="DU22" s="281"/>
      <c r="DV22" s="281"/>
      <c r="DW22" s="281"/>
      <c r="DX22" s="281"/>
      <c r="DY22" s="281"/>
      <c r="DZ22" s="281"/>
      <c r="EA22" s="281"/>
      <c r="EB22" s="281"/>
      <c r="EC22" s="281"/>
      <c r="ED22" s="281"/>
      <c r="EE22" s="281"/>
      <c r="EF22" s="281"/>
      <c r="EG22" s="281"/>
      <c r="EH22" s="281"/>
      <c r="EI22" s="281"/>
      <c r="EJ22" s="281"/>
      <c r="EK22" s="281"/>
      <c r="EL22" s="281"/>
      <c r="EM22" s="281"/>
      <c r="EN22" s="281"/>
      <c r="EO22" s="281"/>
      <c r="EP22" s="281"/>
      <c r="EQ22" s="281"/>
      <c r="ER22" s="281"/>
      <c r="ES22" s="281"/>
      <c r="ET22" s="281"/>
      <c r="EU22" s="281"/>
      <c r="EV22" s="281"/>
      <c r="EW22" s="281"/>
      <c r="EX22" s="281"/>
      <c r="EY22" s="281"/>
      <c r="EZ22" s="281"/>
      <c r="FA22" s="281"/>
      <c r="FB22" s="281"/>
      <c r="FC22" s="281"/>
      <c r="FD22" s="281"/>
      <c r="FE22" s="281"/>
      <c r="FF22" s="281"/>
      <c r="FG22" s="281"/>
      <c r="FH22" s="281"/>
      <c r="FI22" s="281"/>
      <c r="FJ22" s="281"/>
      <c r="FK22" s="281"/>
      <c r="FL22" s="281"/>
      <c r="FM22" s="281"/>
      <c r="FN22" s="281"/>
      <c r="FO22" s="281"/>
      <c r="FP22" s="281"/>
      <c r="FQ22" s="281"/>
      <c r="FR22" s="281"/>
      <c r="FS22" s="281"/>
      <c r="FT22" s="281"/>
      <c r="FU22" s="281"/>
      <c r="FV22" s="281"/>
      <c r="FW22" s="281"/>
      <c r="FX22" s="281"/>
      <c r="FY22" s="281"/>
      <c r="FZ22" s="281"/>
      <c r="GA22" s="281"/>
      <c r="GB22" s="281"/>
      <c r="GC22" s="281"/>
      <c r="GD22" s="281"/>
      <c r="GE22" s="281"/>
      <c r="GF22" s="281"/>
      <c r="GG22" s="281"/>
      <c r="GH22" s="281"/>
      <c r="GI22" s="281"/>
      <c r="GJ22" s="281"/>
      <c r="GK22" s="281"/>
      <c r="GL22" s="281"/>
      <c r="GM22" s="281"/>
      <c r="GN22" s="281"/>
      <c r="GO22" s="281"/>
      <c r="GP22" s="281"/>
      <c r="GQ22" s="281"/>
      <c r="GR22" s="281"/>
      <c r="GS22" s="281"/>
      <c r="GT22" s="281"/>
      <c r="GU22" s="281"/>
      <c r="GV22" s="281"/>
      <c r="GW22" s="281"/>
      <c r="GX22" s="281"/>
      <c r="GY22" s="281"/>
      <c r="GZ22" s="281"/>
      <c r="HA22" s="281"/>
      <c r="HB22" s="281"/>
      <c r="HC22" s="281"/>
      <c r="HD22" s="281"/>
      <c r="HE22" s="281"/>
      <c r="HF22" s="281"/>
      <c r="HG22" s="281"/>
      <c r="HH22" s="281"/>
      <c r="HI22" s="281"/>
      <c r="HJ22" s="281"/>
      <c r="HK22" s="281"/>
      <c r="HL22" s="281"/>
      <c r="HM22" s="281"/>
      <c r="HN22" s="281"/>
      <c r="HO22" s="281"/>
      <c r="HP22" s="281"/>
      <c r="HQ22" s="281"/>
      <c r="HR22" s="281"/>
      <c r="HS22" s="281"/>
      <c r="HT22" s="281"/>
      <c r="HU22" s="281"/>
      <c r="HV22" s="281"/>
      <c r="HW22" s="281"/>
      <c r="HX22" s="281"/>
      <c r="HY22" s="281"/>
      <c r="HZ22" s="281"/>
      <c r="IA22" s="281"/>
      <c r="IB22" s="281"/>
      <c r="IC22" s="281"/>
      <c r="ID22" s="281"/>
      <c r="IE22" s="281"/>
      <c r="IF22" s="281"/>
      <c r="IG22" s="281"/>
      <c r="IH22" s="281"/>
      <c r="II22" s="281"/>
      <c r="IJ22" s="281"/>
      <c r="IK22" s="281"/>
      <c r="IL22" s="281"/>
      <c r="IM22" s="281"/>
      <c r="IN22" s="281"/>
      <c r="IO22" s="281"/>
      <c r="IP22" s="281"/>
      <c r="IQ22" s="281"/>
      <c r="IR22" s="281"/>
      <c r="IS22" s="281"/>
      <c r="IT22" s="281"/>
      <c r="IU22" s="281"/>
      <c r="IV22" s="281"/>
      <c r="IW22" s="281"/>
    </row>
    <row r="23" ht="24" customHeight="1" spans="1:259">
      <c r="A23" s="281"/>
      <c r="B23" s="281"/>
      <c r="C23" s="281"/>
      <c r="D23" s="281"/>
      <c r="E23" s="281"/>
      <c r="F23" s="281"/>
      <c r="G23" s="281"/>
      <c r="H23" s="281"/>
      <c r="I23" s="281"/>
      <c r="J23" s="281"/>
      <c r="K23" s="281"/>
      <c r="L23" s="281"/>
      <c r="M23" s="281"/>
      <c r="N23" s="281"/>
      <c r="O23" s="281"/>
      <c r="P23" s="281"/>
      <c r="Q23" s="281"/>
      <c r="R23" s="281"/>
      <c r="S23" s="281"/>
      <c r="T23" s="281"/>
      <c r="U23" s="281"/>
      <c r="V23" s="281"/>
      <c r="W23" s="281"/>
      <c r="X23" s="281"/>
      <c r="Y23" s="281"/>
      <c r="Z23" s="281"/>
      <c r="AA23" s="281"/>
      <c r="AB23" s="281"/>
      <c r="AC23" s="281"/>
      <c r="AD23" s="281"/>
      <c r="AE23" s="281"/>
      <c r="AF23" s="281"/>
      <c r="AG23" s="281"/>
      <c r="AH23" s="281"/>
      <c r="AI23" s="281"/>
      <c r="AJ23" s="281"/>
      <c r="AK23" s="281"/>
      <c r="AL23" s="281"/>
      <c r="AM23" s="281"/>
      <c r="AN23" s="281"/>
      <c r="AO23" s="281"/>
      <c r="AP23" s="281"/>
      <c r="AQ23" s="281"/>
      <c r="AR23" s="281"/>
      <c r="AS23" s="281"/>
      <c r="AT23" s="281"/>
      <c r="AU23" s="281"/>
      <c r="AV23" s="281"/>
      <c r="AW23" s="281"/>
      <c r="AX23" s="281"/>
      <c r="AY23" s="281"/>
      <c r="AZ23" s="281"/>
      <c r="BA23" s="281"/>
      <c r="BB23" s="281"/>
      <c r="BC23" s="281"/>
      <c r="BD23" s="281"/>
      <c r="BE23" s="281"/>
      <c r="BF23" s="281"/>
      <c r="BG23" s="281"/>
      <c r="BH23" s="281"/>
      <c r="BI23" s="281"/>
      <c r="BJ23" s="281"/>
      <c r="BK23" s="281"/>
      <c r="BL23" s="281"/>
      <c r="BM23" s="281"/>
      <c r="BN23" s="281"/>
      <c r="BO23" s="281"/>
      <c r="BP23" s="281"/>
      <c r="BQ23" s="281"/>
      <c r="BR23" s="281"/>
      <c r="BS23" s="281"/>
      <c r="BT23" s="281"/>
      <c r="BU23" s="281"/>
      <c r="BV23" s="281"/>
      <c r="BW23" s="281"/>
      <c r="BX23" s="281"/>
      <c r="BY23" s="281"/>
      <c r="BZ23" s="281"/>
      <c r="CA23" s="281"/>
      <c r="CB23" s="281"/>
      <c r="CC23" s="281"/>
      <c r="CD23" s="281"/>
      <c r="CE23" s="281"/>
      <c r="CF23" s="281"/>
      <c r="CG23" s="281"/>
      <c r="CH23" s="281"/>
      <c r="CI23" s="281"/>
      <c r="CJ23" s="281"/>
      <c r="CK23" s="281"/>
      <c r="CL23" s="281"/>
      <c r="CM23" s="281"/>
      <c r="CN23" s="281"/>
      <c r="CO23" s="281"/>
      <c r="CP23" s="281"/>
      <c r="CQ23" s="281"/>
      <c r="CR23" s="281"/>
      <c r="CS23" s="281"/>
      <c r="CT23" s="281"/>
      <c r="CU23" s="281"/>
      <c r="CV23" s="281"/>
      <c r="CW23" s="281"/>
      <c r="CX23" s="281"/>
      <c r="CY23" s="281"/>
      <c r="CZ23" s="281"/>
      <c r="DA23" s="281"/>
      <c r="DB23" s="281"/>
      <c r="DC23" s="281"/>
      <c r="DD23" s="281"/>
      <c r="DE23" s="281"/>
      <c r="DF23" s="281"/>
      <c r="DG23" s="281"/>
      <c r="DH23" s="281"/>
      <c r="DI23" s="281"/>
      <c r="DJ23" s="281"/>
      <c r="DK23" s="281"/>
      <c r="DL23" s="281"/>
      <c r="DM23" s="281"/>
      <c r="DN23" s="281"/>
      <c r="DO23" s="281"/>
      <c r="DP23" s="281"/>
      <c r="DQ23" s="281"/>
      <c r="DR23" s="281"/>
      <c r="DS23" s="281"/>
      <c r="DT23" s="281"/>
      <c r="DU23" s="281"/>
      <c r="DV23" s="281"/>
      <c r="DW23" s="281"/>
      <c r="DX23" s="281"/>
      <c r="DY23" s="281"/>
      <c r="DZ23" s="281"/>
      <c r="EA23" s="281"/>
      <c r="EB23" s="281"/>
      <c r="EC23" s="281"/>
      <c r="ED23" s="281"/>
      <c r="EE23" s="281"/>
      <c r="EF23" s="281"/>
      <c r="EG23" s="281"/>
      <c r="EH23" s="281"/>
      <c r="EI23" s="281"/>
      <c r="EJ23" s="281"/>
      <c r="EK23" s="281"/>
      <c r="EL23" s="281"/>
      <c r="EM23" s="281"/>
      <c r="EN23" s="281"/>
      <c r="EO23" s="281"/>
      <c r="EP23" s="281"/>
      <c r="EQ23" s="281"/>
      <c r="ER23" s="281"/>
      <c r="ES23" s="281"/>
      <c r="ET23" s="281"/>
      <c r="EU23" s="281"/>
      <c r="EV23" s="281"/>
      <c r="EW23" s="281"/>
      <c r="EX23" s="281"/>
      <c r="EY23" s="281"/>
      <c r="EZ23" s="281"/>
      <c r="FA23" s="281"/>
      <c r="FB23" s="281"/>
      <c r="FC23" s="281"/>
      <c r="FD23" s="281"/>
      <c r="FE23" s="281"/>
      <c r="FF23" s="281"/>
      <c r="FG23" s="281"/>
      <c r="FH23" s="281"/>
      <c r="FI23" s="281"/>
      <c r="FJ23" s="281"/>
      <c r="FK23" s="281"/>
      <c r="FL23" s="281"/>
      <c r="FM23" s="281"/>
      <c r="FN23" s="281"/>
      <c r="FO23" s="281"/>
      <c r="FP23" s="281"/>
      <c r="FQ23" s="281"/>
      <c r="FR23" s="281"/>
      <c r="FS23" s="281"/>
      <c r="FT23" s="281"/>
      <c r="FU23" s="281"/>
      <c r="FV23" s="281"/>
      <c r="FW23" s="281"/>
      <c r="FX23" s="281"/>
      <c r="FY23" s="281"/>
      <c r="FZ23" s="281"/>
      <c r="GA23" s="281"/>
      <c r="GB23" s="281"/>
      <c r="GC23" s="281"/>
      <c r="GD23" s="281"/>
      <c r="GE23" s="281"/>
      <c r="GF23" s="281"/>
      <c r="GG23" s="281"/>
      <c r="GH23" s="281"/>
      <c r="GI23" s="281"/>
      <c r="GJ23" s="281"/>
      <c r="GK23" s="281"/>
      <c r="GL23" s="281"/>
      <c r="GM23" s="281"/>
      <c r="GN23" s="281"/>
      <c r="GO23" s="281"/>
      <c r="GP23" s="281"/>
      <c r="GQ23" s="281"/>
      <c r="GR23" s="281"/>
      <c r="GS23" s="281"/>
      <c r="GT23" s="281"/>
      <c r="GU23" s="281"/>
      <c r="GV23" s="281"/>
      <c r="GW23" s="281"/>
      <c r="GX23" s="281"/>
      <c r="GY23" s="281"/>
      <c r="GZ23" s="281"/>
      <c r="HA23" s="281"/>
      <c r="HB23" s="281"/>
      <c r="HC23" s="281"/>
      <c r="HD23" s="281"/>
      <c r="HE23" s="281"/>
      <c r="HF23" s="281"/>
      <c r="HG23" s="281"/>
      <c r="HH23" s="281"/>
      <c r="HI23" s="281"/>
      <c r="HJ23" s="281"/>
      <c r="HK23" s="281"/>
      <c r="HL23" s="281"/>
      <c r="HM23" s="281"/>
      <c r="HN23" s="281"/>
      <c r="HO23" s="281"/>
      <c r="HP23" s="281"/>
      <c r="HQ23" s="281"/>
      <c r="HR23" s="281"/>
      <c r="HS23" s="281"/>
      <c r="HT23" s="281"/>
      <c r="HU23" s="281"/>
      <c r="HV23" s="281"/>
      <c r="HW23" s="281"/>
      <c r="HX23" s="281"/>
      <c r="HY23" s="281"/>
      <c r="HZ23" s="281"/>
      <c r="IA23" s="281"/>
      <c r="IB23" s="281"/>
      <c r="IC23" s="281"/>
      <c r="ID23" s="281"/>
      <c r="IE23" s="281"/>
      <c r="IF23" s="281"/>
      <c r="IG23" s="281"/>
      <c r="IH23" s="281"/>
      <c r="II23" s="281"/>
      <c r="IJ23" s="281"/>
      <c r="IK23" s="281"/>
      <c r="IL23" s="281"/>
      <c r="IM23" s="281"/>
      <c r="IN23" s="281"/>
      <c r="IO23" s="281"/>
      <c r="IP23" s="281"/>
      <c r="IQ23" s="281"/>
      <c r="IR23" s="281"/>
      <c r="IS23" s="281"/>
      <c r="IT23" s="281"/>
      <c r="IU23" s="281"/>
      <c r="IV23" s="281"/>
      <c r="IW23" s="281"/>
      <c r="IX23" s="281"/>
      <c r="IY23" s="281"/>
    </row>
    <row r="24" ht="24" customHeight="1" spans="1:259">
      <c r="A24" s="281"/>
      <c r="B24" s="281"/>
      <c r="C24" s="281"/>
      <c r="D24" s="281"/>
      <c r="E24" s="281"/>
      <c r="F24" s="281"/>
      <c r="G24" s="281"/>
      <c r="H24" s="281"/>
      <c r="I24" s="281"/>
      <c r="J24" s="281"/>
      <c r="K24" s="281"/>
      <c r="L24" s="281"/>
      <c r="M24" s="281"/>
      <c r="N24" s="281"/>
      <c r="O24" s="281"/>
      <c r="P24" s="281"/>
      <c r="Q24" s="281"/>
      <c r="R24" s="281"/>
      <c r="S24" s="281"/>
      <c r="T24" s="281"/>
      <c r="U24" s="281"/>
      <c r="V24" s="281"/>
      <c r="W24" s="281"/>
      <c r="X24" s="281"/>
      <c r="Y24" s="281"/>
      <c r="Z24" s="281"/>
      <c r="AA24" s="281"/>
      <c r="AB24" s="281"/>
      <c r="AC24" s="281"/>
      <c r="AD24" s="281"/>
      <c r="AE24" s="281"/>
      <c r="AF24" s="281"/>
      <c r="AG24" s="281"/>
      <c r="AH24" s="281"/>
      <c r="AI24" s="281"/>
      <c r="AJ24" s="281"/>
      <c r="AK24" s="281"/>
      <c r="AL24" s="281"/>
      <c r="AM24" s="281"/>
      <c r="AN24" s="281"/>
      <c r="AO24" s="281"/>
      <c r="AP24" s="281"/>
      <c r="AQ24" s="281"/>
      <c r="AR24" s="281"/>
      <c r="AS24" s="281"/>
      <c r="AT24" s="281"/>
      <c r="AU24" s="281"/>
      <c r="AV24" s="281"/>
      <c r="AW24" s="281"/>
      <c r="AX24" s="281"/>
      <c r="AY24" s="281"/>
      <c r="AZ24" s="281"/>
      <c r="BA24" s="281"/>
      <c r="BB24" s="281"/>
      <c r="BC24" s="281"/>
      <c r="BD24" s="281"/>
      <c r="BE24" s="281"/>
      <c r="BF24" s="281"/>
      <c r="BG24" s="281"/>
      <c r="BH24" s="281"/>
      <c r="BI24" s="281"/>
      <c r="BJ24" s="281"/>
      <c r="BK24" s="281"/>
      <c r="BL24" s="281"/>
      <c r="BM24" s="281"/>
      <c r="BN24" s="281"/>
      <c r="BO24" s="281"/>
      <c r="BP24" s="281"/>
      <c r="BQ24" s="281"/>
      <c r="BR24" s="281"/>
      <c r="BS24" s="281"/>
      <c r="BT24" s="281"/>
      <c r="BU24" s="281"/>
      <c r="BV24" s="281"/>
      <c r="BW24" s="281"/>
      <c r="BX24" s="281"/>
      <c r="BY24" s="281"/>
      <c r="BZ24" s="281"/>
      <c r="CA24" s="281"/>
      <c r="CB24" s="281"/>
      <c r="CC24" s="281"/>
      <c r="CD24" s="281"/>
      <c r="CE24" s="281"/>
      <c r="CF24" s="281"/>
      <c r="CG24" s="281"/>
      <c r="CH24" s="281"/>
      <c r="CI24" s="281"/>
      <c r="CJ24" s="281"/>
      <c r="CK24" s="281"/>
      <c r="CL24" s="281"/>
      <c r="CM24" s="281"/>
      <c r="CN24" s="281"/>
      <c r="CO24" s="281"/>
      <c r="CP24" s="281"/>
      <c r="CQ24" s="281"/>
      <c r="CR24" s="281"/>
      <c r="CS24" s="281"/>
      <c r="CT24" s="281"/>
      <c r="CU24" s="281"/>
      <c r="CV24" s="281"/>
      <c r="CW24" s="281"/>
      <c r="CX24" s="281"/>
      <c r="CY24" s="281"/>
      <c r="CZ24" s="281"/>
      <c r="DA24" s="281"/>
      <c r="DB24" s="281"/>
      <c r="DC24" s="281"/>
      <c r="DD24" s="281"/>
      <c r="DE24" s="281"/>
      <c r="DF24" s="281"/>
      <c r="DG24" s="281"/>
      <c r="DH24" s="281"/>
      <c r="DI24" s="281"/>
      <c r="DJ24" s="281"/>
      <c r="DK24" s="281"/>
      <c r="DL24" s="281"/>
      <c r="DM24" s="281"/>
      <c r="DN24" s="281"/>
      <c r="DO24" s="281"/>
      <c r="DP24" s="281"/>
      <c r="DQ24" s="281"/>
      <c r="DR24" s="281"/>
      <c r="DS24" s="281"/>
      <c r="DT24" s="281"/>
      <c r="DU24" s="281"/>
      <c r="DV24" s="281"/>
      <c r="DW24" s="281"/>
      <c r="DX24" s="281"/>
      <c r="DY24" s="281"/>
      <c r="DZ24" s="281"/>
      <c r="EA24" s="281"/>
      <c r="EB24" s="281"/>
      <c r="EC24" s="281"/>
      <c r="ED24" s="281"/>
      <c r="EE24" s="281"/>
      <c r="EF24" s="281"/>
      <c r="EG24" s="281"/>
      <c r="EH24" s="281"/>
      <c r="EI24" s="281"/>
      <c r="EJ24" s="281"/>
      <c r="EK24" s="281"/>
      <c r="EL24" s="281"/>
      <c r="EM24" s="281"/>
      <c r="EN24" s="281"/>
      <c r="EO24" s="281"/>
      <c r="EP24" s="281"/>
      <c r="EQ24" s="281"/>
      <c r="ER24" s="281"/>
      <c r="ES24" s="281"/>
      <c r="ET24" s="281"/>
      <c r="EU24" s="281"/>
      <c r="EV24" s="281"/>
      <c r="EW24" s="281"/>
      <c r="EX24" s="281"/>
      <c r="EY24" s="281"/>
      <c r="EZ24" s="281"/>
      <c r="FA24" s="281"/>
      <c r="FB24" s="281"/>
      <c r="FC24" s="281"/>
      <c r="FD24" s="281"/>
      <c r="FE24" s="281"/>
      <c r="FF24" s="281"/>
      <c r="FG24" s="281"/>
      <c r="FH24" s="281"/>
      <c r="FI24" s="281"/>
      <c r="FJ24" s="281"/>
      <c r="FK24" s="281"/>
      <c r="FL24" s="281"/>
      <c r="FM24" s="281"/>
      <c r="FN24" s="281"/>
      <c r="FO24" s="281"/>
      <c r="FP24" s="281"/>
      <c r="FQ24" s="281"/>
      <c r="FR24" s="281"/>
      <c r="FS24" s="281"/>
      <c r="FT24" s="281"/>
      <c r="FU24" s="281"/>
      <c r="FV24" s="281"/>
      <c r="FW24" s="281"/>
      <c r="FX24" s="281"/>
      <c r="FY24" s="281"/>
      <c r="FZ24" s="281"/>
      <c r="GA24" s="281"/>
      <c r="GB24" s="281"/>
      <c r="GC24" s="281"/>
      <c r="GD24" s="281"/>
      <c r="GE24" s="281"/>
      <c r="GF24" s="281"/>
      <c r="GG24" s="281"/>
      <c r="GH24" s="281"/>
      <c r="GI24" s="281"/>
      <c r="GJ24" s="281"/>
      <c r="GK24" s="281"/>
      <c r="GL24" s="281"/>
      <c r="GM24" s="281"/>
      <c r="GN24" s="281"/>
      <c r="GO24" s="281"/>
      <c r="GP24" s="281"/>
      <c r="GQ24" s="281"/>
      <c r="GR24" s="281"/>
      <c r="GS24" s="281"/>
      <c r="GT24" s="281"/>
      <c r="GU24" s="281"/>
      <c r="GV24" s="281"/>
      <c r="GW24" s="281"/>
      <c r="GX24" s="281"/>
      <c r="GY24" s="281"/>
      <c r="GZ24" s="281"/>
      <c r="HA24" s="281"/>
      <c r="HB24" s="281"/>
      <c r="HC24" s="281"/>
      <c r="HD24" s="281"/>
      <c r="HE24" s="281"/>
      <c r="HF24" s="281"/>
      <c r="HG24" s="281"/>
      <c r="HH24" s="281"/>
      <c r="HI24" s="281"/>
      <c r="HJ24" s="281"/>
      <c r="HK24" s="281"/>
      <c r="HL24" s="281"/>
      <c r="HM24" s="281"/>
      <c r="HN24" s="281"/>
      <c r="HO24" s="281"/>
      <c r="HP24" s="281"/>
      <c r="HQ24" s="281"/>
      <c r="HR24" s="281"/>
      <c r="HS24" s="281"/>
      <c r="HT24" s="281"/>
      <c r="HU24" s="281"/>
      <c r="HV24" s="281"/>
      <c r="HW24" s="281"/>
      <c r="HX24" s="281"/>
      <c r="HY24" s="281"/>
      <c r="HZ24" s="281"/>
      <c r="IA24" s="281"/>
      <c r="IB24" s="281"/>
      <c r="IC24" s="281"/>
      <c r="ID24" s="281"/>
      <c r="IE24" s="281"/>
      <c r="IF24" s="281"/>
      <c r="IG24" s="281"/>
      <c r="IH24" s="281"/>
      <c r="II24" s="281"/>
      <c r="IJ24" s="281"/>
      <c r="IK24" s="281"/>
      <c r="IL24" s="281"/>
      <c r="IM24" s="281"/>
      <c r="IN24" s="281"/>
      <c r="IO24" s="281"/>
      <c r="IP24" s="281"/>
      <c r="IQ24" s="281"/>
      <c r="IR24" s="281"/>
      <c r="IS24" s="281"/>
      <c r="IT24" s="281"/>
      <c r="IU24" s="281"/>
      <c r="IV24" s="281"/>
      <c r="IW24" s="281"/>
      <c r="IX24" s="281"/>
      <c r="IY24" s="281"/>
    </row>
    <row r="25" ht="24" customHeight="1" spans="1:259">
      <c r="A25" s="281"/>
      <c r="B25" s="281"/>
      <c r="C25" s="281"/>
      <c r="D25" s="281"/>
      <c r="E25" s="281"/>
      <c r="F25" s="281"/>
      <c r="G25" s="281"/>
      <c r="H25" s="281"/>
      <c r="I25" s="281"/>
      <c r="J25" s="281"/>
      <c r="K25" s="281"/>
      <c r="L25" s="281"/>
      <c r="M25" s="281"/>
      <c r="N25" s="281"/>
      <c r="O25" s="281"/>
      <c r="P25" s="281"/>
      <c r="Q25" s="281"/>
      <c r="R25" s="281"/>
      <c r="S25" s="281"/>
      <c r="T25" s="281"/>
      <c r="U25" s="281"/>
      <c r="V25" s="281"/>
      <c r="W25" s="281"/>
      <c r="X25" s="281"/>
      <c r="Y25" s="281"/>
      <c r="Z25" s="281"/>
      <c r="AA25" s="281"/>
      <c r="AB25" s="281"/>
      <c r="AC25" s="281"/>
      <c r="AD25" s="281"/>
      <c r="AE25" s="281"/>
      <c r="AF25" s="281"/>
      <c r="AG25" s="281"/>
      <c r="AH25" s="281"/>
      <c r="AI25" s="281"/>
      <c r="AJ25" s="281"/>
      <c r="AK25" s="281"/>
      <c r="AL25" s="281"/>
      <c r="AM25" s="281"/>
      <c r="AN25" s="281"/>
      <c r="AO25" s="281"/>
      <c r="AP25" s="281"/>
      <c r="AQ25" s="281"/>
      <c r="AR25" s="281"/>
      <c r="AS25" s="281"/>
      <c r="AT25" s="281"/>
      <c r="AU25" s="281"/>
      <c r="AV25" s="281"/>
      <c r="AW25" s="281"/>
      <c r="AX25" s="281"/>
      <c r="AY25" s="281"/>
      <c r="AZ25" s="281"/>
      <c r="BA25" s="281"/>
      <c r="BB25" s="281"/>
      <c r="BC25" s="281"/>
      <c r="BD25" s="281"/>
      <c r="BE25" s="281"/>
      <c r="BF25" s="281"/>
      <c r="BG25" s="281"/>
      <c r="BH25" s="281"/>
      <c r="BI25" s="281"/>
      <c r="BJ25" s="281"/>
      <c r="BK25" s="281"/>
      <c r="BL25" s="281"/>
      <c r="BM25" s="281"/>
      <c r="BN25" s="281"/>
      <c r="BO25" s="281"/>
      <c r="BP25" s="281"/>
      <c r="BQ25" s="281"/>
      <c r="BR25" s="281"/>
      <c r="BS25" s="281"/>
      <c r="BT25" s="281"/>
      <c r="BU25" s="281"/>
      <c r="BV25" s="281"/>
      <c r="BW25" s="281"/>
      <c r="BX25" s="281"/>
      <c r="BY25" s="281"/>
      <c r="BZ25" s="281"/>
      <c r="CA25" s="281"/>
      <c r="CB25" s="281"/>
      <c r="CC25" s="281"/>
      <c r="CD25" s="281"/>
      <c r="CE25" s="281"/>
      <c r="CF25" s="281"/>
      <c r="CG25" s="281"/>
      <c r="CH25" s="281"/>
      <c r="CI25" s="281"/>
      <c r="CJ25" s="281"/>
      <c r="CK25" s="281"/>
      <c r="CL25" s="281"/>
      <c r="CM25" s="281"/>
      <c r="CN25" s="281"/>
      <c r="CO25" s="281"/>
      <c r="CP25" s="281"/>
      <c r="CQ25" s="281"/>
      <c r="CR25" s="281"/>
      <c r="CS25" s="281"/>
      <c r="CT25" s="281"/>
      <c r="CU25" s="281"/>
      <c r="CV25" s="281"/>
      <c r="CW25" s="281"/>
      <c r="CX25" s="281"/>
      <c r="CY25" s="281"/>
      <c r="CZ25" s="281"/>
      <c r="DA25" s="281"/>
      <c r="DB25" s="281"/>
      <c r="DC25" s="281"/>
      <c r="DD25" s="281"/>
      <c r="DE25" s="281"/>
      <c r="DF25" s="281"/>
      <c r="DG25" s="281"/>
      <c r="DH25" s="281"/>
      <c r="DI25" s="281"/>
      <c r="DJ25" s="281"/>
      <c r="DK25" s="281"/>
      <c r="DL25" s="281"/>
      <c r="DM25" s="281"/>
      <c r="DN25" s="281"/>
      <c r="DO25" s="281"/>
      <c r="DP25" s="281"/>
      <c r="DQ25" s="281"/>
      <c r="DR25" s="281"/>
      <c r="DS25" s="281"/>
      <c r="DT25" s="281"/>
      <c r="DU25" s="281"/>
      <c r="DV25" s="281"/>
      <c r="DW25" s="281"/>
      <c r="DX25" s="281"/>
      <c r="DY25" s="281"/>
      <c r="DZ25" s="281"/>
      <c r="EA25" s="281"/>
      <c r="EB25" s="281"/>
      <c r="EC25" s="281"/>
      <c r="ED25" s="281"/>
      <c r="EE25" s="281"/>
      <c r="EF25" s="281"/>
      <c r="EG25" s="281"/>
      <c r="EH25" s="281"/>
      <c r="EI25" s="281"/>
      <c r="EJ25" s="281"/>
      <c r="EK25" s="281"/>
      <c r="EL25" s="281"/>
      <c r="EM25" s="281"/>
      <c r="EN25" s="281"/>
      <c r="EO25" s="281"/>
      <c r="EP25" s="281"/>
      <c r="EQ25" s="281"/>
      <c r="ER25" s="281"/>
      <c r="ES25" s="281"/>
      <c r="ET25" s="281"/>
      <c r="EU25" s="281"/>
      <c r="EV25" s="281"/>
      <c r="EW25" s="281"/>
      <c r="EX25" s="281"/>
      <c r="EY25" s="281"/>
      <c r="EZ25" s="281"/>
      <c r="FA25" s="281"/>
      <c r="FB25" s="281"/>
      <c r="FC25" s="281"/>
      <c r="FD25" s="281"/>
      <c r="FE25" s="281"/>
      <c r="FF25" s="281"/>
      <c r="FG25" s="281"/>
      <c r="FH25" s="281"/>
      <c r="FI25" s="281"/>
      <c r="FJ25" s="281"/>
      <c r="FK25" s="281"/>
      <c r="FL25" s="281"/>
      <c r="FM25" s="281"/>
      <c r="FN25" s="281"/>
      <c r="FO25" s="281"/>
      <c r="FP25" s="281"/>
      <c r="FQ25" s="281"/>
      <c r="FR25" s="281"/>
      <c r="FS25" s="281"/>
      <c r="FT25" s="281"/>
      <c r="FU25" s="281"/>
      <c r="FV25" s="281"/>
      <c r="FW25" s="281"/>
      <c r="FX25" s="281"/>
      <c r="FY25" s="281"/>
      <c r="FZ25" s="281"/>
      <c r="GA25" s="281"/>
      <c r="GB25" s="281"/>
      <c r="GC25" s="281"/>
      <c r="GD25" s="281"/>
      <c r="GE25" s="281"/>
      <c r="GF25" s="281"/>
      <c r="GG25" s="281"/>
      <c r="GH25" s="281"/>
      <c r="GI25" s="281"/>
      <c r="GJ25" s="281"/>
      <c r="GK25" s="281"/>
      <c r="GL25" s="281"/>
      <c r="GM25" s="281"/>
      <c r="GN25" s="281"/>
      <c r="GO25" s="281"/>
      <c r="GP25" s="281"/>
      <c r="GQ25" s="281"/>
      <c r="GR25" s="281"/>
      <c r="GS25" s="281"/>
      <c r="GT25" s="281"/>
      <c r="GU25" s="281"/>
      <c r="GV25" s="281"/>
      <c r="GW25" s="281"/>
      <c r="GX25" s="281"/>
      <c r="GY25" s="281"/>
      <c r="GZ25" s="281"/>
      <c r="HA25" s="281"/>
      <c r="HB25" s="281"/>
      <c r="HC25" s="281"/>
      <c r="HD25" s="281"/>
      <c r="HE25" s="281"/>
      <c r="HF25" s="281"/>
      <c r="HG25" s="281"/>
      <c r="HH25" s="281"/>
      <c r="HI25" s="281"/>
      <c r="HJ25" s="281"/>
      <c r="HK25" s="281"/>
      <c r="HL25" s="281"/>
      <c r="HM25" s="281"/>
      <c r="HN25" s="281"/>
      <c r="HO25" s="281"/>
      <c r="HP25" s="281"/>
      <c r="HQ25" s="281"/>
      <c r="HR25" s="281"/>
      <c r="HS25" s="281"/>
      <c r="HT25" s="281"/>
      <c r="HU25" s="281"/>
      <c r="HV25" s="281"/>
      <c r="HW25" s="281"/>
      <c r="HX25" s="281"/>
      <c r="HY25" s="281"/>
      <c r="HZ25" s="281"/>
      <c r="IA25" s="281"/>
      <c r="IB25" s="281"/>
      <c r="IC25" s="281"/>
      <c r="ID25" s="281"/>
      <c r="IE25" s="281"/>
      <c r="IF25" s="281"/>
      <c r="IG25" s="281"/>
      <c r="IH25" s="281"/>
      <c r="II25" s="281"/>
      <c r="IJ25" s="281"/>
      <c r="IK25" s="281"/>
      <c r="IL25" s="281"/>
      <c r="IM25" s="281"/>
      <c r="IN25" s="281"/>
      <c r="IO25" s="281"/>
      <c r="IP25" s="281"/>
      <c r="IQ25" s="281"/>
      <c r="IR25" s="281"/>
      <c r="IS25" s="281"/>
      <c r="IT25" s="281"/>
      <c r="IU25" s="281"/>
      <c r="IV25" s="281"/>
      <c r="IW25" s="281"/>
      <c r="IX25" s="281"/>
      <c r="IY25" s="281"/>
    </row>
    <row r="26" ht="24" customHeight="1" spans="1:259">
      <c r="A26" s="281"/>
      <c r="B26" s="281"/>
      <c r="C26" s="281"/>
      <c r="D26" s="281"/>
      <c r="E26" s="281"/>
      <c r="F26" s="281"/>
      <c r="G26" s="281"/>
      <c r="H26" s="281"/>
      <c r="I26" s="281"/>
      <c r="J26" s="281"/>
      <c r="K26" s="281"/>
      <c r="L26" s="281"/>
      <c r="M26" s="281"/>
      <c r="N26" s="281"/>
      <c r="O26" s="281"/>
      <c r="P26" s="281"/>
      <c r="Q26" s="281"/>
      <c r="R26" s="281"/>
      <c r="S26" s="281"/>
      <c r="T26" s="281"/>
      <c r="U26" s="281"/>
      <c r="V26" s="281"/>
      <c r="W26" s="281"/>
      <c r="X26" s="281"/>
      <c r="Y26" s="281"/>
      <c r="Z26" s="281"/>
      <c r="AA26" s="281"/>
      <c r="AB26" s="281"/>
      <c r="AC26" s="281"/>
      <c r="AD26" s="281"/>
      <c r="AE26" s="281"/>
      <c r="AF26" s="281"/>
      <c r="AG26" s="281"/>
      <c r="AH26" s="281"/>
      <c r="AI26" s="281"/>
      <c r="AJ26" s="281"/>
      <c r="AK26" s="281"/>
      <c r="AL26" s="281"/>
      <c r="AM26" s="281"/>
      <c r="AN26" s="281"/>
      <c r="AO26" s="281"/>
      <c r="AP26" s="281"/>
      <c r="AQ26" s="281"/>
      <c r="AR26" s="281"/>
      <c r="AS26" s="281"/>
      <c r="AT26" s="281"/>
      <c r="AU26" s="281"/>
      <c r="AV26" s="281"/>
      <c r="AW26" s="281"/>
      <c r="AX26" s="281"/>
      <c r="AY26" s="281"/>
      <c r="AZ26" s="281"/>
      <c r="BA26" s="281"/>
      <c r="BB26" s="281"/>
      <c r="BC26" s="281"/>
      <c r="BD26" s="281"/>
      <c r="BE26" s="281"/>
      <c r="BF26" s="281"/>
      <c r="BG26" s="281"/>
      <c r="BH26" s="281"/>
      <c r="BI26" s="281"/>
      <c r="BJ26" s="281"/>
      <c r="BK26" s="281"/>
      <c r="BL26" s="281"/>
      <c r="BM26" s="281"/>
      <c r="BN26" s="281"/>
      <c r="BO26" s="281"/>
      <c r="BP26" s="281"/>
      <c r="BQ26" s="281"/>
      <c r="BR26" s="281"/>
      <c r="BS26" s="281"/>
      <c r="BT26" s="281"/>
      <c r="BU26" s="281"/>
      <c r="BV26" s="281"/>
      <c r="BW26" s="281"/>
      <c r="BX26" s="281"/>
      <c r="BY26" s="281"/>
      <c r="BZ26" s="281"/>
      <c r="CA26" s="281"/>
      <c r="CB26" s="281"/>
      <c r="CC26" s="281"/>
      <c r="CD26" s="281"/>
      <c r="CE26" s="281"/>
      <c r="CF26" s="281"/>
      <c r="CG26" s="281"/>
      <c r="CH26" s="281"/>
      <c r="CI26" s="281"/>
      <c r="CJ26" s="281"/>
      <c r="CK26" s="281"/>
      <c r="CL26" s="281"/>
      <c r="CM26" s="281"/>
      <c r="CN26" s="281"/>
      <c r="CO26" s="281"/>
      <c r="CP26" s="281"/>
      <c r="CQ26" s="281"/>
      <c r="CR26" s="281"/>
      <c r="CS26" s="281"/>
      <c r="CT26" s="281"/>
      <c r="CU26" s="281"/>
      <c r="CV26" s="281"/>
      <c r="CW26" s="281"/>
      <c r="CX26" s="281"/>
      <c r="CY26" s="281"/>
      <c r="CZ26" s="281"/>
      <c r="DA26" s="281"/>
      <c r="DB26" s="281"/>
      <c r="DC26" s="281"/>
      <c r="DD26" s="281"/>
      <c r="DE26" s="281"/>
      <c r="DF26" s="281"/>
      <c r="DG26" s="281"/>
      <c r="DH26" s="281"/>
      <c r="DI26" s="281"/>
      <c r="DJ26" s="281"/>
      <c r="DK26" s="281"/>
      <c r="DL26" s="281"/>
      <c r="DM26" s="281"/>
      <c r="DN26" s="281"/>
      <c r="DO26" s="281"/>
      <c r="DP26" s="281"/>
      <c r="DQ26" s="281"/>
      <c r="DR26" s="281"/>
      <c r="DS26" s="281"/>
      <c r="DT26" s="281"/>
      <c r="DU26" s="281"/>
      <c r="DV26" s="281"/>
      <c r="DW26" s="281"/>
      <c r="DX26" s="281"/>
      <c r="DY26" s="281"/>
      <c r="DZ26" s="281"/>
      <c r="EA26" s="281"/>
      <c r="EB26" s="281"/>
      <c r="EC26" s="281"/>
      <c r="ED26" s="281"/>
      <c r="EE26" s="281"/>
      <c r="EF26" s="281"/>
      <c r="EG26" s="281"/>
      <c r="EH26" s="281"/>
      <c r="EI26" s="281"/>
      <c r="EJ26" s="281"/>
      <c r="EK26" s="281"/>
      <c r="EL26" s="281"/>
      <c r="EM26" s="281"/>
      <c r="EN26" s="281"/>
      <c r="EO26" s="281"/>
      <c r="EP26" s="281"/>
      <c r="EQ26" s="281"/>
      <c r="ER26" s="281"/>
      <c r="ES26" s="281"/>
      <c r="ET26" s="281"/>
      <c r="EU26" s="281"/>
      <c r="EV26" s="281"/>
      <c r="EW26" s="281"/>
      <c r="EX26" s="281"/>
      <c r="EY26" s="281"/>
      <c r="EZ26" s="281"/>
      <c r="FA26" s="281"/>
      <c r="FB26" s="281"/>
      <c r="FC26" s="281"/>
      <c r="FD26" s="281"/>
      <c r="FE26" s="281"/>
      <c r="FF26" s="281"/>
      <c r="FG26" s="281"/>
      <c r="FH26" s="281"/>
      <c r="FI26" s="281"/>
      <c r="FJ26" s="281"/>
      <c r="FK26" s="281"/>
      <c r="FL26" s="281"/>
      <c r="FM26" s="281"/>
      <c r="FN26" s="281"/>
      <c r="FO26" s="281"/>
      <c r="FP26" s="281"/>
      <c r="FQ26" s="281"/>
      <c r="FR26" s="281"/>
      <c r="FS26" s="281"/>
      <c r="FT26" s="281"/>
      <c r="FU26" s="281"/>
      <c r="FV26" s="281"/>
      <c r="FW26" s="281"/>
      <c r="FX26" s="281"/>
      <c r="FY26" s="281"/>
      <c r="FZ26" s="281"/>
      <c r="GA26" s="281"/>
      <c r="GB26" s="281"/>
      <c r="GC26" s="281"/>
      <c r="GD26" s="281"/>
      <c r="GE26" s="281"/>
      <c r="GF26" s="281"/>
      <c r="GG26" s="281"/>
      <c r="GH26" s="281"/>
      <c r="GI26" s="281"/>
      <c r="GJ26" s="281"/>
      <c r="GK26" s="281"/>
      <c r="GL26" s="281"/>
      <c r="GM26" s="281"/>
      <c r="GN26" s="281"/>
      <c r="GO26" s="281"/>
      <c r="GP26" s="281"/>
      <c r="GQ26" s="281"/>
      <c r="GR26" s="281"/>
      <c r="GS26" s="281"/>
      <c r="GT26" s="281"/>
      <c r="GU26" s="281"/>
      <c r="GV26" s="281"/>
      <c r="GW26" s="281"/>
      <c r="GX26" s="281"/>
      <c r="GY26" s="281"/>
      <c r="GZ26" s="281"/>
      <c r="HA26" s="281"/>
      <c r="HB26" s="281"/>
      <c r="HC26" s="281"/>
      <c r="HD26" s="281"/>
      <c r="HE26" s="281"/>
      <c r="HF26" s="281"/>
      <c r="HG26" s="281"/>
      <c r="HH26" s="281"/>
      <c r="HI26" s="281"/>
      <c r="HJ26" s="281"/>
      <c r="HK26" s="281"/>
      <c r="HL26" s="281"/>
      <c r="HM26" s="281"/>
      <c r="HN26" s="281"/>
      <c r="HO26" s="281"/>
      <c r="HP26" s="281"/>
      <c r="HQ26" s="281"/>
      <c r="HR26" s="281"/>
      <c r="HS26" s="281"/>
      <c r="HT26" s="281"/>
      <c r="HU26" s="281"/>
      <c r="HV26" s="281"/>
      <c r="HW26" s="281"/>
      <c r="HX26" s="281"/>
      <c r="HY26" s="281"/>
      <c r="HZ26" s="281"/>
      <c r="IA26" s="281"/>
      <c r="IB26" s="281"/>
      <c r="IC26" s="281"/>
      <c r="ID26" s="281"/>
      <c r="IE26" s="281"/>
      <c r="IF26" s="281"/>
      <c r="IG26" s="281"/>
      <c r="IH26" s="281"/>
      <c r="II26" s="281"/>
      <c r="IJ26" s="281"/>
      <c r="IK26" s="281"/>
      <c r="IL26" s="281"/>
      <c r="IM26" s="281"/>
      <c r="IN26" s="281"/>
      <c r="IO26" s="281"/>
      <c r="IP26" s="281"/>
      <c r="IQ26" s="281"/>
      <c r="IR26" s="281"/>
      <c r="IS26" s="281"/>
      <c r="IT26" s="281"/>
      <c r="IU26" s="281"/>
      <c r="IV26" s="281"/>
      <c r="IW26" s="281"/>
      <c r="IX26" s="281"/>
      <c r="IY26" s="281"/>
    </row>
    <row r="27" ht="24" customHeight="1" spans="1:259">
      <c r="A27" s="281"/>
      <c r="B27" s="281"/>
      <c r="C27" s="281"/>
      <c r="D27" s="281"/>
      <c r="E27" s="281"/>
      <c r="F27" s="281"/>
      <c r="G27" s="281"/>
      <c r="H27" s="281"/>
      <c r="I27" s="281"/>
      <c r="J27" s="281"/>
      <c r="K27" s="281"/>
      <c r="L27" s="281"/>
      <c r="M27" s="281"/>
      <c r="N27" s="281"/>
      <c r="O27" s="281"/>
      <c r="P27" s="281"/>
      <c r="Q27" s="281"/>
      <c r="R27" s="281"/>
      <c r="S27" s="281"/>
      <c r="T27" s="281"/>
      <c r="U27" s="281"/>
      <c r="V27" s="281"/>
      <c r="W27" s="281"/>
      <c r="X27" s="281"/>
      <c r="Y27" s="281"/>
      <c r="Z27" s="281"/>
      <c r="AA27" s="281"/>
      <c r="AB27" s="281"/>
      <c r="AC27" s="281"/>
      <c r="AD27" s="281"/>
      <c r="AE27" s="281"/>
      <c r="AF27" s="281"/>
      <c r="AG27" s="281"/>
      <c r="AH27" s="281"/>
      <c r="AI27" s="281"/>
      <c r="AJ27" s="281"/>
      <c r="AK27" s="281"/>
      <c r="AL27" s="281"/>
      <c r="AM27" s="281"/>
      <c r="AN27" s="281"/>
      <c r="AO27" s="281"/>
      <c r="AP27" s="281"/>
      <c r="AQ27" s="281"/>
      <c r="AR27" s="281"/>
      <c r="AS27" s="281"/>
      <c r="AT27" s="281"/>
      <c r="AU27" s="281"/>
      <c r="AV27" s="281"/>
      <c r="AW27" s="281"/>
      <c r="AX27" s="281"/>
      <c r="AY27" s="281"/>
      <c r="AZ27" s="281"/>
      <c r="BA27" s="281"/>
      <c r="BB27" s="281"/>
      <c r="BC27" s="281"/>
      <c r="BD27" s="281"/>
      <c r="BE27" s="281"/>
      <c r="BF27" s="281"/>
      <c r="BG27" s="281"/>
      <c r="BH27" s="281"/>
      <c r="BI27" s="281"/>
      <c r="BJ27" s="281"/>
      <c r="BK27" s="281"/>
      <c r="BL27" s="281"/>
      <c r="BM27" s="281"/>
      <c r="BN27" s="281"/>
      <c r="BO27" s="281"/>
      <c r="BP27" s="281"/>
      <c r="BQ27" s="281"/>
      <c r="BR27" s="281"/>
      <c r="BS27" s="281"/>
      <c r="BT27" s="281"/>
      <c r="BU27" s="281"/>
      <c r="BV27" s="281"/>
      <c r="BW27" s="281"/>
      <c r="BX27" s="281"/>
      <c r="BY27" s="281"/>
      <c r="BZ27" s="281"/>
      <c r="CA27" s="281"/>
      <c r="CB27" s="281"/>
      <c r="CC27" s="281"/>
      <c r="CD27" s="281"/>
      <c r="CE27" s="281"/>
      <c r="CF27" s="281"/>
      <c r="CG27" s="281"/>
      <c r="CH27" s="281"/>
      <c r="CI27" s="281"/>
      <c r="CJ27" s="281"/>
      <c r="CK27" s="281"/>
      <c r="CL27" s="281"/>
      <c r="CM27" s="281"/>
      <c r="CN27" s="281"/>
      <c r="CO27" s="281"/>
      <c r="CP27" s="281"/>
      <c r="CQ27" s="281"/>
      <c r="CR27" s="281"/>
      <c r="CS27" s="281"/>
      <c r="CT27" s="281"/>
      <c r="CU27" s="281"/>
      <c r="CV27" s="281"/>
      <c r="CW27" s="281"/>
      <c r="CX27" s="281"/>
      <c r="CY27" s="281"/>
      <c r="CZ27" s="281"/>
      <c r="DA27" s="281"/>
      <c r="DB27" s="281"/>
      <c r="DC27" s="281"/>
      <c r="DD27" s="281"/>
      <c r="DE27" s="281"/>
      <c r="DF27" s="281"/>
      <c r="DG27" s="281"/>
      <c r="DH27" s="281"/>
      <c r="DI27" s="281"/>
      <c r="DJ27" s="281"/>
      <c r="DK27" s="281"/>
      <c r="DL27" s="281"/>
      <c r="DM27" s="281"/>
      <c r="DN27" s="281"/>
      <c r="DO27" s="281"/>
      <c r="DP27" s="281"/>
      <c r="DQ27" s="281"/>
      <c r="DR27" s="281"/>
      <c r="DS27" s="281"/>
      <c r="DT27" s="281"/>
      <c r="DU27" s="281"/>
      <c r="DV27" s="281"/>
      <c r="DW27" s="281"/>
      <c r="DX27" s="281"/>
      <c r="DY27" s="281"/>
      <c r="DZ27" s="281"/>
      <c r="EA27" s="281"/>
      <c r="EB27" s="281"/>
      <c r="EC27" s="281"/>
      <c r="ED27" s="281"/>
      <c r="EE27" s="281"/>
      <c r="EF27" s="281"/>
      <c r="EG27" s="281"/>
      <c r="EH27" s="281"/>
      <c r="EI27" s="281"/>
      <c r="EJ27" s="281"/>
      <c r="EK27" s="281"/>
      <c r="EL27" s="281"/>
      <c r="EM27" s="281"/>
      <c r="EN27" s="281"/>
      <c r="EO27" s="281"/>
      <c r="EP27" s="281"/>
      <c r="EQ27" s="281"/>
      <c r="ER27" s="281"/>
      <c r="ES27" s="281"/>
      <c r="ET27" s="281"/>
      <c r="EU27" s="281"/>
      <c r="EV27" s="281"/>
      <c r="EW27" s="281"/>
      <c r="EX27" s="281"/>
      <c r="EY27" s="281"/>
      <c r="EZ27" s="281"/>
      <c r="FA27" s="281"/>
      <c r="FB27" s="281"/>
      <c r="FC27" s="281"/>
      <c r="FD27" s="281"/>
      <c r="FE27" s="281"/>
      <c r="FF27" s="281"/>
      <c r="FG27" s="281"/>
      <c r="FH27" s="281"/>
      <c r="FI27" s="281"/>
      <c r="FJ27" s="281"/>
      <c r="FK27" s="281"/>
      <c r="FL27" s="281"/>
      <c r="FM27" s="281"/>
      <c r="FN27" s="281"/>
      <c r="FO27" s="281"/>
      <c r="FP27" s="281"/>
      <c r="FQ27" s="281"/>
      <c r="FR27" s="281"/>
      <c r="FS27" s="281"/>
      <c r="FT27" s="281"/>
      <c r="FU27" s="281"/>
      <c r="FV27" s="281"/>
      <c r="FW27" s="281"/>
      <c r="FX27" s="281"/>
      <c r="FY27" s="281"/>
      <c r="FZ27" s="281"/>
      <c r="GA27" s="281"/>
      <c r="GB27" s="281"/>
      <c r="GC27" s="281"/>
      <c r="GD27" s="281"/>
      <c r="GE27" s="281"/>
      <c r="GF27" s="281"/>
      <c r="GG27" s="281"/>
      <c r="GH27" s="281"/>
      <c r="GI27" s="281"/>
      <c r="GJ27" s="281"/>
      <c r="GK27" s="281"/>
      <c r="GL27" s="281"/>
      <c r="GM27" s="281"/>
      <c r="GN27" s="281"/>
      <c r="GO27" s="281"/>
      <c r="GP27" s="281"/>
      <c r="GQ27" s="281"/>
      <c r="GR27" s="281"/>
      <c r="GS27" s="281"/>
      <c r="GT27" s="281"/>
      <c r="GU27" s="281"/>
      <c r="GV27" s="281"/>
      <c r="GW27" s="281"/>
      <c r="GX27" s="281"/>
      <c r="GY27" s="281"/>
      <c r="GZ27" s="281"/>
      <c r="HA27" s="281"/>
      <c r="HB27" s="281"/>
      <c r="HC27" s="281"/>
      <c r="HD27" s="281"/>
      <c r="HE27" s="281"/>
      <c r="HF27" s="281"/>
      <c r="HG27" s="281"/>
      <c r="HH27" s="281"/>
      <c r="HI27" s="281"/>
      <c r="HJ27" s="281"/>
      <c r="HK27" s="281"/>
      <c r="HL27" s="281"/>
      <c r="HM27" s="281"/>
      <c r="HN27" s="281"/>
      <c r="HO27" s="281"/>
      <c r="HP27" s="281"/>
      <c r="HQ27" s="281"/>
      <c r="HR27" s="281"/>
      <c r="HS27" s="281"/>
      <c r="HT27" s="281"/>
      <c r="HU27" s="281"/>
      <c r="HV27" s="281"/>
      <c r="HW27" s="281"/>
      <c r="HX27" s="281"/>
      <c r="HY27" s="281"/>
      <c r="HZ27" s="281"/>
      <c r="IA27" s="281"/>
      <c r="IB27" s="281"/>
      <c r="IC27" s="281"/>
      <c r="ID27" s="281"/>
      <c r="IE27" s="281"/>
      <c r="IF27" s="281"/>
      <c r="IG27" s="281"/>
      <c r="IH27" s="281"/>
      <c r="II27" s="281"/>
      <c r="IJ27" s="281"/>
      <c r="IK27" s="281"/>
      <c r="IL27" s="281"/>
      <c r="IM27" s="281"/>
      <c r="IN27" s="281"/>
      <c r="IO27" s="281"/>
      <c r="IP27" s="281"/>
      <c r="IQ27" s="281"/>
      <c r="IR27" s="281"/>
      <c r="IS27" s="281"/>
      <c r="IT27" s="281"/>
      <c r="IU27" s="281"/>
      <c r="IV27" s="281"/>
      <c r="IW27" s="281"/>
      <c r="IX27" s="281"/>
      <c r="IY27" s="281"/>
    </row>
    <row r="28" ht="24" customHeight="1" spans="1:259">
      <c r="A28" s="281"/>
      <c r="B28" s="281"/>
      <c r="C28" s="281"/>
      <c r="D28" s="281"/>
      <c r="E28" s="281"/>
      <c r="F28" s="281"/>
      <c r="G28" s="281"/>
      <c r="H28" s="281"/>
      <c r="I28" s="281"/>
      <c r="J28" s="281"/>
      <c r="K28" s="281"/>
      <c r="L28" s="281"/>
      <c r="M28" s="281"/>
      <c r="N28" s="281"/>
      <c r="O28" s="281"/>
      <c r="P28" s="281"/>
      <c r="Q28" s="281"/>
      <c r="R28" s="281"/>
      <c r="S28" s="281"/>
      <c r="T28" s="281"/>
      <c r="U28" s="281"/>
      <c r="V28" s="281"/>
      <c r="W28" s="281"/>
      <c r="X28" s="281"/>
      <c r="Y28" s="281"/>
      <c r="Z28" s="281"/>
      <c r="AA28" s="281"/>
      <c r="AB28" s="281"/>
      <c r="AC28" s="281"/>
      <c r="AD28" s="281"/>
      <c r="AE28" s="281"/>
      <c r="AF28" s="281"/>
      <c r="AG28" s="281"/>
      <c r="AH28" s="281"/>
      <c r="AI28" s="281"/>
      <c r="AJ28" s="281"/>
      <c r="AK28" s="281"/>
      <c r="AL28" s="281"/>
      <c r="AM28" s="281"/>
      <c r="AN28" s="281"/>
      <c r="AO28" s="281"/>
      <c r="AP28" s="281"/>
      <c r="AQ28" s="281"/>
      <c r="AR28" s="281"/>
      <c r="AS28" s="281"/>
      <c r="AT28" s="281"/>
      <c r="AU28" s="281"/>
      <c r="AV28" s="281"/>
      <c r="AW28" s="281"/>
      <c r="AX28" s="281"/>
      <c r="AY28" s="281"/>
      <c r="AZ28" s="281"/>
      <c r="BA28" s="281"/>
      <c r="BB28" s="281"/>
      <c r="BC28" s="281"/>
      <c r="BD28" s="281"/>
      <c r="BE28" s="281"/>
      <c r="BF28" s="281"/>
      <c r="BG28" s="281"/>
      <c r="BH28" s="281"/>
      <c r="BI28" s="281"/>
      <c r="BJ28" s="281"/>
      <c r="BK28" s="281"/>
      <c r="BL28" s="281"/>
      <c r="BM28" s="281"/>
      <c r="BN28" s="281"/>
      <c r="BO28" s="281"/>
      <c r="BP28" s="281"/>
      <c r="BQ28" s="281"/>
      <c r="BR28" s="281"/>
      <c r="BS28" s="281"/>
      <c r="BT28" s="281"/>
      <c r="BU28" s="281"/>
      <c r="BV28" s="281"/>
      <c r="BW28" s="281"/>
      <c r="BX28" s="281"/>
      <c r="BY28" s="281"/>
      <c r="BZ28" s="281"/>
      <c r="CA28" s="281"/>
      <c r="CB28" s="281"/>
      <c r="CC28" s="281"/>
      <c r="CD28" s="281"/>
      <c r="CE28" s="281"/>
      <c r="CF28" s="281"/>
      <c r="CG28" s="281"/>
      <c r="CH28" s="281"/>
      <c r="CI28" s="281"/>
      <c r="CJ28" s="281"/>
      <c r="CK28" s="281"/>
      <c r="CL28" s="281"/>
      <c r="CM28" s="281"/>
      <c r="CN28" s="281"/>
      <c r="CO28" s="281"/>
      <c r="CP28" s="281"/>
      <c r="CQ28" s="281"/>
      <c r="CR28" s="281"/>
      <c r="CS28" s="281"/>
      <c r="CT28" s="281"/>
      <c r="CU28" s="281"/>
      <c r="CV28" s="281"/>
      <c r="CW28" s="281"/>
      <c r="CX28" s="281"/>
      <c r="CY28" s="281"/>
      <c r="CZ28" s="281"/>
      <c r="DA28" s="281"/>
      <c r="DB28" s="281"/>
      <c r="DC28" s="281"/>
      <c r="DD28" s="281"/>
      <c r="DE28" s="281"/>
      <c r="DF28" s="281"/>
      <c r="DG28" s="281"/>
      <c r="DH28" s="281"/>
      <c r="DI28" s="281"/>
      <c r="DJ28" s="281"/>
      <c r="DK28" s="281"/>
      <c r="DL28" s="281"/>
      <c r="DM28" s="281"/>
      <c r="DN28" s="281"/>
      <c r="DO28" s="281"/>
      <c r="DP28" s="281"/>
      <c r="DQ28" s="281"/>
      <c r="DR28" s="281"/>
      <c r="DS28" s="281"/>
      <c r="DT28" s="281"/>
      <c r="DU28" s="281"/>
      <c r="DV28" s="281"/>
      <c r="DW28" s="281"/>
      <c r="DX28" s="281"/>
      <c r="DY28" s="281"/>
      <c r="DZ28" s="281"/>
      <c r="EA28" s="281"/>
      <c r="EB28" s="281"/>
      <c r="EC28" s="281"/>
      <c r="ED28" s="281"/>
      <c r="EE28" s="281"/>
      <c r="EF28" s="281"/>
      <c r="EG28" s="281"/>
      <c r="EH28" s="281"/>
      <c r="EI28" s="281"/>
      <c r="EJ28" s="281"/>
      <c r="EK28" s="281"/>
      <c r="EL28" s="281"/>
      <c r="EM28" s="281"/>
      <c r="EN28" s="281"/>
      <c r="EO28" s="281"/>
      <c r="EP28" s="281"/>
      <c r="EQ28" s="281"/>
      <c r="ER28" s="281"/>
      <c r="ES28" s="281"/>
      <c r="ET28" s="281"/>
      <c r="EU28" s="281"/>
      <c r="EV28" s="281"/>
      <c r="EW28" s="281"/>
      <c r="EX28" s="281"/>
      <c r="EY28" s="281"/>
      <c r="EZ28" s="281"/>
      <c r="FA28" s="281"/>
      <c r="FB28" s="281"/>
      <c r="FC28" s="281"/>
      <c r="FD28" s="281"/>
      <c r="FE28" s="281"/>
      <c r="FF28" s="281"/>
      <c r="FG28" s="281"/>
      <c r="FH28" s="281"/>
      <c r="FI28" s="281"/>
      <c r="FJ28" s="281"/>
      <c r="FK28" s="281"/>
      <c r="FL28" s="281"/>
      <c r="FM28" s="281"/>
      <c r="FN28" s="281"/>
      <c r="FO28" s="281"/>
      <c r="FP28" s="281"/>
      <c r="FQ28" s="281"/>
      <c r="FR28" s="281"/>
      <c r="FS28" s="281"/>
      <c r="FT28" s="281"/>
      <c r="FU28" s="281"/>
      <c r="FV28" s="281"/>
      <c r="FW28" s="281"/>
      <c r="FX28" s="281"/>
      <c r="FY28" s="281"/>
      <c r="FZ28" s="281"/>
      <c r="GA28" s="281"/>
      <c r="GB28" s="281"/>
      <c r="GC28" s="281"/>
      <c r="GD28" s="281"/>
      <c r="GE28" s="281"/>
      <c r="GF28" s="281"/>
      <c r="GG28" s="281"/>
      <c r="GH28" s="281"/>
      <c r="GI28" s="281"/>
      <c r="GJ28" s="281"/>
      <c r="GK28" s="281"/>
      <c r="GL28" s="281"/>
      <c r="GM28" s="281"/>
      <c r="GN28" s="281"/>
      <c r="GO28" s="281"/>
      <c r="GP28" s="281"/>
      <c r="GQ28" s="281"/>
      <c r="GR28" s="281"/>
      <c r="GS28" s="281"/>
      <c r="GT28" s="281"/>
      <c r="GU28" s="281"/>
      <c r="GV28" s="281"/>
      <c r="GW28" s="281"/>
      <c r="GX28" s="281"/>
      <c r="GY28" s="281"/>
      <c r="GZ28" s="281"/>
      <c r="HA28" s="281"/>
      <c r="HB28" s="281"/>
      <c r="HC28" s="281"/>
      <c r="HD28" s="281"/>
      <c r="HE28" s="281"/>
      <c r="HF28" s="281"/>
      <c r="HG28" s="281"/>
      <c r="HH28" s="281"/>
      <c r="HI28" s="281"/>
      <c r="HJ28" s="281"/>
      <c r="HK28" s="281"/>
      <c r="HL28" s="281"/>
      <c r="HM28" s="281"/>
      <c r="HN28" s="281"/>
      <c r="HO28" s="281"/>
      <c r="HP28" s="281"/>
      <c r="HQ28" s="281"/>
      <c r="HR28" s="281"/>
      <c r="HS28" s="281"/>
      <c r="HT28" s="281"/>
      <c r="HU28" s="281"/>
      <c r="HV28" s="281"/>
      <c r="HW28" s="281"/>
      <c r="HX28" s="281"/>
      <c r="HY28" s="281"/>
      <c r="HZ28" s="281"/>
      <c r="IA28" s="281"/>
      <c r="IB28" s="281"/>
      <c r="IC28" s="281"/>
      <c r="ID28" s="281"/>
      <c r="IE28" s="281"/>
      <c r="IF28" s="281"/>
      <c r="IG28" s="281"/>
      <c r="IH28" s="281"/>
      <c r="II28" s="281"/>
      <c r="IJ28" s="281"/>
      <c r="IK28" s="281"/>
      <c r="IL28" s="281"/>
      <c r="IM28" s="281"/>
      <c r="IN28" s="281"/>
      <c r="IO28" s="281"/>
      <c r="IP28" s="281"/>
      <c r="IQ28" s="281"/>
      <c r="IR28" s="281"/>
      <c r="IS28" s="281"/>
      <c r="IT28" s="281"/>
      <c r="IU28" s="281"/>
      <c r="IV28" s="281"/>
      <c r="IW28" s="281"/>
      <c r="IX28" s="281"/>
      <c r="IY28" s="281"/>
    </row>
    <row r="29" ht="24" customHeight="1" spans="1:259">
      <c r="A29" s="281"/>
      <c r="B29" s="281"/>
      <c r="C29" s="281"/>
      <c r="D29" s="281"/>
      <c r="E29" s="281"/>
      <c r="F29" s="281"/>
      <c r="G29" s="281"/>
      <c r="H29" s="281"/>
      <c r="I29" s="281"/>
      <c r="J29" s="281"/>
      <c r="K29" s="281"/>
      <c r="L29" s="281"/>
      <c r="M29" s="281"/>
      <c r="N29" s="281"/>
      <c r="O29" s="281"/>
      <c r="P29" s="281"/>
      <c r="Q29" s="281"/>
      <c r="R29" s="281"/>
      <c r="S29" s="281"/>
      <c r="T29" s="281"/>
      <c r="U29" s="281"/>
      <c r="V29" s="281"/>
      <c r="W29" s="281"/>
      <c r="X29" s="281"/>
      <c r="Y29" s="281"/>
      <c r="Z29" s="281"/>
      <c r="AA29" s="281"/>
      <c r="AB29" s="281"/>
      <c r="AC29" s="281"/>
      <c r="AD29" s="281"/>
      <c r="AE29" s="281"/>
      <c r="AF29" s="281"/>
      <c r="AG29" s="281"/>
      <c r="AH29" s="281"/>
      <c r="AI29" s="281"/>
      <c r="AJ29" s="281"/>
      <c r="AK29" s="281"/>
      <c r="AL29" s="281"/>
      <c r="AM29" s="281"/>
      <c r="AN29" s="281"/>
      <c r="AO29" s="281"/>
      <c r="AP29" s="281"/>
      <c r="AQ29" s="281"/>
      <c r="AR29" s="281"/>
      <c r="AS29" s="281"/>
      <c r="AT29" s="281"/>
      <c r="AU29" s="281"/>
      <c r="AV29" s="281"/>
      <c r="AW29" s="281"/>
      <c r="AX29" s="281"/>
      <c r="AY29" s="281"/>
      <c r="AZ29" s="281"/>
      <c r="BA29" s="281"/>
      <c r="BB29" s="281"/>
      <c r="BC29" s="281"/>
      <c r="BD29" s="281"/>
      <c r="BE29" s="281"/>
      <c r="BF29" s="281"/>
      <c r="BG29" s="281"/>
      <c r="BH29" s="281"/>
      <c r="BI29" s="281"/>
      <c r="BJ29" s="281"/>
      <c r="BK29" s="281"/>
      <c r="BL29" s="281"/>
      <c r="BM29" s="281"/>
      <c r="BN29" s="281"/>
      <c r="BO29" s="281"/>
      <c r="BP29" s="281"/>
      <c r="BQ29" s="281"/>
      <c r="BR29" s="281"/>
      <c r="BS29" s="281"/>
      <c r="BT29" s="281"/>
      <c r="BU29" s="281"/>
      <c r="BV29" s="281"/>
      <c r="BW29" s="281"/>
      <c r="BX29" s="281"/>
      <c r="BY29" s="281"/>
      <c r="BZ29" s="281"/>
      <c r="CA29" s="281"/>
      <c r="CB29" s="281"/>
      <c r="CC29" s="281"/>
      <c r="CD29" s="281"/>
      <c r="CE29" s="281"/>
      <c r="CF29" s="281"/>
      <c r="CG29" s="281"/>
      <c r="CH29" s="281"/>
      <c r="CI29" s="281"/>
      <c r="CJ29" s="281"/>
      <c r="CK29" s="281"/>
      <c r="CL29" s="281"/>
      <c r="CM29" s="281"/>
      <c r="CN29" s="281"/>
      <c r="CO29" s="281"/>
      <c r="CP29" s="281"/>
      <c r="CQ29" s="281"/>
      <c r="CR29" s="281"/>
      <c r="CS29" s="281"/>
      <c r="CT29" s="281"/>
      <c r="CU29" s="281"/>
      <c r="CV29" s="281"/>
      <c r="CW29" s="281"/>
      <c r="CX29" s="281"/>
      <c r="CY29" s="281"/>
      <c r="CZ29" s="281"/>
      <c r="DA29" s="281"/>
      <c r="DB29" s="281"/>
      <c r="DC29" s="281"/>
      <c r="DD29" s="281"/>
      <c r="DE29" s="281"/>
      <c r="DF29" s="281"/>
      <c r="DG29" s="281"/>
      <c r="DH29" s="281"/>
      <c r="DI29" s="281"/>
      <c r="DJ29" s="281"/>
      <c r="DK29" s="281"/>
      <c r="DL29" s="281"/>
      <c r="DM29" s="281"/>
      <c r="DN29" s="281"/>
      <c r="DO29" s="281"/>
      <c r="DP29" s="281"/>
      <c r="DQ29" s="281"/>
      <c r="DR29" s="281"/>
      <c r="DS29" s="281"/>
      <c r="DT29" s="281"/>
      <c r="DU29" s="281"/>
      <c r="DV29" s="281"/>
      <c r="DW29" s="281"/>
      <c r="DX29" s="281"/>
      <c r="DY29" s="281"/>
      <c r="DZ29" s="281"/>
      <c r="EA29" s="281"/>
      <c r="EB29" s="281"/>
      <c r="EC29" s="281"/>
      <c r="ED29" s="281"/>
      <c r="EE29" s="281"/>
      <c r="EF29" s="281"/>
      <c r="EG29" s="281"/>
      <c r="EH29" s="281"/>
      <c r="EI29" s="281"/>
      <c r="EJ29" s="281"/>
      <c r="EK29" s="281"/>
      <c r="EL29" s="281"/>
      <c r="EM29" s="281"/>
      <c r="EN29" s="281"/>
      <c r="EO29" s="281"/>
      <c r="EP29" s="281"/>
      <c r="EQ29" s="281"/>
      <c r="ER29" s="281"/>
      <c r="ES29" s="281"/>
      <c r="ET29" s="281"/>
      <c r="EU29" s="281"/>
      <c r="EV29" s="281"/>
      <c r="EW29" s="281"/>
      <c r="EX29" s="281"/>
      <c r="EY29" s="281"/>
      <c r="EZ29" s="281"/>
      <c r="FA29" s="281"/>
      <c r="FB29" s="281"/>
      <c r="FC29" s="281"/>
      <c r="FD29" s="281"/>
      <c r="FE29" s="281"/>
      <c r="FF29" s="281"/>
      <c r="FG29" s="281"/>
      <c r="FH29" s="281"/>
      <c r="FI29" s="281"/>
      <c r="FJ29" s="281"/>
      <c r="FK29" s="281"/>
      <c r="FL29" s="281"/>
      <c r="FM29" s="281"/>
      <c r="FN29" s="281"/>
      <c r="FO29" s="281"/>
      <c r="FP29" s="281"/>
      <c r="FQ29" s="281"/>
      <c r="FR29" s="281"/>
      <c r="FS29" s="281"/>
      <c r="FT29" s="281"/>
      <c r="FU29" s="281"/>
      <c r="FV29" s="281"/>
      <c r="FW29" s="281"/>
      <c r="FX29" s="281"/>
      <c r="FY29" s="281"/>
      <c r="FZ29" s="281"/>
      <c r="GA29" s="281"/>
      <c r="GB29" s="281"/>
      <c r="GC29" s="281"/>
      <c r="GD29" s="281"/>
      <c r="GE29" s="281"/>
      <c r="GF29" s="281"/>
      <c r="GG29" s="281"/>
      <c r="GH29" s="281"/>
      <c r="GI29" s="281"/>
      <c r="GJ29" s="281"/>
      <c r="GK29" s="281"/>
      <c r="GL29" s="281"/>
      <c r="GM29" s="281"/>
      <c r="GN29" s="281"/>
      <c r="GO29" s="281"/>
      <c r="GP29" s="281"/>
      <c r="GQ29" s="281"/>
      <c r="GR29" s="281"/>
      <c r="GS29" s="281"/>
      <c r="GT29" s="281"/>
      <c r="GU29" s="281"/>
      <c r="GV29" s="281"/>
      <c r="GW29" s="281"/>
      <c r="GX29" s="281"/>
      <c r="GY29" s="281"/>
      <c r="GZ29" s="281"/>
      <c r="HA29" s="281"/>
      <c r="HB29" s="281"/>
      <c r="HC29" s="281"/>
      <c r="HD29" s="281"/>
      <c r="HE29" s="281"/>
      <c r="HF29" s="281"/>
      <c r="HG29" s="281"/>
      <c r="HH29" s="281"/>
      <c r="HI29" s="281"/>
      <c r="HJ29" s="281"/>
      <c r="HK29" s="281"/>
      <c r="HL29" s="281"/>
      <c r="HM29" s="281"/>
      <c r="HN29" s="281"/>
      <c r="HO29" s="281"/>
      <c r="HP29" s="281"/>
      <c r="HQ29" s="281"/>
      <c r="HR29" s="281"/>
      <c r="HS29" s="281"/>
      <c r="HT29" s="281"/>
      <c r="HU29" s="281"/>
      <c r="HV29" s="281"/>
      <c r="HW29" s="281"/>
      <c r="HX29" s="281"/>
      <c r="HY29" s="281"/>
      <c r="HZ29" s="281"/>
      <c r="IA29" s="281"/>
      <c r="IB29" s="281"/>
      <c r="IC29" s="281"/>
      <c r="ID29" s="281"/>
      <c r="IE29" s="281"/>
      <c r="IF29" s="281"/>
      <c r="IG29" s="281"/>
      <c r="IH29" s="281"/>
      <c r="II29" s="281"/>
      <c r="IJ29" s="281"/>
      <c r="IK29" s="281"/>
      <c r="IL29" s="281"/>
      <c r="IM29" s="281"/>
      <c r="IN29" s="281"/>
      <c r="IO29" s="281"/>
      <c r="IP29" s="281"/>
      <c r="IQ29" s="281"/>
      <c r="IR29" s="281"/>
      <c r="IS29" s="281"/>
      <c r="IT29" s="281"/>
      <c r="IU29" s="281"/>
      <c r="IV29" s="281"/>
      <c r="IW29" s="281"/>
      <c r="IX29" s="281"/>
      <c r="IY29" s="281"/>
    </row>
    <row r="30" ht="24" customHeight="1" spans="1:259">
      <c r="A30" s="281"/>
      <c r="B30" s="281"/>
      <c r="C30" s="281"/>
      <c r="D30" s="281"/>
      <c r="E30" s="281"/>
      <c r="F30" s="281"/>
      <c r="G30" s="281"/>
      <c r="H30" s="281"/>
      <c r="I30" s="281"/>
      <c r="J30" s="281"/>
      <c r="K30" s="281"/>
      <c r="L30" s="281"/>
      <c r="M30" s="281"/>
      <c r="N30" s="281"/>
      <c r="O30" s="281"/>
      <c r="P30" s="281"/>
      <c r="Q30" s="281"/>
      <c r="R30" s="281"/>
      <c r="S30" s="281"/>
      <c r="T30" s="281"/>
      <c r="U30" s="281"/>
      <c r="V30" s="281"/>
      <c r="W30" s="281"/>
      <c r="X30" s="281"/>
      <c r="Y30" s="281"/>
      <c r="Z30" s="281"/>
      <c r="AA30" s="281"/>
      <c r="AB30" s="281"/>
      <c r="AC30" s="281"/>
      <c r="AD30" s="281"/>
      <c r="AE30" s="281"/>
      <c r="AF30" s="281"/>
      <c r="AG30" s="281"/>
      <c r="AH30" s="281"/>
      <c r="AI30" s="281"/>
      <c r="AJ30" s="281"/>
      <c r="AK30" s="281"/>
      <c r="AL30" s="281"/>
      <c r="AM30" s="281"/>
      <c r="AN30" s="281"/>
      <c r="AO30" s="281"/>
      <c r="AP30" s="281"/>
      <c r="AQ30" s="281"/>
      <c r="AR30" s="281"/>
      <c r="AS30" s="281"/>
      <c r="AT30" s="281"/>
      <c r="AU30" s="281"/>
      <c r="AV30" s="281"/>
      <c r="AW30" s="281"/>
      <c r="AX30" s="281"/>
      <c r="AY30" s="281"/>
      <c r="AZ30" s="281"/>
      <c r="BA30" s="281"/>
      <c r="BB30" s="281"/>
      <c r="BC30" s="281"/>
      <c r="BD30" s="281"/>
      <c r="BE30" s="281"/>
      <c r="BF30" s="281"/>
      <c r="BG30" s="281"/>
      <c r="BH30" s="281"/>
      <c r="BI30" s="281"/>
      <c r="BJ30" s="281"/>
      <c r="BK30" s="281"/>
      <c r="BL30" s="281"/>
      <c r="BM30" s="281"/>
      <c r="BN30" s="281"/>
      <c r="BO30" s="281"/>
      <c r="BP30" s="281"/>
      <c r="BQ30" s="281"/>
      <c r="BR30" s="281"/>
      <c r="BS30" s="281"/>
      <c r="BT30" s="281"/>
      <c r="BU30" s="281"/>
      <c r="BV30" s="281"/>
      <c r="BW30" s="281"/>
      <c r="BX30" s="281"/>
      <c r="BY30" s="281"/>
      <c r="BZ30" s="281"/>
      <c r="CA30" s="281"/>
      <c r="CB30" s="281"/>
      <c r="CC30" s="281"/>
      <c r="CD30" s="281"/>
      <c r="CE30" s="281"/>
      <c r="CF30" s="281"/>
      <c r="CG30" s="281"/>
      <c r="CH30" s="281"/>
      <c r="CI30" s="281"/>
      <c r="CJ30" s="281"/>
      <c r="CK30" s="281"/>
      <c r="CL30" s="281"/>
      <c r="CM30" s="281"/>
      <c r="CN30" s="281"/>
      <c r="CO30" s="281"/>
      <c r="CP30" s="281"/>
      <c r="CQ30" s="281"/>
      <c r="CR30" s="281"/>
      <c r="CS30" s="281"/>
      <c r="CT30" s="281"/>
      <c r="CU30" s="281"/>
      <c r="CV30" s="281"/>
      <c r="CW30" s="281"/>
      <c r="CX30" s="281"/>
      <c r="CY30" s="281"/>
      <c r="CZ30" s="281"/>
      <c r="DA30" s="281"/>
      <c r="DB30" s="281"/>
      <c r="DC30" s="281"/>
      <c r="DD30" s="281"/>
      <c r="DE30" s="281"/>
      <c r="DF30" s="281"/>
      <c r="DG30" s="281"/>
      <c r="DH30" s="281"/>
      <c r="DI30" s="281"/>
      <c r="DJ30" s="281"/>
      <c r="DK30" s="281"/>
      <c r="DL30" s="281"/>
      <c r="DM30" s="281"/>
      <c r="DN30" s="281"/>
      <c r="DO30" s="281"/>
      <c r="DP30" s="281"/>
      <c r="DQ30" s="281"/>
      <c r="DR30" s="281"/>
      <c r="DS30" s="281"/>
      <c r="DT30" s="281"/>
      <c r="DU30" s="281"/>
      <c r="DV30" s="281"/>
      <c r="DW30" s="281"/>
      <c r="DX30" s="281"/>
      <c r="DY30" s="281"/>
      <c r="DZ30" s="281"/>
      <c r="EA30" s="281"/>
      <c r="EB30" s="281"/>
      <c r="EC30" s="281"/>
      <c r="ED30" s="281"/>
      <c r="EE30" s="281"/>
      <c r="EF30" s="281"/>
      <c r="EG30" s="281"/>
      <c r="EH30" s="281"/>
      <c r="EI30" s="281"/>
      <c r="EJ30" s="281"/>
      <c r="EK30" s="281"/>
      <c r="EL30" s="281"/>
      <c r="EM30" s="281"/>
      <c r="EN30" s="281"/>
      <c r="EO30" s="281"/>
      <c r="EP30" s="281"/>
      <c r="EQ30" s="281"/>
      <c r="ER30" s="281"/>
      <c r="ES30" s="281"/>
      <c r="ET30" s="281"/>
      <c r="EU30" s="281"/>
      <c r="EV30" s="281"/>
      <c r="EW30" s="281"/>
      <c r="EX30" s="281"/>
      <c r="EY30" s="281"/>
      <c r="EZ30" s="281"/>
      <c r="FA30" s="281"/>
      <c r="FB30" s="281"/>
      <c r="FC30" s="281"/>
      <c r="FD30" s="281"/>
      <c r="FE30" s="281"/>
      <c r="FF30" s="281"/>
      <c r="FG30" s="281"/>
      <c r="FH30" s="281"/>
      <c r="FI30" s="281"/>
      <c r="FJ30" s="281"/>
      <c r="FK30" s="281"/>
      <c r="FL30" s="281"/>
      <c r="FM30" s="281"/>
      <c r="FN30" s="281"/>
      <c r="FO30" s="281"/>
      <c r="FP30" s="281"/>
      <c r="FQ30" s="281"/>
      <c r="FR30" s="281"/>
      <c r="FS30" s="281"/>
      <c r="FT30" s="281"/>
      <c r="FU30" s="281"/>
      <c r="FV30" s="281"/>
      <c r="FW30" s="281"/>
      <c r="FX30" s="281"/>
      <c r="FY30" s="281"/>
      <c r="FZ30" s="281"/>
      <c r="GA30" s="281"/>
      <c r="GB30" s="281"/>
      <c r="GC30" s="281"/>
      <c r="GD30" s="281"/>
      <c r="GE30" s="281"/>
      <c r="GF30" s="281"/>
      <c r="GG30" s="281"/>
      <c r="GH30" s="281"/>
      <c r="GI30" s="281"/>
      <c r="GJ30" s="281"/>
      <c r="GK30" s="281"/>
      <c r="GL30" s="281"/>
      <c r="GM30" s="281"/>
      <c r="GN30" s="281"/>
      <c r="GO30" s="281"/>
      <c r="GP30" s="281"/>
      <c r="GQ30" s="281"/>
      <c r="GR30" s="281"/>
      <c r="GS30" s="281"/>
      <c r="GT30" s="281"/>
      <c r="GU30" s="281"/>
      <c r="GV30" s="281"/>
      <c r="GW30" s="281"/>
      <c r="GX30" s="281"/>
      <c r="GY30" s="281"/>
      <c r="GZ30" s="281"/>
      <c r="HA30" s="281"/>
      <c r="HB30" s="281"/>
      <c r="HC30" s="281"/>
      <c r="HD30" s="281"/>
      <c r="HE30" s="281"/>
      <c r="HF30" s="281"/>
      <c r="HG30" s="281"/>
      <c r="HH30" s="281"/>
      <c r="HI30" s="281"/>
      <c r="HJ30" s="281"/>
      <c r="HK30" s="281"/>
      <c r="HL30" s="281"/>
      <c r="HM30" s="281"/>
      <c r="HN30" s="281"/>
      <c r="HO30" s="281"/>
      <c r="HP30" s="281"/>
      <c r="HQ30" s="281"/>
      <c r="HR30" s="281"/>
      <c r="HS30" s="281"/>
      <c r="HT30" s="281"/>
      <c r="HU30" s="281"/>
      <c r="HV30" s="281"/>
      <c r="HW30" s="281"/>
      <c r="HX30" s="281"/>
      <c r="HY30" s="281"/>
      <c r="HZ30" s="281"/>
      <c r="IA30" s="281"/>
      <c r="IB30" s="281"/>
      <c r="IC30" s="281"/>
      <c r="ID30" s="281"/>
      <c r="IE30" s="281"/>
      <c r="IF30" s="281"/>
      <c r="IG30" s="281"/>
      <c r="IH30" s="281"/>
      <c r="II30" s="281"/>
      <c r="IJ30" s="281"/>
      <c r="IK30" s="281"/>
      <c r="IL30" s="281"/>
      <c r="IM30" s="281"/>
      <c r="IN30" s="281"/>
      <c r="IO30" s="281"/>
      <c r="IP30" s="281"/>
      <c r="IQ30" s="281"/>
      <c r="IR30" s="281"/>
      <c r="IS30" s="281"/>
      <c r="IT30" s="281"/>
      <c r="IU30" s="281"/>
      <c r="IV30" s="281"/>
      <c r="IW30" s="281"/>
      <c r="IX30" s="281"/>
      <c r="IY30" s="281"/>
    </row>
    <row r="31" ht="24" customHeight="1" spans="1:259">
      <c r="A31" s="281"/>
      <c r="B31" s="281"/>
      <c r="C31" s="281"/>
      <c r="D31" s="281"/>
      <c r="E31" s="281"/>
      <c r="F31" s="281"/>
      <c r="G31" s="281"/>
      <c r="H31" s="281"/>
      <c r="I31" s="281"/>
      <c r="J31" s="281"/>
      <c r="K31" s="281"/>
      <c r="L31" s="281"/>
      <c r="M31" s="281"/>
      <c r="N31" s="281"/>
      <c r="O31" s="281"/>
      <c r="P31" s="281"/>
      <c r="Q31" s="281"/>
      <c r="R31" s="281"/>
      <c r="S31" s="281"/>
      <c r="T31" s="281"/>
      <c r="U31" s="281"/>
      <c r="V31" s="281"/>
      <c r="W31" s="281"/>
      <c r="X31" s="281"/>
      <c r="Y31" s="281"/>
      <c r="Z31" s="281"/>
      <c r="AA31" s="281"/>
      <c r="AB31" s="281"/>
      <c r="AC31" s="281"/>
      <c r="AD31" s="281"/>
      <c r="AE31" s="281"/>
      <c r="AF31" s="281"/>
      <c r="AG31" s="281"/>
      <c r="AH31" s="281"/>
      <c r="AI31" s="281"/>
      <c r="AJ31" s="281"/>
      <c r="AK31" s="281"/>
      <c r="AL31" s="281"/>
      <c r="AM31" s="281"/>
      <c r="AN31" s="281"/>
      <c r="AO31" s="281"/>
      <c r="AP31" s="281"/>
      <c r="AQ31" s="281"/>
      <c r="AR31" s="281"/>
      <c r="AS31" s="281"/>
      <c r="AT31" s="281"/>
      <c r="AU31" s="281"/>
      <c r="AV31" s="281"/>
      <c r="AW31" s="281"/>
      <c r="AX31" s="281"/>
      <c r="AY31" s="281"/>
      <c r="AZ31" s="281"/>
      <c r="BA31" s="281"/>
      <c r="BB31" s="281"/>
      <c r="BC31" s="281"/>
      <c r="BD31" s="281"/>
      <c r="BE31" s="281"/>
      <c r="BF31" s="281"/>
      <c r="BG31" s="281"/>
      <c r="BH31" s="281"/>
      <c r="BI31" s="281"/>
      <c r="BJ31" s="281"/>
      <c r="BK31" s="281"/>
      <c r="BL31" s="281"/>
      <c r="BM31" s="281"/>
      <c r="BN31" s="281"/>
      <c r="BO31" s="281"/>
      <c r="BP31" s="281"/>
      <c r="BQ31" s="281"/>
      <c r="BR31" s="281"/>
      <c r="BS31" s="281"/>
      <c r="BT31" s="281"/>
      <c r="BU31" s="281"/>
      <c r="BV31" s="281"/>
      <c r="BW31" s="281"/>
      <c r="BX31" s="281"/>
      <c r="BY31" s="281"/>
      <c r="BZ31" s="281"/>
      <c r="CA31" s="281"/>
      <c r="CB31" s="281"/>
      <c r="CC31" s="281"/>
      <c r="CD31" s="281"/>
      <c r="CE31" s="281"/>
      <c r="CF31" s="281"/>
      <c r="CG31" s="281"/>
      <c r="CH31" s="281"/>
      <c r="CI31" s="281"/>
      <c r="CJ31" s="281"/>
      <c r="CK31" s="281"/>
      <c r="CL31" s="281"/>
      <c r="CM31" s="281"/>
      <c r="CN31" s="281"/>
      <c r="CO31" s="281"/>
      <c r="CP31" s="281"/>
      <c r="CQ31" s="281"/>
      <c r="CR31" s="281"/>
      <c r="CS31" s="281"/>
      <c r="CT31" s="281"/>
      <c r="CU31" s="281"/>
      <c r="CV31" s="281"/>
      <c r="CW31" s="281"/>
      <c r="CX31" s="281"/>
      <c r="CY31" s="281"/>
      <c r="CZ31" s="281"/>
      <c r="DA31" s="281"/>
      <c r="DB31" s="281"/>
      <c r="DC31" s="281"/>
      <c r="DD31" s="281"/>
      <c r="DE31" s="281"/>
      <c r="DF31" s="281"/>
      <c r="DG31" s="281"/>
      <c r="DH31" s="281"/>
      <c r="DI31" s="281"/>
      <c r="DJ31" s="281"/>
      <c r="DK31" s="281"/>
      <c r="DL31" s="281"/>
      <c r="DM31" s="281"/>
      <c r="DN31" s="281"/>
      <c r="DO31" s="281"/>
      <c r="DP31" s="281"/>
      <c r="DQ31" s="281"/>
      <c r="DR31" s="281"/>
      <c r="DS31" s="281"/>
      <c r="DT31" s="281"/>
      <c r="DU31" s="281"/>
      <c r="DV31" s="281"/>
      <c r="DW31" s="281"/>
      <c r="DX31" s="281"/>
      <c r="DY31" s="281"/>
      <c r="DZ31" s="281"/>
      <c r="EA31" s="281"/>
      <c r="EB31" s="281"/>
      <c r="EC31" s="281"/>
      <c r="ED31" s="281"/>
      <c r="EE31" s="281"/>
      <c r="EF31" s="281"/>
      <c r="EG31" s="281"/>
      <c r="EH31" s="281"/>
      <c r="EI31" s="281"/>
      <c r="EJ31" s="281"/>
      <c r="EK31" s="281"/>
      <c r="EL31" s="281"/>
      <c r="EM31" s="281"/>
      <c r="EN31" s="281"/>
      <c r="EO31" s="281"/>
      <c r="EP31" s="281"/>
      <c r="EQ31" s="281"/>
      <c r="ER31" s="281"/>
      <c r="ES31" s="281"/>
      <c r="ET31" s="281"/>
      <c r="EU31" s="281"/>
      <c r="EV31" s="281"/>
      <c r="EW31" s="281"/>
      <c r="EX31" s="281"/>
      <c r="EY31" s="281"/>
      <c r="EZ31" s="281"/>
      <c r="FA31" s="281"/>
      <c r="FB31" s="281"/>
      <c r="FC31" s="281"/>
      <c r="FD31" s="281"/>
      <c r="FE31" s="281"/>
      <c r="FF31" s="281"/>
      <c r="FG31" s="281"/>
      <c r="FH31" s="281"/>
      <c r="FI31" s="281"/>
      <c r="FJ31" s="281"/>
      <c r="FK31" s="281"/>
      <c r="FL31" s="281"/>
      <c r="FM31" s="281"/>
      <c r="FN31" s="281"/>
      <c r="FO31" s="281"/>
      <c r="FP31" s="281"/>
      <c r="FQ31" s="281"/>
      <c r="FR31" s="281"/>
      <c r="FS31" s="281"/>
      <c r="FT31" s="281"/>
      <c r="FU31" s="281"/>
      <c r="FV31" s="281"/>
      <c r="FW31" s="281"/>
      <c r="FX31" s="281"/>
      <c r="FY31" s="281"/>
      <c r="FZ31" s="281"/>
      <c r="GA31" s="281"/>
      <c r="GB31" s="281"/>
      <c r="GC31" s="281"/>
      <c r="GD31" s="281"/>
      <c r="GE31" s="281"/>
      <c r="GF31" s="281"/>
      <c r="GG31" s="281"/>
      <c r="GH31" s="281"/>
      <c r="GI31" s="281"/>
      <c r="GJ31" s="281"/>
      <c r="GK31" s="281"/>
      <c r="GL31" s="281"/>
      <c r="GM31" s="281"/>
      <c r="GN31" s="281"/>
      <c r="GO31" s="281"/>
      <c r="GP31" s="281"/>
      <c r="GQ31" s="281"/>
      <c r="GR31" s="281"/>
      <c r="GS31" s="281"/>
      <c r="GT31" s="281"/>
      <c r="GU31" s="281"/>
      <c r="GV31" s="281"/>
      <c r="GW31" s="281"/>
      <c r="GX31" s="281"/>
      <c r="GY31" s="281"/>
      <c r="GZ31" s="281"/>
      <c r="HA31" s="281"/>
      <c r="HB31" s="281"/>
      <c r="HC31" s="281"/>
      <c r="HD31" s="281"/>
      <c r="HE31" s="281"/>
      <c r="HF31" s="281"/>
      <c r="HG31" s="281"/>
      <c r="HH31" s="281"/>
      <c r="HI31" s="281"/>
      <c r="HJ31" s="281"/>
      <c r="HK31" s="281"/>
      <c r="HL31" s="281"/>
      <c r="HM31" s="281"/>
      <c r="HN31" s="281"/>
      <c r="HO31" s="281"/>
      <c r="HP31" s="281"/>
      <c r="HQ31" s="281"/>
      <c r="HR31" s="281"/>
      <c r="HS31" s="281"/>
      <c r="HT31" s="281"/>
      <c r="HU31" s="281"/>
      <c r="HV31" s="281"/>
      <c r="HW31" s="281"/>
      <c r="HX31" s="281"/>
      <c r="HY31" s="281"/>
      <c r="HZ31" s="281"/>
      <c r="IA31" s="281"/>
      <c r="IB31" s="281"/>
      <c r="IC31" s="281"/>
      <c r="ID31" s="281"/>
      <c r="IE31" s="281"/>
      <c r="IF31" s="281"/>
      <c r="IG31" s="281"/>
      <c r="IH31" s="281"/>
      <c r="II31" s="281"/>
      <c r="IJ31" s="281"/>
      <c r="IK31" s="281"/>
      <c r="IL31" s="281"/>
      <c r="IM31" s="281"/>
      <c r="IN31" s="281"/>
      <c r="IO31" s="281"/>
      <c r="IP31" s="281"/>
      <c r="IQ31" s="281"/>
      <c r="IR31" s="281"/>
      <c r="IS31" s="281"/>
      <c r="IT31" s="281"/>
      <c r="IU31" s="281"/>
      <c r="IV31" s="281"/>
      <c r="IW31" s="281"/>
      <c r="IX31" s="281"/>
      <c r="IY31" s="281"/>
    </row>
    <row r="32" ht="24" customHeight="1" spans="1:259">
      <c r="A32" s="281"/>
      <c r="B32" s="281"/>
      <c r="C32" s="281"/>
      <c r="D32" s="281"/>
      <c r="E32" s="281"/>
      <c r="F32" s="281"/>
      <c r="G32" s="281"/>
      <c r="H32" s="281"/>
      <c r="I32" s="281"/>
      <c r="J32" s="281"/>
      <c r="K32" s="281"/>
      <c r="L32" s="281"/>
      <c r="M32" s="281"/>
      <c r="N32" s="281"/>
      <c r="O32" s="281"/>
      <c r="P32" s="281"/>
      <c r="Q32" s="281"/>
      <c r="R32" s="281"/>
      <c r="S32" s="281"/>
      <c r="T32" s="281"/>
      <c r="U32" s="281"/>
      <c r="V32" s="281"/>
      <c r="W32" s="281"/>
      <c r="X32" s="281"/>
      <c r="Y32" s="281"/>
      <c r="Z32" s="281"/>
      <c r="AA32" s="281"/>
      <c r="AB32" s="281"/>
      <c r="AC32" s="281"/>
      <c r="AD32" s="281"/>
      <c r="AE32" s="281"/>
      <c r="AF32" s="281"/>
      <c r="AG32" s="281"/>
      <c r="AH32" s="281"/>
      <c r="AI32" s="281"/>
      <c r="AJ32" s="281"/>
      <c r="AK32" s="281"/>
      <c r="AL32" s="281"/>
      <c r="AM32" s="281"/>
      <c r="AN32" s="281"/>
      <c r="AO32" s="281"/>
      <c r="AP32" s="281"/>
      <c r="AQ32" s="281"/>
      <c r="AR32" s="281"/>
      <c r="AS32" s="281"/>
      <c r="AT32" s="281"/>
      <c r="AU32" s="281"/>
      <c r="AV32" s="281"/>
      <c r="AW32" s="281"/>
      <c r="AX32" s="281"/>
      <c r="AY32" s="281"/>
      <c r="AZ32" s="281"/>
      <c r="BA32" s="281"/>
      <c r="BB32" s="281"/>
      <c r="BC32" s="281"/>
      <c r="BD32" s="281"/>
      <c r="BE32" s="281"/>
      <c r="BF32" s="281"/>
      <c r="BG32" s="281"/>
      <c r="BH32" s="281"/>
      <c r="BI32" s="281"/>
      <c r="BJ32" s="281"/>
      <c r="BK32" s="281"/>
      <c r="BL32" s="281"/>
      <c r="BM32" s="281"/>
      <c r="BN32" s="281"/>
      <c r="BO32" s="281"/>
      <c r="BP32" s="281"/>
      <c r="BQ32" s="281"/>
      <c r="BR32" s="281"/>
      <c r="BS32" s="281"/>
      <c r="BT32" s="281"/>
      <c r="BU32" s="281"/>
      <c r="BV32" s="281"/>
      <c r="BW32" s="281"/>
      <c r="BX32" s="281"/>
      <c r="BY32" s="281"/>
      <c r="BZ32" s="281"/>
      <c r="CA32" s="281"/>
      <c r="CB32" s="281"/>
      <c r="CC32" s="281"/>
      <c r="CD32" s="281"/>
      <c r="CE32" s="281"/>
      <c r="CF32" s="281"/>
      <c r="CG32" s="281"/>
      <c r="CH32" s="281"/>
      <c r="CI32" s="281"/>
      <c r="CJ32" s="281"/>
      <c r="CK32" s="281"/>
      <c r="CL32" s="281"/>
      <c r="CM32" s="281"/>
      <c r="CN32" s="281"/>
      <c r="CO32" s="281"/>
      <c r="CP32" s="281"/>
      <c r="CQ32" s="281"/>
      <c r="CR32" s="281"/>
      <c r="CS32" s="281"/>
      <c r="CT32" s="281"/>
      <c r="CU32" s="281"/>
      <c r="CV32" s="281"/>
      <c r="CW32" s="281"/>
      <c r="CX32" s="281"/>
      <c r="CY32" s="281"/>
      <c r="CZ32" s="281"/>
      <c r="DA32" s="281"/>
      <c r="DB32" s="281"/>
      <c r="DC32" s="281"/>
      <c r="DD32" s="281"/>
      <c r="DE32" s="281"/>
      <c r="DF32" s="281"/>
      <c r="DG32" s="281"/>
      <c r="DH32" s="281"/>
      <c r="DI32" s="281"/>
      <c r="DJ32" s="281"/>
      <c r="DK32" s="281"/>
      <c r="DL32" s="281"/>
      <c r="DM32" s="281"/>
      <c r="DN32" s="281"/>
      <c r="DO32" s="281"/>
      <c r="DP32" s="281"/>
      <c r="DQ32" s="281"/>
      <c r="DR32" s="281"/>
      <c r="DS32" s="281"/>
      <c r="DT32" s="281"/>
      <c r="DU32" s="281"/>
      <c r="DV32" s="281"/>
      <c r="DW32" s="281"/>
      <c r="DX32" s="281"/>
      <c r="DY32" s="281"/>
      <c r="DZ32" s="281"/>
      <c r="EA32" s="281"/>
      <c r="EB32" s="281"/>
      <c r="EC32" s="281"/>
      <c r="ED32" s="281"/>
      <c r="EE32" s="281"/>
      <c r="EF32" s="281"/>
      <c r="EG32" s="281"/>
      <c r="EH32" s="281"/>
      <c r="EI32" s="281"/>
      <c r="EJ32" s="281"/>
      <c r="EK32" s="281"/>
      <c r="EL32" s="281"/>
      <c r="EM32" s="281"/>
      <c r="EN32" s="281"/>
      <c r="EO32" s="281"/>
      <c r="EP32" s="281"/>
      <c r="EQ32" s="281"/>
      <c r="ER32" s="281"/>
      <c r="ES32" s="281"/>
      <c r="ET32" s="281"/>
      <c r="EU32" s="281"/>
      <c r="EV32" s="281"/>
      <c r="EW32" s="281"/>
      <c r="EX32" s="281"/>
      <c r="EY32" s="281"/>
      <c r="EZ32" s="281"/>
      <c r="FA32" s="281"/>
      <c r="FB32" s="281"/>
      <c r="FC32" s="281"/>
      <c r="FD32" s="281"/>
      <c r="FE32" s="281"/>
      <c r="FF32" s="281"/>
      <c r="FG32" s="281"/>
      <c r="FH32" s="281"/>
      <c r="FI32" s="281"/>
      <c r="FJ32" s="281"/>
      <c r="FK32" s="281"/>
      <c r="FL32" s="281"/>
      <c r="FM32" s="281"/>
      <c r="FN32" s="281"/>
      <c r="FO32" s="281"/>
      <c r="FP32" s="281"/>
      <c r="FQ32" s="281"/>
      <c r="FR32" s="281"/>
      <c r="FS32" s="281"/>
      <c r="FT32" s="281"/>
      <c r="FU32" s="281"/>
      <c r="FV32" s="281"/>
      <c r="FW32" s="281"/>
      <c r="FX32" s="281"/>
      <c r="FY32" s="281"/>
      <c r="FZ32" s="281"/>
      <c r="GA32" s="281"/>
      <c r="GB32" s="281"/>
      <c r="GC32" s="281"/>
      <c r="GD32" s="281"/>
      <c r="GE32" s="281"/>
      <c r="GF32" s="281"/>
      <c r="GG32" s="281"/>
      <c r="GH32" s="281"/>
      <c r="GI32" s="281"/>
      <c r="GJ32" s="281"/>
      <c r="GK32" s="281"/>
      <c r="GL32" s="281"/>
      <c r="GM32" s="281"/>
      <c r="GN32" s="281"/>
      <c r="GO32" s="281"/>
      <c r="GP32" s="281"/>
      <c r="GQ32" s="281"/>
      <c r="GR32" s="281"/>
      <c r="GS32" s="281"/>
      <c r="GT32" s="281"/>
      <c r="GU32" s="281"/>
      <c r="GV32" s="281"/>
      <c r="GW32" s="281"/>
      <c r="GX32" s="281"/>
      <c r="GY32" s="281"/>
      <c r="GZ32" s="281"/>
      <c r="HA32" s="281"/>
      <c r="HB32" s="281"/>
      <c r="HC32" s="281"/>
      <c r="HD32" s="281"/>
      <c r="HE32" s="281"/>
      <c r="HF32" s="281"/>
      <c r="HG32" s="281"/>
      <c r="HH32" s="281"/>
      <c r="HI32" s="281"/>
      <c r="HJ32" s="281"/>
      <c r="HK32" s="281"/>
      <c r="HL32" s="281"/>
      <c r="HM32" s="281"/>
      <c r="HN32" s="281"/>
      <c r="HO32" s="281"/>
      <c r="HP32" s="281"/>
      <c r="HQ32" s="281"/>
      <c r="HR32" s="281"/>
      <c r="HS32" s="281"/>
      <c r="HT32" s="281"/>
      <c r="HU32" s="281"/>
      <c r="HV32" s="281"/>
      <c r="HW32" s="281"/>
      <c r="HX32" s="281"/>
      <c r="HY32" s="281"/>
      <c r="HZ32" s="281"/>
      <c r="IA32" s="281"/>
      <c r="IB32" s="281"/>
      <c r="IC32" s="281"/>
      <c r="ID32" s="281"/>
      <c r="IE32" s="281"/>
      <c r="IF32" s="281"/>
      <c r="IG32" s="281"/>
      <c r="IH32" s="281"/>
      <c r="II32" s="281"/>
      <c r="IJ32" s="281"/>
      <c r="IK32" s="281"/>
      <c r="IL32" s="281"/>
      <c r="IM32" s="281"/>
      <c r="IN32" s="281"/>
      <c r="IO32" s="281"/>
      <c r="IP32" s="281"/>
      <c r="IQ32" s="281"/>
      <c r="IR32" s="281"/>
      <c r="IS32" s="281"/>
      <c r="IT32" s="281"/>
      <c r="IU32" s="281"/>
      <c r="IV32" s="281"/>
      <c r="IW32" s="281"/>
      <c r="IX32" s="281"/>
      <c r="IY32" s="281"/>
    </row>
    <row r="33" ht="24" customHeight="1" spans="1:259">
      <c r="A33" s="281"/>
      <c r="B33" s="281"/>
      <c r="C33" s="281"/>
      <c r="D33" s="281"/>
      <c r="E33" s="281"/>
      <c r="F33" s="281"/>
      <c r="G33" s="281"/>
      <c r="H33" s="281"/>
      <c r="I33" s="281"/>
      <c r="J33" s="281"/>
      <c r="K33" s="281"/>
      <c r="L33" s="281"/>
      <c r="M33" s="281"/>
      <c r="N33" s="281"/>
      <c r="O33" s="281"/>
      <c r="P33" s="281"/>
      <c r="Q33" s="281"/>
      <c r="R33" s="281"/>
      <c r="S33" s="281"/>
      <c r="T33" s="281"/>
      <c r="U33" s="281"/>
      <c r="V33" s="281"/>
      <c r="W33" s="281"/>
      <c r="X33" s="281"/>
      <c r="Y33" s="281"/>
      <c r="Z33" s="281"/>
      <c r="AA33" s="281"/>
      <c r="AB33" s="281"/>
      <c r="AC33" s="281"/>
      <c r="AD33" s="281"/>
      <c r="AE33" s="281"/>
      <c r="AF33" s="281"/>
      <c r="AG33" s="281"/>
      <c r="AH33" s="281"/>
      <c r="AI33" s="281"/>
      <c r="AJ33" s="281"/>
      <c r="AK33" s="281"/>
      <c r="AL33" s="281"/>
      <c r="AM33" s="281"/>
      <c r="AN33" s="281"/>
      <c r="AO33" s="281"/>
      <c r="AP33" s="281"/>
      <c r="AQ33" s="281"/>
      <c r="AR33" s="281"/>
      <c r="AS33" s="281"/>
      <c r="AT33" s="281"/>
      <c r="AU33" s="281"/>
      <c r="AV33" s="281"/>
      <c r="AW33" s="281"/>
      <c r="AX33" s="281"/>
      <c r="AY33" s="281"/>
      <c r="AZ33" s="281"/>
      <c r="BA33" s="281"/>
      <c r="BB33" s="281"/>
      <c r="BC33" s="281"/>
      <c r="BD33" s="281"/>
      <c r="BE33" s="281"/>
      <c r="BF33" s="281"/>
      <c r="BG33" s="281"/>
      <c r="BH33" s="281"/>
      <c r="BI33" s="281"/>
      <c r="BJ33" s="281"/>
      <c r="BK33" s="281"/>
      <c r="BL33" s="281"/>
      <c r="BM33" s="281"/>
      <c r="BN33" s="281"/>
      <c r="BO33" s="281"/>
      <c r="BP33" s="281"/>
      <c r="BQ33" s="281"/>
      <c r="BR33" s="281"/>
      <c r="BS33" s="281"/>
      <c r="BT33" s="281"/>
      <c r="BU33" s="281"/>
      <c r="BV33" s="281"/>
      <c r="BW33" s="281"/>
      <c r="BX33" s="281"/>
      <c r="BY33" s="281"/>
      <c r="BZ33" s="281"/>
      <c r="CA33" s="281"/>
      <c r="CB33" s="281"/>
      <c r="CC33" s="281"/>
      <c r="CD33" s="281"/>
      <c r="CE33" s="281"/>
      <c r="CF33" s="281"/>
      <c r="CG33" s="281"/>
      <c r="CH33" s="281"/>
      <c r="CI33" s="281"/>
      <c r="CJ33" s="281"/>
      <c r="CK33" s="281"/>
      <c r="CL33" s="281"/>
      <c r="CM33" s="281"/>
      <c r="CN33" s="281"/>
      <c r="CO33" s="281"/>
      <c r="CP33" s="281"/>
      <c r="CQ33" s="281"/>
      <c r="CR33" s="281"/>
      <c r="CS33" s="281"/>
      <c r="CT33" s="281"/>
      <c r="CU33" s="281"/>
      <c r="CV33" s="281"/>
      <c r="CW33" s="281"/>
      <c r="CX33" s="281"/>
      <c r="CY33" s="281"/>
      <c r="CZ33" s="281"/>
      <c r="DA33" s="281"/>
      <c r="DB33" s="281"/>
      <c r="DC33" s="281"/>
      <c r="DD33" s="281"/>
      <c r="DE33" s="281"/>
      <c r="DF33" s="281"/>
      <c r="DG33" s="281"/>
      <c r="DH33" s="281"/>
      <c r="DI33" s="281"/>
      <c r="DJ33" s="281"/>
      <c r="DK33" s="281"/>
      <c r="DL33" s="281"/>
      <c r="DM33" s="281"/>
      <c r="DN33" s="281"/>
      <c r="DO33" s="281"/>
      <c r="DP33" s="281"/>
      <c r="DQ33" s="281"/>
      <c r="DR33" s="281"/>
      <c r="DS33" s="281"/>
      <c r="DT33" s="281"/>
      <c r="DU33" s="281"/>
      <c r="DV33" s="281"/>
      <c r="DW33" s="281"/>
      <c r="DX33" s="281"/>
      <c r="DY33" s="281"/>
      <c r="DZ33" s="281"/>
      <c r="EA33" s="281"/>
      <c r="EB33" s="281"/>
      <c r="EC33" s="281"/>
      <c r="ED33" s="281"/>
      <c r="EE33" s="281"/>
      <c r="EF33" s="281"/>
      <c r="EG33" s="281"/>
      <c r="EH33" s="281"/>
      <c r="EI33" s="281"/>
      <c r="EJ33" s="281"/>
      <c r="EK33" s="281"/>
      <c r="EL33" s="281"/>
      <c r="EM33" s="281"/>
      <c r="EN33" s="281"/>
      <c r="EO33" s="281"/>
      <c r="EP33" s="281"/>
      <c r="EQ33" s="281"/>
      <c r="ER33" s="281"/>
      <c r="ES33" s="281"/>
      <c r="ET33" s="281"/>
      <c r="EU33" s="281"/>
      <c r="EV33" s="281"/>
      <c r="EW33" s="281"/>
      <c r="EX33" s="281"/>
      <c r="EY33" s="281"/>
      <c r="EZ33" s="281"/>
      <c r="FA33" s="281"/>
      <c r="FB33" s="281"/>
      <c r="FC33" s="281"/>
      <c r="FD33" s="281"/>
      <c r="FE33" s="281"/>
      <c r="FF33" s="281"/>
      <c r="FG33" s="281"/>
      <c r="FH33" s="281"/>
      <c r="FI33" s="281"/>
      <c r="FJ33" s="281"/>
      <c r="FK33" s="281"/>
      <c r="FL33" s="281"/>
      <c r="FM33" s="281"/>
      <c r="FN33" s="281"/>
      <c r="FO33" s="281"/>
      <c r="FP33" s="281"/>
      <c r="FQ33" s="281"/>
      <c r="FR33" s="281"/>
      <c r="FS33" s="281"/>
      <c r="FT33" s="281"/>
      <c r="FU33" s="281"/>
      <c r="FV33" s="281"/>
      <c r="FW33" s="281"/>
      <c r="FX33" s="281"/>
      <c r="FY33" s="281"/>
      <c r="FZ33" s="281"/>
      <c r="GA33" s="281"/>
      <c r="GB33" s="281"/>
      <c r="GC33" s="281"/>
      <c r="GD33" s="281"/>
      <c r="GE33" s="281"/>
      <c r="GF33" s="281"/>
      <c r="GG33" s="281"/>
      <c r="GH33" s="281"/>
      <c r="GI33" s="281"/>
      <c r="GJ33" s="281"/>
      <c r="GK33" s="281"/>
      <c r="GL33" s="281"/>
      <c r="GM33" s="281"/>
      <c r="GN33" s="281"/>
      <c r="GO33" s="281"/>
      <c r="GP33" s="281"/>
      <c r="GQ33" s="281"/>
      <c r="GR33" s="281"/>
      <c r="GS33" s="281"/>
      <c r="GT33" s="281"/>
      <c r="GU33" s="281"/>
      <c r="GV33" s="281"/>
      <c r="GW33" s="281"/>
      <c r="GX33" s="281"/>
      <c r="GY33" s="281"/>
      <c r="GZ33" s="281"/>
      <c r="HA33" s="281"/>
      <c r="HB33" s="281"/>
      <c r="HC33" s="281"/>
      <c r="HD33" s="281"/>
      <c r="HE33" s="281"/>
      <c r="HF33" s="281"/>
      <c r="HG33" s="281"/>
      <c r="HH33" s="281"/>
      <c r="HI33" s="281"/>
      <c r="HJ33" s="281"/>
      <c r="HK33" s="281"/>
      <c r="HL33" s="281"/>
      <c r="HM33" s="281"/>
      <c r="HN33" s="281"/>
      <c r="HO33" s="281"/>
      <c r="HP33" s="281"/>
      <c r="HQ33" s="281"/>
      <c r="HR33" s="281"/>
      <c r="HS33" s="281"/>
      <c r="HT33" s="281"/>
      <c r="HU33" s="281"/>
      <c r="HV33" s="281"/>
      <c r="HW33" s="281"/>
      <c r="HX33" s="281"/>
      <c r="HY33" s="281"/>
      <c r="HZ33" s="281"/>
      <c r="IA33" s="281"/>
      <c r="IB33" s="281"/>
      <c r="IC33" s="281"/>
      <c r="ID33" s="281"/>
      <c r="IE33" s="281"/>
      <c r="IF33" s="281"/>
      <c r="IG33" s="281"/>
      <c r="IH33" s="281"/>
      <c r="II33" s="281"/>
      <c r="IJ33" s="281"/>
      <c r="IK33" s="281"/>
      <c r="IL33" s="281"/>
      <c r="IM33" s="281"/>
      <c r="IN33" s="281"/>
      <c r="IO33" s="281"/>
      <c r="IP33" s="281"/>
      <c r="IQ33" s="281"/>
      <c r="IR33" s="281"/>
      <c r="IS33" s="281"/>
      <c r="IT33" s="281"/>
      <c r="IU33" s="281"/>
      <c r="IV33" s="281"/>
      <c r="IW33" s="281"/>
      <c r="IX33" s="281"/>
      <c r="IY33" s="281"/>
    </row>
    <row r="34" ht="24" customHeight="1" spans="1:259">
      <c r="A34" s="281"/>
      <c r="B34" s="281"/>
      <c r="C34" s="281"/>
      <c r="D34" s="281"/>
      <c r="E34" s="281"/>
      <c r="F34" s="281"/>
      <c r="G34" s="281"/>
      <c r="H34" s="281"/>
      <c r="I34" s="281"/>
      <c r="J34" s="281"/>
      <c r="K34" s="281"/>
      <c r="L34" s="281"/>
      <c r="M34" s="281"/>
      <c r="N34" s="281"/>
      <c r="O34" s="281"/>
      <c r="P34" s="281"/>
      <c r="Q34" s="281"/>
      <c r="R34" s="281"/>
      <c r="S34" s="281"/>
      <c r="T34" s="281"/>
      <c r="U34" s="281"/>
      <c r="V34" s="281"/>
      <c r="W34" s="281"/>
      <c r="X34" s="281"/>
      <c r="Y34" s="281"/>
      <c r="Z34" s="281"/>
      <c r="AA34" s="281"/>
      <c r="AB34" s="281"/>
      <c r="AC34" s="281"/>
      <c r="AD34" s="281"/>
      <c r="AE34" s="281"/>
      <c r="AF34" s="281"/>
      <c r="AG34" s="281"/>
      <c r="AH34" s="281"/>
      <c r="AI34" s="281"/>
      <c r="AJ34" s="281"/>
      <c r="AK34" s="281"/>
      <c r="AL34" s="281"/>
      <c r="AM34" s="281"/>
      <c r="AN34" s="281"/>
      <c r="AO34" s="281"/>
      <c r="AP34" s="281"/>
      <c r="AQ34" s="281"/>
      <c r="AR34" s="281"/>
      <c r="AS34" s="281"/>
      <c r="AT34" s="281"/>
      <c r="AU34" s="281"/>
      <c r="AV34" s="281"/>
      <c r="AW34" s="281"/>
      <c r="AX34" s="281"/>
      <c r="AY34" s="281"/>
      <c r="AZ34" s="281"/>
      <c r="BA34" s="281"/>
      <c r="BB34" s="281"/>
      <c r="BC34" s="281"/>
      <c r="BD34" s="281"/>
      <c r="BE34" s="281"/>
      <c r="BF34" s="281"/>
      <c r="BG34" s="281"/>
      <c r="BH34" s="281"/>
      <c r="BI34" s="281"/>
      <c r="BJ34" s="281"/>
      <c r="BK34" s="281"/>
      <c r="BL34" s="281"/>
      <c r="BM34" s="281"/>
      <c r="BN34" s="281"/>
      <c r="BO34" s="281"/>
      <c r="BP34" s="281"/>
      <c r="BQ34" s="281"/>
      <c r="BR34" s="281"/>
      <c r="BS34" s="281"/>
      <c r="BT34" s="281"/>
      <c r="BU34" s="281"/>
      <c r="BV34" s="281"/>
      <c r="BW34" s="281"/>
      <c r="BX34" s="281"/>
      <c r="BY34" s="281"/>
      <c r="BZ34" s="281"/>
      <c r="CA34" s="281"/>
      <c r="CB34" s="281"/>
      <c r="CC34" s="281"/>
      <c r="CD34" s="281"/>
      <c r="CE34" s="281"/>
      <c r="CF34" s="281"/>
      <c r="CG34" s="281"/>
      <c r="CH34" s="281"/>
      <c r="CI34" s="281"/>
      <c r="CJ34" s="281"/>
      <c r="CK34" s="281"/>
      <c r="CL34" s="281"/>
      <c r="CM34" s="281"/>
      <c r="CN34" s="281"/>
      <c r="CO34" s="281"/>
      <c r="CP34" s="281"/>
      <c r="CQ34" s="281"/>
      <c r="CR34" s="281"/>
      <c r="CS34" s="281"/>
      <c r="CT34" s="281"/>
      <c r="CU34" s="281"/>
      <c r="CV34" s="281"/>
      <c r="CW34" s="281"/>
      <c r="CX34" s="281"/>
      <c r="CY34" s="281"/>
      <c r="CZ34" s="281"/>
      <c r="DA34" s="281"/>
      <c r="DB34" s="281"/>
      <c r="DC34" s="281"/>
      <c r="DD34" s="281"/>
      <c r="DE34" s="281"/>
      <c r="DF34" s="281"/>
      <c r="DG34" s="281"/>
      <c r="DH34" s="281"/>
      <c r="DI34" s="281"/>
      <c r="DJ34" s="281"/>
      <c r="DK34" s="281"/>
      <c r="DL34" s="281"/>
      <c r="DM34" s="281"/>
      <c r="DN34" s="281"/>
      <c r="DO34" s="281"/>
      <c r="DP34" s="281"/>
      <c r="DQ34" s="281"/>
      <c r="DR34" s="281"/>
      <c r="DS34" s="281"/>
      <c r="DT34" s="281"/>
      <c r="DU34" s="281"/>
      <c r="DV34" s="281"/>
      <c r="DW34" s="281"/>
      <c r="DX34" s="281"/>
      <c r="DY34" s="281"/>
      <c r="DZ34" s="281"/>
      <c r="EA34" s="281"/>
      <c r="EB34" s="281"/>
      <c r="EC34" s="281"/>
      <c r="ED34" s="281"/>
      <c r="EE34" s="281"/>
      <c r="EF34" s="281"/>
      <c r="EG34" s="281"/>
      <c r="EH34" s="281"/>
      <c r="EI34" s="281"/>
      <c r="EJ34" s="281"/>
      <c r="EK34" s="281"/>
      <c r="EL34" s="281"/>
      <c r="EM34" s="281"/>
      <c r="EN34" s="281"/>
      <c r="EO34" s="281"/>
      <c r="EP34" s="281"/>
      <c r="EQ34" s="281"/>
      <c r="ER34" s="281"/>
      <c r="ES34" s="281"/>
      <c r="ET34" s="281"/>
      <c r="EU34" s="281"/>
      <c r="EV34" s="281"/>
      <c r="EW34" s="281"/>
      <c r="EX34" s="281"/>
      <c r="EY34" s="281"/>
      <c r="EZ34" s="281"/>
      <c r="FA34" s="281"/>
      <c r="FB34" s="281"/>
      <c r="FC34" s="281"/>
      <c r="FD34" s="281"/>
      <c r="FE34" s="281"/>
      <c r="FF34" s="281"/>
      <c r="FG34" s="281"/>
      <c r="FH34" s="281"/>
      <c r="FI34" s="281"/>
      <c r="FJ34" s="281"/>
      <c r="FK34" s="281"/>
      <c r="FL34" s="281"/>
      <c r="FM34" s="281"/>
      <c r="FN34" s="281"/>
      <c r="FO34" s="281"/>
      <c r="FP34" s="281"/>
      <c r="FQ34" s="281"/>
      <c r="FR34" s="281"/>
      <c r="FS34" s="281"/>
      <c r="FT34" s="281"/>
      <c r="FU34" s="281"/>
      <c r="FV34" s="281"/>
      <c r="FW34" s="281"/>
      <c r="FX34" s="281"/>
      <c r="FY34" s="281"/>
      <c r="FZ34" s="281"/>
      <c r="GA34" s="281"/>
      <c r="GB34" s="281"/>
      <c r="GC34" s="281"/>
      <c r="GD34" s="281"/>
      <c r="GE34" s="281"/>
      <c r="GF34" s="281"/>
      <c r="GG34" s="281"/>
      <c r="GH34" s="281"/>
      <c r="GI34" s="281"/>
      <c r="GJ34" s="281"/>
      <c r="GK34" s="281"/>
      <c r="GL34" s="281"/>
      <c r="GM34" s="281"/>
      <c r="GN34" s="281"/>
      <c r="GO34" s="281"/>
      <c r="GP34" s="281"/>
      <c r="GQ34" s="281"/>
      <c r="GR34" s="281"/>
      <c r="GS34" s="281"/>
      <c r="GT34" s="281"/>
      <c r="GU34" s="281"/>
      <c r="GV34" s="281"/>
      <c r="GW34" s="281"/>
      <c r="GX34" s="281"/>
      <c r="GY34" s="281"/>
      <c r="GZ34" s="281"/>
      <c r="HA34" s="281"/>
      <c r="HB34" s="281"/>
      <c r="HC34" s="281"/>
      <c r="HD34" s="281"/>
      <c r="HE34" s="281"/>
      <c r="HF34" s="281"/>
      <c r="HG34" s="281"/>
      <c r="HH34" s="281"/>
      <c r="HI34" s="281"/>
      <c r="HJ34" s="281"/>
      <c r="HK34" s="281"/>
      <c r="HL34" s="281"/>
      <c r="HM34" s="281"/>
      <c r="HN34" s="281"/>
      <c r="HO34" s="281"/>
      <c r="HP34" s="281"/>
      <c r="HQ34" s="281"/>
      <c r="HR34" s="281"/>
      <c r="HS34" s="281"/>
      <c r="HT34" s="281"/>
      <c r="HU34" s="281"/>
      <c r="HV34" s="281"/>
      <c r="HW34" s="281"/>
      <c r="HX34" s="281"/>
      <c r="HY34" s="281"/>
      <c r="HZ34" s="281"/>
      <c r="IA34" s="281"/>
      <c r="IB34" s="281"/>
      <c r="IC34" s="281"/>
      <c r="ID34" s="281"/>
      <c r="IE34" s="281"/>
      <c r="IF34" s="281"/>
      <c r="IG34" s="281"/>
      <c r="IH34" s="281"/>
      <c r="II34" s="281"/>
      <c r="IJ34" s="281"/>
      <c r="IK34" s="281"/>
      <c r="IL34" s="281"/>
      <c r="IM34" s="281"/>
      <c r="IN34" s="281"/>
      <c r="IO34" s="281"/>
      <c r="IP34" s="281"/>
      <c r="IQ34" s="281"/>
      <c r="IR34" s="281"/>
      <c r="IS34" s="281"/>
      <c r="IT34" s="281"/>
      <c r="IU34" s="281"/>
      <c r="IV34" s="281"/>
      <c r="IW34" s="281"/>
      <c r="IX34" s="281"/>
      <c r="IY34" s="281"/>
    </row>
    <row r="35" ht="24" customHeight="1" spans="1:259">
      <c r="A35" s="281"/>
      <c r="B35" s="281"/>
      <c r="C35" s="281"/>
      <c r="D35" s="281"/>
      <c r="E35" s="281"/>
      <c r="F35" s="281"/>
      <c r="G35" s="281"/>
      <c r="H35" s="281"/>
      <c r="I35" s="281"/>
      <c r="J35" s="281"/>
      <c r="K35" s="281"/>
      <c r="L35" s="281"/>
      <c r="M35" s="281"/>
      <c r="N35" s="281"/>
      <c r="O35" s="281"/>
      <c r="P35" s="281"/>
      <c r="Q35" s="281"/>
      <c r="R35" s="281"/>
      <c r="S35" s="281"/>
      <c r="T35" s="281"/>
      <c r="U35" s="281"/>
      <c r="V35" s="281"/>
      <c r="W35" s="281"/>
      <c r="X35" s="281"/>
      <c r="Y35" s="281"/>
      <c r="Z35" s="281"/>
      <c r="AA35" s="281"/>
      <c r="AB35" s="281"/>
      <c r="AC35" s="281"/>
      <c r="AD35" s="281"/>
      <c r="AE35" s="281"/>
      <c r="AF35" s="281"/>
      <c r="AG35" s="281"/>
      <c r="AH35" s="281"/>
      <c r="AI35" s="281"/>
      <c r="AJ35" s="281"/>
      <c r="AK35" s="281"/>
      <c r="AL35" s="281"/>
      <c r="AM35" s="281"/>
      <c r="AN35" s="281"/>
      <c r="AO35" s="281"/>
      <c r="AP35" s="281"/>
      <c r="AQ35" s="281"/>
      <c r="AR35" s="281"/>
      <c r="AS35" s="281"/>
      <c r="AT35" s="281"/>
      <c r="AU35" s="281"/>
      <c r="AV35" s="281"/>
      <c r="AW35" s="281"/>
      <c r="AX35" s="281"/>
      <c r="AY35" s="281"/>
      <c r="AZ35" s="281"/>
      <c r="BA35" s="281"/>
      <c r="BB35" s="281"/>
      <c r="BC35" s="281"/>
      <c r="BD35" s="281"/>
      <c r="BE35" s="281"/>
      <c r="BF35" s="281"/>
      <c r="BG35" s="281"/>
      <c r="BH35" s="281"/>
      <c r="BI35" s="281"/>
      <c r="BJ35" s="281"/>
      <c r="BK35" s="281"/>
      <c r="BL35" s="281"/>
      <c r="BM35" s="281"/>
      <c r="BN35" s="281"/>
      <c r="BO35" s="281"/>
      <c r="BP35" s="281"/>
      <c r="BQ35" s="281"/>
      <c r="BR35" s="281"/>
      <c r="BS35" s="281"/>
      <c r="BT35" s="281"/>
      <c r="BU35" s="281"/>
      <c r="BV35" s="281"/>
      <c r="BW35" s="281"/>
      <c r="BX35" s="281"/>
      <c r="BY35" s="281"/>
      <c r="BZ35" s="281"/>
      <c r="CA35" s="281"/>
      <c r="CB35" s="281"/>
      <c r="CC35" s="281"/>
      <c r="CD35" s="281"/>
      <c r="CE35" s="281"/>
      <c r="CF35" s="281"/>
      <c r="CG35" s="281"/>
      <c r="CH35" s="281"/>
      <c r="CI35" s="281"/>
      <c r="CJ35" s="281"/>
      <c r="CK35" s="281"/>
      <c r="CL35" s="281"/>
      <c r="CM35" s="281"/>
      <c r="CN35" s="281"/>
      <c r="CO35" s="281"/>
      <c r="CP35" s="281"/>
      <c r="CQ35" s="281"/>
      <c r="CR35" s="281"/>
      <c r="CS35" s="281"/>
      <c r="CT35" s="281"/>
      <c r="CU35" s="281"/>
      <c r="CV35" s="281"/>
      <c r="CW35" s="281"/>
      <c r="CX35" s="281"/>
      <c r="CY35" s="281"/>
      <c r="CZ35" s="281"/>
      <c r="DA35" s="281"/>
      <c r="DB35" s="281"/>
      <c r="DC35" s="281"/>
      <c r="DD35" s="281"/>
      <c r="DE35" s="281"/>
      <c r="DF35" s="281"/>
      <c r="DG35" s="281"/>
      <c r="DH35" s="281"/>
      <c r="DI35" s="281"/>
      <c r="DJ35" s="281"/>
      <c r="DK35" s="281"/>
      <c r="DL35" s="281"/>
      <c r="DM35" s="281"/>
      <c r="DN35" s="281"/>
      <c r="DO35" s="281"/>
      <c r="DP35" s="281"/>
      <c r="DQ35" s="281"/>
      <c r="DR35" s="281"/>
      <c r="DS35" s="281"/>
      <c r="DT35" s="281"/>
      <c r="DU35" s="281"/>
      <c r="DV35" s="281"/>
      <c r="DW35" s="281"/>
      <c r="DX35" s="281"/>
      <c r="DY35" s="281"/>
      <c r="DZ35" s="281"/>
      <c r="EA35" s="281"/>
      <c r="EB35" s="281"/>
      <c r="EC35" s="281"/>
      <c r="ED35" s="281"/>
      <c r="EE35" s="281"/>
      <c r="EF35" s="281"/>
      <c r="EG35" s="281"/>
      <c r="EH35" s="281"/>
      <c r="EI35" s="281"/>
      <c r="EJ35" s="281"/>
      <c r="EK35" s="281"/>
      <c r="EL35" s="281"/>
      <c r="EM35" s="281"/>
      <c r="EN35" s="281"/>
      <c r="EO35" s="281"/>
      <c r="EP35" s="281"/>
      <c r="EQ35" s="281"/>
      <c r="ER35" s="281"/>
      <c r="ES35" s="281"/>
      <c r="ET35" s="281"/>
      <c r="EU35" s="281"/>
      <c r="EV35" s="281"/>
      <c r="EW35" s="281"/>
      <c r="EX35" s="281"/>
      <c r="EY35" s="281"/>
      <c r="EZ35" s="281"/>
      <c r="FA35" s="281"/>
      <c r="FB35" s="281"/>
      <c r="FC35" s="281"/>
      <c r="FD35" s="281"/>
      <c r="FE35" s="281"/>
      <c r="FF35" s="281"/>
      <c r="FG35" s="281"/>
      <c r="FH35" s="281"/>
      <c r="FI35" s="281"/>
      <c r="FJ35" s="281"/>
      <c r="FK35" s="281"/>
      <c r="FL35" s="281"/>
      <c r="FM35" s="281"/>
      <c r="FN35" s="281"/>
      <c r="FO35" s="281"/>
      <c r="FP35" s="281"/>
      <c r="FQ35" s="281"/>
      <c r="FR35" s="281"/>
      <c r="FS35" s="281"/>
      <c r="FT35" s="281"/>
      <c r="FU35" s="281"/>
      <c r="FV35" s="281"/>
      <c r="FW35" s="281"/>
      <c r="FX35" s="281"/>
      <c r="FY35" s="281"/>
      <c r="FZ35" s="281"/>
      <c r="GA35" s="281"/>
      <c r="GB35" s="281"/>
      <c r="GC35" s="281"/>
      <c r="GD35" s="281"/>
      <c r="GE35" s="281"/>
      <c r="GF35" s="281"/>
      <c r="GG35" s="281"/>
      <c r="GH35" s="281"/>
      <c r="GI35" s="281"/>
      <c r="GJ35" s="281"/>
      <c r="GK35" s="281"/>
      <c r="GL35" s="281"/>
      <c r="GM35" s="281"/>
      <c r="GN35" s="281"/>
      <c r="GO35" s="281"/>
      <c r="GP35" s="281"/>
      <c r="GQ35" s="281"/>
      <c r="GR35" s="281"/>
      <c r="GS35" s="281"/>
      <c r="GT35" s="281"/>
      <c r="GU35" s="281"/>
      <c r="GV35" s="281"/>
      <c r="GW35" s="281"/>
      <c r="GX35" s="281"/>
      <c r="GY35" s="281"/>
      <c r="GZ35" s="281"/>
      <c r="HA35" s="281"/>
      <c r="HB35" s="281"/>
      <c r="HC35" s="281"/>
      <c r="HD35" s="281"/>
      <c r="HE35" s="281"/>
      <c r="HF35" s="281"/>
      <c r="HG35" s="281"/>
      <c r="HH35" s="281"/>
      <c r="HI35" s="281"/>
      <c r="HJ35" s="281"/>
      <c r="HK35" s="281"/>
      <c r="HL35" s="281"/>
      <c r="HM35" s="281"/>
      <c r="HN35" s="281"/>
      <c r="HO35" s="281"/>
      <c r="HP35" s="281"/>
      <c r="HQ35" s="281"/>
      <c r="HR35" s="281"/>
      <c r="HS35" s="281"/>
      <c r="HT35" s="281"/>
      <c r="HU35" s="281"/>
      <c r="HV35" s="281"/>
      <c r="HW35" s="281"/>
      <c r="HX35" s="281"/>
      <c r="HY35" s="281"/>
      <c r="HZ35" s="281"/>
      <c r="IA35" s="281"/>
      <c r="IB35" s="281"/>
      <c r="IC35" s="281"/>
      <c r="ID35" s="281"/>
      <c r="IE35" s="281"/>
      <c r="IF35" s="281"/>
      <c r="IG35" s="281"/>
      <c r="IH35" s="281"/>
      <c r="II35" s="281"/>
      <c r="IJ35" s="281"/>
      <c r="IK35" s="281"/>
      <c r="IL35" s="281"/>
      <c r="IM35" s="281"/>
      <c r="IN35" s="281"/>
      <c r="IO35" s="281"/>
      <c r="IP35" s="281"/>
      <c r="IQ35" s="281"/>
      <c r="IR35" s="281"/>
      <c r="IS35" s="281"/>
      <c r="IT35" s="281"/>
      <c r="IU35" s="281"/>
      <c r="IV35" s="281"/>
      <c r="IW35" s="281"/>
      <c r="IX35" s="281"/>
      <c r="IY35" s="281"/>
    </row>
    <row r="36" ht="24" customHeight="1" spans="1:259">
      <c r="A36" s="281"/>
      <c r="B36" s="281"/>
      <c r="C36" s="281"/>
      <c r="D36" s="281"/>
      <c r="E36" s="281"/>
      <c r="F36" s="281"/>
      <c r="G36" s="281"/>
      <c r="H36" s="281"/>
      <c r="I36" s="281"/>
      <c r="J36" s="281"/>
      <c r="K36" s="281"/>
      <c r="L36" s="281"/>
      <c r="M36" s="281"/>
      <c r="N36" s="281"/>
      <c r="O36" s="281"/>
      <c r="P36" s="281"/>
      <c r="Q36" s="281"/>
      <c r="R36" s="281"/>
      <c r="S36" s="281"/>
      <c r="T36" s="281"/>
      <c r="U36" s="281"/>
      <c r="V36" s="281"/>
      <c r="W36" s="281"/>
      <c r="X36" s="281"/>
      <c r="Y36" s="281"/>
      <c r="Z36" s="281"/>
      <c r="AA36" s="281"/>
      <c r="AB36" s="281"/>
      <c r="AC36" s="281"/>
      <c r="AD36" s="281"/>
      <c r="AE36" s="281"/>
      <c r="AF36" s="281"/>
      <c r="AG36" s="281"/>
      <c r="AH36" s="281"/>
      <c r="AI36" s="281"/>
      <c r="AJ36" s="281"/>
      <c r="AK36" s="281"/>
      <c r="AL36" s="281"/>
      <c r="AM36" s="281"/>
      <c r="AN36" s="281"/>
      <c r="AO36" s="281"/>
      <c r="AP36" s="281"/>
      <c r="AQ36" s="281"/>
      <c r="AR36" s="281"/>
      <c r="AS36" s="281"/>
      <c r="AT36" s="281"/>
      <c r="AU36" s="281"/>
      <c r="AV36" s="281"/>
      <c r="AW36" s="281"/>
      <c r="AX36" s="281"/>
      <c r="AY36" s="281"/>
      <c r="AZ36" s="281"/>
      <c r="BA36" s="281"/>
      <c r="BB36" s="281"/>
      <c r="BC36" s="281"/>
      <c r="BD36" s="281"/>
      <c r="BE36" s="281"/>
      <c r="BF36" s="281"/>
      <c r="BG36" s="281"/>
      <c r="BH36" s="281"/>
      <c r="BI36" s="281"/>
      <c r="BJ36" s="281"/>
      <c r="BK36" s="281"/>
      <c r="BL36" s="281"/>
      <c r="BM36" s="281"/>
      <c r="BN36" s="281"/>
      <c r="BO36" s="281"/>
      <c r="BP36" s="281"/>
      <c r="BQ36" s="281"/>
      <c r="BR36" s="281"/>
      <c r="BS36" s="281"/>
      <c r="BT36" s="281"/>
      <c r="BU36" s="281"/>
      <c r="BV36" s="281"/>
      <c r="BW36" s="281"/>
      <c r="BX36" s="281"/>
      <c r="BY36" s="281"/>
      <c r="BZ36" s="281"/>
      <c r="CA36" s="281"/>
      <c r="CB36" s="281"/>
      <c r="CC36" s="281"/>
      <c r="CD36" s="281"/>
      <c r="CE36" s="281"/>
      <c r="CF36" s="281"/>
      <c r="CG36" s="281"/>
      <c r="CH36" s="281"/>
      <c r="CI36" s="281"/>
      <c r="CJ36" s="281"/>
      <c r="CK36" s="281"/>
      <c r="CL36" s="281"/>
      <c r="CM36" s="281"/>
      <c r="CN36" s="281"/>
      <c r="CO36" s="281"/>
      <c r="CP36" s="281"/>
      <c r="CQ36" s="281"/>
      <c r="CR36" s="281"/>
      <c r="CS36" s="281"/>
      <c r="CT36" s="281"/>
      <c r="CU36" s="281"/>
      <c r="CV36" s="281"/>
      <c r="CW36" s="281"/>
      <c r="CX36" s="281"/>
      <c r="CY36" s="281"/>
      <c r="CZ36" s="281"/>
      <c r="DA36" s="281"/>
      <c r="DB36" s="281"/>
      <c r="DC36" s="281"/>
      <c r="DD36" s="281"/>
      <c r="DE36" s="281"/>
      <c r="DF36" s="281"/>
      <c r="DG36" s="281"/>
      <c r="DH36" s="281"/>
      <c r="DI36" s="281"/>
      <c r="DJ36" s="281"/>
      <c r="DK36" s="281"/>
      <c r="DL36" s="281"/>
      <c r="DM36" s="281"/>
      <c r="DN36" s="281"/>
      <c r="DO36" s="281"/>
      <c r="DP36" s="281"/>
      <c r="DQ36" s="281"/>
      <c r="DR36" s="281"/>
      <c r="DS36" s="281"/>
      <c r="DT36" s="281"/>
      <c r="DU36" s="281"/>
      <c r="DV36" s="281"/>
      <c r="DW36" s="281"/>
      <c r="DX36" s="281"/>
      <c r="DY36" s="281"/>
      <c r="DZ36" s="281"/>
      <c r="EA36" s="281"/>
      <c r="EB36" s="281"/>
      <c r="EC36" s="281"/>
      <c r="ED36" s="281"/>
      <c r="EE36" s="281"/>
      <c r="EF36" s="281"/>
      <c r="EG36" s="281"/>
      <c r="EH36" s="281"/>
      <c r="EI36" s="281"/>
      <c r="EJ36" s="281"/>
      <c r="EK36" s="281"/>
      <c r="EL36" s="281"/>
      <c r="EM36" s="281"/>
      <c r="EN36" s="281"/>
      <c r="EO36" s="281"/>
      <c r="EP36" s="281"/>
      <c r="EQ36" s="281"/>
      <c r="ER36" s="281"/>
      <c r="ES36" s="281"/>
      <c r="ET36" s="281"/>
      <c r="EU36" s="281"/>
      <c r="EV36" s="281"/>
      <c r="EW36" s="281"/>
      <c r="EX36" s="281"/>
      <c r="EY36" s="281"/>
      <c r="EZ36" s="281"/>
      <c r="FA36" s="281"/>
      <c r="FB36" s="281"/>
      <c r="FC36" s="281"/>
      <c r="FD36" s="281"/>
      <c r="FE36" s="281"/>
      <c r="FF36" s="281"/>
      <c r="FG36" s="281"/>
      <c r="FH36" s="281"/>
      <c r="FI36" s="281"/>
      <c r="FJ36" s="281"/>
      <c r="FK36" s="281"/>
      <c r="FL36" s="281"/>
      <c r="FM36" s="281"/>
      <c r="FN36" s="281"/>
      <c r="FO36" s="281"/>
      <c r="FP36" s="281"/>
      <c r="FQ36" s="281"/>
      <c r="FR36" s="281"/>
      <c r="FS36" s="281"/>
      <c r="FT36" s="281"/>
      <c r="FU36" s="281"/>
      <c r="FV36" s="281"/>
      <c r="FW36" s="281"/>
      <c r="FX36" s="281"/>
      <c r="FY36" s="281"/>
      <c r="FZ36" s="281"/>
      <c r="GA36" s="281"/>
      <c r="GB36" s="281"/>
      <c r="GC36" s="281"/>
      <c r="GD36" s="281"/>
      <c r="GE36" s="281"/>
      <c r="GF36" s="281"/>
      <c r="GG36" s="281"/>
      <c r="GH36" s="281"/>
      <c r="GI36" s="281"/>
      <c r="GJ36" s="281"/>
      <c r="GK36" s="281"/>
      <c r="GL36" s="281"/>
      <c r="GM36" s="281"/>
      <c r="GN36" s="281"/>
      <c r="GO36" s="281"/>
      <c r="GP36" s="281"/>
      <c r="GQ36" s="281"/>
      <c r="GR36" s="281"/>
      <c r="GS36" s="281"/>
      <c r="GT36" s="281"/>
      <c r="GU36" s="281"/>
      <c r="GV36" s="281"/>
      <c r="GW36" s="281"/>
      <c r="GX36" s="281"/>
      <c r="GY36" s="281"/>
      <c r="GZ36" s="281"/>
      <c r="HA36" s="281"/>
      <c r="HB36" s="281"/>
      <c r="HC36" s="281"/>
      <c r="HD36" s="281"/>
      <c r="HE36" s="281"/>
      <c r="HF36" s="281"/>
      <c r="HG36" s="281"/>
      <c r="HH36" s="281"/>
      <c r="HI36" s="281"/>
      <c r="HJ36" s="281"/>
      <c r="HK36" s="281"/>
      <c r="HL36" s="281"/>
      <c r="HM36" s="281"/>
      <c r="HN36" s="281"/>
      <c r="HO36" s="281"/>
      <c r="HP36" s="281"/>
      <c r="HQ36" s="281"/>
      <c r="HR36" s="281"/>
      <c r="HS36" s="281"/>
      <c r="HT36" s="281"/>
      <c r="HU36" s="281"/>
      <c r="HV36" s="281"/>
      <c r="HW36" s="281"/>
      <c r="HX36" s="281"/>
      <c r="HY36" s="281"/>
      <c r="HZ36" s="281"/>
      <c r="IA36" s="281"/>
      <c r="IB36" s="281"/>
      <c r="IC36" s="281"/>
      <c r="ID36" s="281"/>
      <c r="IE36" s="281"/>
      <c r="IF36" s="281"/>
      <c r="IG36" s="281"/>
      <c r="IH36" s="281"/>
      <c r="II36" s="281"/>
      <c r="IJ36" s="281"/>
      <c r="IK36" s="281"/>
      <c r="IL36" s="281"/>
      <c r="IM36" s="281"/>
      <c r="IN36" s="281"/>
      <c r="IO36" s="281"/>
      <c r="IP36" s="281"/>
      <c r="IQ36" s="281"/>
      <c r="IR36" s="281"/>
      <c r="IS36" s="281"/>
      <c r="IT36" s="281"/>
      <c r="IU36" s="281"/>
      <c r="IV36" s="281"/>
      <c r="IW36" s="281"/>
      <c r="IX36" s="281"/>
      <c r="IY36" s="281"/>
    </row>
    <row r="37" ht="24" customHeight="1" spans="1:259">
      <c r="A37" s="281"/>
      <c r="B37" s="281"/>
      <c r="C37" s="281"/>
      <c r="D37" s="281"/>
      <c r="E37" s="281"/>
      <c r="F37" s="281"/>
      <c r="G37" s="281"/>
      <c r="H37" s="281"/>
      <c r="I37" s="281"/>
      <c r="J37" s="281"/>
      <c r="K37" s="281"/>
      <c r="L37" s="281"/>
      <c r="M37" s="281"/>
      <c r="N37" s="281"/>
      <c r="O37" s="281"/>
      <c r="P37" s="281"/>
      <c r="Q37" s="281"/>
      <c r="R37" s="281"/>
      <c r="S37" s="281"/>
      <c r="T37" s="281"/>
      <c r="U37" s="281"/>
      <c r="V37" s="281"/>
      <c r="W37" s="281"/>
      <c r="X37" s="281"/>
      <c r="Y37" s="281"/>
      <c r="Z37" s="281"/>
      <c r="AA37" s="281"/>
      <c r="AB37" s="281"/>
      <c r="AC37" s="281"/>
      <c r="AD37" s="281"/>
      <c r="AE37" s="281"/>
      <c r="AF37" s="281"/>
      <c r="AG37" s="281"/>
      <c r="AH37" s="281"/>
      <c r="AI37" s="281"/>
      <c r="AJ37" s="281"/>
      <c r="AK37" s="281"/>
      <c r="AL37" s="281"/>
      <c r="AM37" s="281"/>
      <c r="AN37" s="281"/>
      <c r="AO37" s="281"/>
      <c r="AP37" s="281"/>
      <c r="AQ37" s="281"/>
      <c r="AR37" s="281"/>
      <c r="AS37" s="281"/>
      <c r="AT37" s="281"/>
      <c r="AU37" s="281"/>
      <c r="AV37" s="281"/>
      <c r="AW37" s="281"/>
      <c r="AX37" s="281"/>
      <c r="AY37" s="281"/>
      <c r="AZ37" s="281"/>
      <c r="BA37" s="281"/>
      <c r="BB37" s="281"/>
      <c r="BC37" s="281"/>
      <c r="BD37" s="281"/>
      <c r="BE37" s="281"/>
      <c r="BF37" s="281"/>
      <c r="BG37" s="281"/>
      <c r="BH37" s="281"/>
      <c r="BI37" s="281"/>
      <c r="BJ37" s="281"/>
      <c r="BK37" s="281"/>
      <c r="BL37" s="281"/>
      <c r="BM37" s="281"/>
      <c r="BN37" s="281"/>
      <c r="BO37" s="281"/>
      <c r="BP37" s="281"/>
      <c r="BQ37" s="281"/>
      <c r="BR37" s="281"/>
      <c r="BS37" s="281"/>
      <c r="BT37" s="281"/>
      <c r="BU37" s="281"/>
      <c r="BV37" s="281"/>
      <c r="BW37" s="281"/>
      <c r="BX37" s="281"/>
      <c r="BY37" s="281"/>
      <c r="BZ37" s="281"/>
      <c r="CA37" s="281"/>
      <c r="CB37" s="281"/>
      <c r="CC37" s="281"/>
      <c r="CD37" s="281"/>
      <c r="CE37" s="281"/>
      <c r="CF37" s="281"/>
      <c r="CG37" s="281"/>
      <c r="CH37" s="281"/>
      <c r="CI37" s="281"/>
      <c r="CJ37" s="281"/>
      <c r="CK37" s="281"/>
      <c r="CL37" s="281"/>
      <c r="CM37" s="281"/>
      <c r="CN37" s="281"/>
      <c r="CO37" s="281"/>
      <c r="CP37" s="281"/>
      <c r="CQ37" s="281"/>
      <c r="CR37" s="281"/>
      <c r="CS37" s="281"/>
      <c r="CT37" s="281"/>
      <c r="CU37" s="281"/>
      <c r="CV37" s="281"/>
      <c r="CW37" s="281"/>
      <c r="CX37" s="281"/>
      <c r="CY37" s="281"/>
      <c r="CZ37" s="281"/>
      <c r="DA37" s="281"/>
      <c r="DB37" s="281"/>
      <c r="DC37" s="281"/>
      <c r="DD37" s="281"/>
      <c r="DE37" s="281"/>
      <c r="DF37" s="281"/>
      <c r="DG37" s="281"/>
      <c r="DH37" s="281"/>
      <c r="DI37" s="281"/>
      <c r="DJ37" s="281"/>
      <c r="DK37" s="281"/>
      <c r="DL37" s="281"/>
      <c r="DM37" s="281"/>
      <c r="DN37" s="281"/>
      <c r="DO37" s="281"/>
      <c r="DP37" s="281"/>
      <c r="DQ37" s="281"/>
      <c r="DR37" s="281"/>
      <c r="DS37" s="281"/>
      <c r="DT37" s="281"/>
      <c r="DU37" s="281"/>
      <c r="DV37" s="281"/>
      <c r="DW37" s="281"/>
      <c r="DX37" s="281"/>
      <c r="DY37" s="281"/>
      <c r="DZ37" s="281"/>
      <c r="EA37" s="281"/>
      <c r="EB37" s="281"/>
      <c r="EC37" s="281"/>
      <c r="ED37" s="281"/>
      <c r="EE37" s="281"/>
      <c r="EF37" s="281"/>
      <c r="EG37" s="281"/>
      <c r="EH37" s="281"/>
      <c r="EI37" s="281"/>
      <c r="EJ37" s="281"/>
      <c r="EK37" s="281"/>
      <c r="EL37" s="281"/>
      <c r="EM37" s="281"/>
      <c r="EN37" s="281"/>
      <c r="EO37" s="281"/>
      <c r="EP37" s="281"/>
      <c r="EQ37" s="281"/>
      <c r="ER37" s="281"/>
      <c r="ES37" s="281"/>
      <c r="ET37" s="281"/>
      <c r="EU37" s="281"/>
      <c r="EV37" s="281"/>
      <c r="EW37" s="281"/>
      <c r="EX37" s="281"/>
      <c r="EY37" s="281"/>
      <c r="EZ37" s="281"/>
      <c r="FA37" s="281"/>
      <c r="FB37" s="281"/>
      <c r="FC37" s="281"/>
      <c r="FD37" s="281"/>
      <c r="FE37" s="281"/>
      <c r="FF37" s="281"/>
      <c r="FG37" s="281"/>
      <c r="FH37" s="281"/>
      <c r="FI37" s="281"/>
      <c r="FJ37" s="281"/>
      <c r="FK37" s="281"/>
      <c r="FL37" s="281"/>
      <c r="FM37" s="281"/>
      <c r="FN37" s="281"/>
      <c r="FO37" s="281"/>
      <c r="FP37" s="281"/>
      <c r="FQ37" s="281"/>
      <c r="FR37" s="281"/>
      <c r="FS37" s="281"/>
      <c r="FT37" s="281"/>
      <c r="FU37" s="281"/>
      <c r="FV37" s="281"/>
      <c r="FW37" s="281"/>
      <c r="FX37" s="281"/>
      <c r="FY37" s="281"/>
      <c r="FZ37" s="281"/>
      <c r="GA37" s="281"/>
      <c r="GB37" s="281"/>
      <c r="GC37" s="281"/>
      <c r="GD37" s="281"/>
      <c r="GE37" s="281"/>
      <c r="GF37" s="281"/>
      <c r="GG37" s="281"/>
      <c r="GH37" s="281"/>
      <c r="GI37" s="281"/>
      <c r="GJ37" s="281"/>
      <c r="GK37" s="281"/>
      <c r="GL37" s="281"/>
      <c r="GM37" s="281"/>
      <c r="GN37" s="281"/>
      <c r="GO37" s="281"/>
      <c r="GP37" s="281"/>
      <c r="GQ37" s="281"/>
      <c r="GR37" s="281"/>
      <c r="GS37" s="281"/>
      <c r="GT37" s="281"/>
      <c r="GU37" s="281"/>
      <c r="GV37" s="281"/>
      <c r="GW37" s="281"/>
      <c r="GX37" s="281"/>
      <c r="GY37" s="281"/>
      <c r="GZ37" s="281"/>
      <c r="HA37" s="281"/>
      <c r="HB37" s="281"/>
      <c r="HC37" s="281"/>
      <c r="HD37" s="281"/>
      <c r="HE37" s="281"/>
      <c r="HF37" s="281"/>
      <c r="HG37" s="281"/>
      <c r="HH37" s="281"/>
      <c r="HI37" s="281"/>
      <c r="HJ37" s="281"/>
      <c r="HK37" s="281"/>
      <c r="HL37" s="281"/>
      <c r="HM37" s="281"/>
      <c r="HN37" s="281"/>
      <c r="HO37" s="281"/>
      <c r="HP37" s="281"/>
      <c r="HQ37" s="281"/>
      <c r="HR37" s="281"/>
      <c r="HS37" s="281"/>
      <c r="HT37" s="281"/>
      <c r="HU37" s="281"/>
      <c r="HV37" s="281"/>
      <c r="HW37" s="281"/>
      <c r="HX37" s="281"/>
      <c r="HY37" s="281"/>
      <c r="HZ37" s="281"/>
      <c r="IA37" s="281"/>
      <c r="IB37" s="281"/>
      <c r="IC37" s="281"/>
      <c r="ID37" s="281"/>
      <c r="IE37" s="281"/>
      <c r="IF37" s="281"/>
      <c r="IG37" s="281"/>
      <c r="IH37" s="281"/>
      <c r="II37" s="281"/>
      <c r="IJ37" s="281"/>
      <c r="IK37" s="281"/>
      <c r="IL37" s="281"/>
      <c r="IM37" s="281"/>
      <c r="IN37" s="281"/>
      <c r="IO37" s="281"/>
      <c r="IP37" s="281"/>
      <c r="IQ37" s="281"/>
      <c r="IR37" s="281"/>
      <c r="IS37" s="281"/>
      <c r="IT37" s="281"/>
      <c r="IU37" s="281"/>
      <c r="IV37" s="281"/>
      <c r="IW37" s="281"/>
      <c r="IX37" s="281"/>
      <c r="IY37" s="281"/>
    </row>
    <row r="38" ht="24" customHeight="1" spans="1:259">
      <c r="A38" s="281"/>
      <c r="B38" s="281"/>
      <c r="C38" s="281"/>
      <c r="D38" s="281"/>
      <c r="E38" s="281"/>
      <c r="F38" s="281"/>
      <c r="G38" s="281"/>
      <c r="H38" s="281"/>
      <c r="I38" s="281"/>
      <c r="J38" s="281"/>
      <c r="K38" s="281"/>
      <c r="L38" s="281"/>
      <c r="M38" s="281"/>
      <c r="N38" s="281"/>
      <c r="O38" s="281"/>
      <c r="P38" s="281"/>
      <c r="Q38" s="281"/>
      <c r="R38" s="281"/>
      <c r="S38" s="281"/>
      <c r="T38" s="281"/>
      <c r="U38" s="281"/>
      <c r="V38" s="281"/>
      <c r="W38" s="281"/>
      <c r="X38" s="281"/>
      <c r="Y38" s="281"/>
      <c r="Z38" s="281"/>
      <c r="AA38" s="281"/>
      <c r="AB38" s="281"/>
      <c r="AC38" s="281"/>
      <c r="AD38" s="281"/>
      <c r="AE38" s="281"/>
      <c r="AF38" s="281"/>
      <c r="AG38" s="281"/>
      <c r="AH38" s="281"/>
      <c r="AI38" s="281"/>
      <c r="AJ38" s="281"/>
      <c r="AK38" s="281"/>
      <c r="AL38" s="281"/>
      <c r="AM38" s="281"/>
      <c r="AN38" s="281"/>
      <c r="AO38" s="281"/>
      <c r="AP38" s="281"/>
      <c r="AQ38" s="281"/>
      <c r="AR38" s="281"/>
      <c r="AS38" s="281"/>
      <c r="AT38" s="281"/>
      <c r="AU38" s="281"/>
      <c r="AV38" s="281"/>
      <c r="AW38" s="281"/>
      <c r="AX38" s="281"/>
      <c r="AY38" s="281"/>
      <c r="AZ38" s="281"/>
      <c r="BA38" s="281"/>
      <c r="BB38" s="281"/>
      <c r="BC38" s="281"/>
      <c r="BD38" s="281"/>
      <c r="BE38" s="281"/>
      <c r="BF38" s="281"/>
      <c r="BG38" s="281"/>
      <c r="BH38" s="281"/>
      <c r="BI38" s="281"/>
      <c r="BJ38" s="281"/>
      <c r="BK38" s="281"/>
      <c r="BL38" s="281"/>
      <c r="BM38" s="281"/>
      <c r="BN38" s="281"/>
      <c r="BO38" s="281"/>
      <c r="BP38" s="281"/>
      <c r="BQ38" s="281"/>
      <c r="BR38" s="281"/>
      <c r="BS38" s="281"/>
      <c r="BT38" s="281"/>
      <c r="BU38" s="281"/>
      <c r="BV38" s="281"/>
      <c r="BW38" s="281"/>
      <c r="BX38" s="281"/>
      <c r="BY38" s="281"/>
      <c r="BZ38" s="281"/>
      <c r="CA38" s="281"/>
      <c r="CB38" s="281"/>
      <c r="CC38" s="281"/>
      <c r="CD38" s="281"/>
      <c r="CE38" s="281"/>
      <c r="CF38" s="281"/>
      <c r="CG38" s="281"/>
      <c r="CH38" s="281"/>
      <c r="CI38" s="281"/>
      <c r="CJ38" s="281"/>
      <c r="CK38" s="281"/>
      <c r="CL38" s="281"/>
      <c r="CM38" s="281"/>
      <c r="CN38" s="281"/>
      <c r="CO38" s="281"/>
      <c r="CP38" s="281"/>
      <c r="CQ38" s="281"/>
      <c r="CR38" s="281"/>
      <c r="CS38" s="281"/>
      <c r="CT38" s="281"/>
      <c r="CU38" s="281"/>
      <c r="CV38" s="281"/>
      <c r="CW38" s="281"/>
      <c r="CX38" s="281"/>
      <c r="CY38" s="281"/>
      <c r="CZ38" s="281"/>
      <c r="DA38" s="281"/>
      <c r="DB38" s="281"/>
      <c r="DC38" s="281"/>
      <c r="DD38" s="281"/>
      <c r="DE38" s="281"/>
      <c r="DF38" s="281"/>
      <c r="DG38" s="281"/>
      <c r="DH38" s="281"/>
      <c r="DI38" s="281"/>
      <c r="DJ38" s="281"/>
      <c r="DK38" s="281"/>
      <c r="DL38" s="281"/>
      <c r="DM38" s="281"/>
      <c r="DN38" s="281"/>
      <c r="DO38" s="281"/>
      <c r="DP38" s="281"/>
      <c r="DQ38" s="281"/>
      <c r="DR38" s="281"/>
      <c r="DS38" s="281"/>
      <c r="DT38" s="281"/>
      <c r="DU38" s="281"/>
      <c r="DV38" s="281"/>
      <c r="DW38" s="281"/>
      <c r="DX38" s="281"/>
      <c r="DY38" s="281"/>
      <c r="DZ38" s="281"/>
      <c r="EA38" s="281"/>
      <c r="EB38" s="281"/>
      <c r="EC38" s="281"/>
      <c r="ED38" s="281"/>
      <c r="EE38" s="281"/>
      <c r="EF38" s="281"/>
      <c r="EG38" s="281"/>
      <c r="EH38" s="281"/>
      <c r="EI38" s="281"/>
      <c r="EJ38" s="281"/>
      <c r="EK38" s="281"/>
      <c r="EL38" s="281"/>
      <c r="EM38" s="281"/>
      <c r="EN38" s="281"/>
      <c r="EO38" s="281"/>
      <c r="EP38" s="281"/>
      <c r="EQ38" s="281"/>
      <c r="ER38" s="281"/>
      <c r="ES38" s="281"/>
      <c r="ET38" s="281"/>
      <c r="EU38" s="281"/>
      <c r="EV38" s="281"/>
      <c r="EW38" s="281"/>
      <c r="EX38" s="281"/>
      <c r="EY38" s="281"/>
      <c r="EZ38" s="281"/>
      <c r="FA38" s="281"/>
      <c r="FB38" s="281"/>
      <c r="FC38" s="281"/>
      <c r="FD38" s="281"/>
      <c r="FE38" s="281"/>
      <c r="FF38" s="281"/>
      <c r="FG38" s="281"/>
      <c r="FH38" s="281"/>
      <c r="FI38" s="281"/>
      <c r="FJ38" s="281"/>
      <c r="FK38" s="281"/>
      <c r="FL38" s="281"/>
      <c r="FM38" s="281"/>
      <c r="FN38" s="281"/>
      <c r="FO38" s="281"/>
      <c r="FP38" s="281"/>
      <c r="FQ38" s="281"/>
      <c r="FR38" s="281"/>
      <c r="FS38" s="281"/>
      <c r="FT38" s="281"/>
      <c r="FU38" s="281"/>
      <c r="FV38" s="281"/>
      <c r="FW38" s="281"/>
      <c r="FX38" s="281"/>
      <c r="FY38" s="281"/>
      <c r="FZ38" s="281"/>
      <c r="GA38" s="281"/>
      <c r="GB38" s="281"/>
      <c r="GC38" s="281"/>
      <c r="GD38" s="281"/>
      <c r="GE38" s="281"/>
      <c r="GF38" s="281"/>
      <c r="GG38" s="281"/>
      <c r="GH38" s="281"/>
      <c r="GI38" s="281"/>
      <c r="GJ38" s="281"/>
      <c r="GK38" s="281"/>
      <c r="GL38" s="281"/>
      <c r="GM38" s="281"/>
      <c r="GN38" s="281"/>
      <c r="GO38" s="281"/>
      <c r="GP38" s="281"/>
      <c r="GQ38" s="281"/>
      <c r="GR38" s="281"/>
      <c r="GS38" s="281"/>
      <c r="GT38" s="281"/>
      <c r="GU38" s="281"/>
      <c r="GV38" s="281"/>
      <c r="GW38" s="281"/>
      <c r="GX38" s="281"/>
      <c r="GY38" s="281"/>
      <c r="GZ38" s="281"/>
      <c r="HA38" s="281"/>
      <c r="HB38" s="281"/>
      <c r="HC38" s="281"/>
      <c r="HD38" s="281"/>
      <c r="HE38" s="281"/>
      <c r="HF38" s="281"/>
      <c r="HG38" s="281"/>
      <c r="HH38" s="281"/>
      <c r="HI38" s="281"/>
      <c r="HJ38" s="281"/>
      <c r="HK38" s="281"/>
      <c r="HL38" s="281"/>
      <c r="HM38" s="281"/>
      <c r="HN38" s="281"/>
      <c r="HO38" s="281"/>
      <c r="HP38" s="281"/>
      <c r="HQ38" s="281"/>
      <c r="HR38" s="281"/>
      <c r="HS38" s="281"/>
      <c r="HT38" s="281"/>
      <c r="HU38" s="281"/>
      <c r="HV38" s="281"/>
      <c r="HW38" s="281"/>
      <c r="HX38" s="281"/>
      <c r="HY38" s="281"/>
      <c r="HZ38" s="281"/>
      <c r="IA38" s="281"/>
      <c r="IB38" s="281"/>
      <c r="IC38" s="281"/>
      <c r="ID38" s="281"/>
      <c r="IE38" s="281"/>
      <c r="IF38" s="281"/>
      <c r="IG38" s="281"/>
      <c r="IH38" s="281"/>
      <c r="II38" s="281"/>
      <c r="IJ38" s="281"/>
      <c r="IK38" s="281"/>
      <c r="IL38" s="281"/>
      <c r="IM38" s="281"/>
      <c r="IN38" s="281"/>
      <c r="IO38" s="281"/>
      <c r="IP38" s="281"/>
      <c r="IQ38" s="281"/>
      <c r="IR38" s="281"/>
      <c r="IS38" s="281"/>
      <c r="IT38" s="281"/>
      <c r="IU38" s="281"/>
      <c r="IV38" s="281"/>
      <c r="IW38" s="281"/>
      <c r="IX38" s="281"/>
      <c r="IY38" s="281"/>
    </row>
    <row r="39" ht="24" customHeight="1" spans="1:259">
      <c r="A39" s="281"/>
      <c r="B39" s="281"/>
      <c r="C39" s="281"/>
      <c r="D39" s="281"/>
      <c r="E39" s="281"/>
      <c r="F39" s="281"/>
      <c r="G39" s="281"/>
      <c r="H39" s="281"/>
      <c r="I39" s="281"/>
      <c r="J39" s="281"/>
      <c r="K39" s="281"/>
      <c r="L39" s="281"/>
      <c r="M39" s="281"/>
      <c r="N39" s="281"/>
      <c r="O39" s="281"/>
      <c r="P39" s="281"/>
      <c r="Q39" s="281"/>
      <c r="R39" s="281"/>
      <c r="S39" s="281"/>
      <c r="T39" s="281"/>
      <c r="U39" s="281"/>
      <c r="V39" s="281"/>
      <c r="W39" s="281"/>
      <c r="X39" s="281"/>
      <c r="Y39" s="281"/>
      <c r="Z39" s="281"/>
      <c r="AA39" s="281"/>
      <c r="AB39" s="281"/>
      <c r="AC39" s="281"/>
      <c r="AD39" s="281"/>
      <c r="AE39" s="281"/>
      <c r="AF39" s="281"/>
      <c r="AG39" s="281"/>
      <c r="AH39" s="281"/>
      <c r="AI39" s="281"/>
      <c r="AJ39" s="281"/>
      <c r="AK39" s="281"/>
      <c r="AL39" s="281"/>
      <c r="AM39" s="281"/>
      <c r="AN39" s="281"/>
      <c r="AO39" s="281"/>
      <c r="AP39" s="281"/>
      <c r="AQ39" s="281"/>
      <c r="AR39" s="281"/>
      <c r="AS39" s="281"/>
      <c r="AT39" s="281"/>
      <c r="AU39" s="281"/>
      <c r="AV39" s="281"/>
      <c r="AW39" s="281"/>
      <c r="AX39" s="281"/>
      <c r="AY39" s="281"/>
      <c r="AZ39" s="281"/>
      <c r="BA39" s="281"/>
      <c r="BB39" s="281"/>
      <c r="BC39" s="281"/>
      <c r="BD39" s="281"/>
      <c r="BE39" s="281"/>
      <c r="BF39" s="281"/>
      <c r="BG39" s="281"/>
      <c r="BH39" s="281"/>
      <c r="BI39" s="281"/>
      <c r="BJ39" s="281"/>
      <c r="BK39" s="281"/>
      <c r="BL39" s="281"/>
      <c r="BM39" s="281"/>
      <c r="BN39" s="281"/>
      <c r="BO39" s="281"/>
      <c r="BP39" s="281"/>
      <c r="BQ39" s="281"/>
      <c r="BR39" s="281"/>
      <c r="BS39" s="281"/>
      <c r="BT39" s="281"/>
      <c r="BU39" s="281"/>
      <c r="BV39" s="281"/>
      <c r="BW39" s="281"/>
      <c r="BX39" s="281"/>
      <c r="BY39" s="281"/>
      <c r="BZ39" s="281"/>
      <c r="CA39" s="281"/>
      <c r="CB39" s="281"/>
      <c r="CC39" s="281"/>
      <c r="CD39" s="281"/>
      <c r="CE39" s="281"/>
      <c r="CF39" s="281"/>
      <c r="CG39" s="281"/>
      <c r="CH39" s="281"/>
      <c r="CI39" s="281"/>
      <c r="CJ39" s="281"/>
      <c r="CK39" s="281"/>
      <c r="CL39" s="281"/>
      <c r="CM39" s="281"/>
      <c r="CN39" s="281"/>
      <c r="CO39" s="281"/>
      <c r="CP39" s="281"/>
      <c r="CQ39" s="281"/>
      <c r="CR39" s="281"/>
      <c r="CS39" s="281"/>
      <c r="CT39" s="281"/>
      <c r="CU39" s="281"/>
      <c r="CV39" s="281"/>
      <c r="CW39" s="281"/>
      <c r="CX39" s="281"/>
      <c r="CY39" s="281"/>
      <c r="CZ39" s="281"/>
      <c r="DA39" s="281"/>
      <c r="DB39" s="281"/>
      <c r="DC39" s="281"/>
      <c r="DD39" s="281"/>
      <c r="DE39" s="281"/>
      <c r="DF39" s="281"/>
      <c r="DG39" s="281"/>
      <c r="DH39" s="281"/>
      <c r="DI39" s="281"/>
      <c r="DJ39" s="281"/>
      <c r="DK39" s="281"/>
      <c r="DL39" s="281"/>
      <c r="DM39" s="281"/>
      <c r="DN39" s="281"/>
      <c r="DO39" s="281"/>
      <c r="DP39" s="281"/>
      <c r="DQ39" s="281"/>
      <c r="DR39" s="281"/>
      <c r="DS39" s="281"/>
      <c r="DT39" s="281"/>
      <c r="DU39" s="281"/>
      <c r="DV39" s="281"/>
      <c r="DW39" s="281"/>
      <c r="DX39" s="281"/>
      <c r="DY39" s="281"/>
      <c r="DZ39" s="281"/>
      <c r="EA39" s="281"/>
      <c r="EB39" s="281"/>
      <c r="EC39" s="281"/>
      <c r="ED39" s="281"/>
      <c r="EE39" s="281"/>
      <c r="EF39" s="281"/>
      <c r="EG39" s="281"/>
      <c r="EH39" s="281"/>
      <c r="EI39" s="281"/>
      <c r="EJ39" s="281"/>
      <c r="EK39" s="281"/>
      <c r="EL39" s="281"/>
      <c r="EM39" s="281"/>
      <c r="EN39" s="281"/>
      <c r="EO39" s="281"/>
      <c r="EP39" s="281"/>
      <c r="EQ39" s="281"/>
      <c r="ER39" s="281"/>
      <c r="ES39" s="281"/>
      <c r="ET39" s="281"/>
      <c r="EU39" s="281"/>
      <c r="EV39" s="281"/>
      <c r="EW39" s="281"/>
      <c r="EX39" s="281"/>
      <c r="EY39" s="281"/>
      <c r="EZ39" s="281"/>
      <c r="FA39" s="281"/>
      <c r="FB39" s="281"/>
      <c r="FC39" s="281"/>
      <c r="FD39" s="281"/>
      <c r="FE39" s="281"/>
      <c r="FF39" s="281"/>
      <c r="FG39" s="281"/>
      <c r="FH39" s="281"/>
      <c r="FI39" s="281"/>
      <c r="FJ39" s="281"/>
      <c r="FK39" s="281"/>
      <c r="FL39" s="281"/>
      <c r="FM39" s="281"/>
      <c r="FN39" s="281"/>
      <c r="FO39" s="281"/>
      <c r="FP39" s="281"/>
      <c r="FQ39" s="281"/>
      <c r="FR39" s="281"/>
      <c r="FS39" s="281"/>
      <c r="FT39" s="281"/>
      <c r="FU39" s="281"/>
      <c r="FV39" s="281"/>
      <c r="FW39" s="281"/>
      <c r="FX39" s="281"/>
      <c r="FY39" s="281"/>
      <c r="FZ39" s="281"/>
      <c r="GA39" s="281"/>
      <c r="GB39" s="281"/>
      <c r="GC39" s="281"/>
      <c r="GD39" s="281"/>
      <c r="GE39" s="281"/>
      <c r="GF39" s="281"/>
      <c r="GG39" s="281"/>
      <c r="GH39" s="281"/>
      <c r="GI39" s="281"/>
      <c r="GJ39" s="281"/>
      <c r="GK39" s="281"/>
      <c r="GL39" s="281"/>
      <c r="GM39" s="281"/>
      <c r="GN39" s="281"/>
      <c r="GO39" s="281"/>
      <c r="GP39" s="281"/>
      <c r="GQ39" s="281"/>
      <c r="GR39" s="281"/>
      <c r="GS39" s="281"/>
      <c r="GT39" s="281"/>
      <c r="GU39" s="281"/>
      <c r="GV39" s="281"/>
      <c r="GW39" s="281"/>
      <c r="GX39" s="281"/>
      <c r="GY39" s="281"/>
      <c r="GZ39" s="281"/>
      <c r="HA39" s="281"/>
      <c r="HB39" s="281"/>
      <c r="HC39" s="281"/>
      <c r="HD39" s="281"/>
      <c r="HE39" s="281"/>
      <c r="HF39" s="281"/>
      <c r="HG39" s="281"/>
      <c r="HH39" s="281"/>
      <c r="HI39" s="281"/>
      <c r="HJ39" s="281"/>
      <c r="HK39" s="281"/>
      <c r="HL39" s="281"/>
      <c r="HM39" s="281"/>
      <c r="HN39" s="281"/>
      <c r="HO39" s="281"/>
      <c r="HP39" s="281"/>
      <c r="HQ39" s="281"/>
      <c r="HR39" s="281"/>
      <c r="HS39" s="281"/>
      <c r="HT39" s="281"/>
      <c r="HU39" s="281"/>
      <c r="HV39" s="281"/>
      <c r="HW39" s="281"/>
      <c r="HX39" s="281"/>
      <c r="HY39" s="281"/>
      <c r="HZ39" s="281"/>
      <c r="IA39" s="281"/>
      <c r="IB39" s="281"/>
      <c r="IC39" s="281"/>
      <c r="ID39" s="281"/>
      <c r="IE39" s="281"/>
      <c r="IF39" s="281"/>
      <c r="IG39" s="281"/>
      <c r="IH39" s="281"/>
      <c r="II39" s="281"/>
      <c r="IJ39" s="281"/>
      <c r="IK39" s="281"/>
      <c r="IL39" s="281"/>
      <c r="IM39" s="281"/>
      <c r="IN39" s="281"/>
      <c r="IO39" s="281"/>
      <c r="IP39" s="281"/>
      <c r="IQ39" s="281"/>
      <c r="IR39" s="281"/>
      <c r="IS39" s="281"/>
      <c r="IT39" s="281"/>
      <c r="IU39" s="281"/>
      <c r="IV39" s="281"/>
      <c r="IW39" s="281"/>
      <c r="IX39" s="281"/>
      <c r="IY39" s="281"/>
    </row>
    <row r="40" ht="24" customHeight="1" spans="1:259">
      <c r="A40" s="281"/>
      <c r="B40" s="281"/>
      <c r="C40" s="281"/>
      <c r="D40" s="281"/>
      <c r="E40" s="281"/>
      <c r="F40" s="281"/>
      <c r="G40" s="281"/>
      <c r="H40" s="281"/>
      <c r="I40" s="281"/>
      <c r="J40" s="281"/>
      <c r="K40" s="281"/>
      <c r="L40" s="281"/>
      <c r="M40" s="281"/>
      <c r="N40" s="281"/>
      <c r="O40" s="281"/>
      <c r="P40" s="281"/>
      <c r="Q40" s="281"/>
      <c r="R40" s="281"/>
      <c r="S40" s="281"/>
      <c r="T40" s="281"/>
      <c r="U40" s="281"/>
      <c r="V40" s="281"/>
      <c r="W40" s="281"/>
      <c r="X40" s="281"/>
      <c r="Y40" s="281"/>
      <c r="Z40" s="281"/>
      <c r="AA40" s="281"/>
      <c r="AB40" s="281"/>
      <c r="AC40" s="281"/>
      <c r="AD40" s="281"/>
      <c r="AE40" s="281"/>
      <c r="AF40" s="281"/>
      <c r="AG40" s="281"/>
      <c r="AH40" s="281"/>
      <c r="AI40" s="281"/>
      <c r="AJ40" s="281"/>
      <c r="AK40" s="281"/>
      <c r="AL40" s="281"/>
      <c r="AM40" s="281"/>
      <c r="AN40" s="281"/>
      <c r="AO40" s="281"/>
      <c r="AP40" s="281"/>
      <c r="AQ40" s="281"/>
      <c r="AR40" s="281"/>
      <c r="AS40" s="281"/>
      <c r="AT40" s="281"/>
      <c r="AU40" s="281"/>
      <c r="AV40" s="281"/>
      <c r="AW40" s="281"/>
      <c r="AX40" s="281"/>
      <c r="AY40" s="281"/>
      <c r="AZ40" s="281"/>
      <c r="BA40" s="281"/>
      <c r="BB40" s="281"/>
      <c r="BC40" s="281"/>
      <c r="BD40" s="281"/>
      <c r="BE40" s="281"/>
      <c r="BF40" s="281"/>
      <c r="BG40" s="281"/>
      <c r="BH40" s="281"/>
      <c r="BI40" s="281"/>
      <c r="BJ40" s="281"/>
      <c r="BK40" s="281"/>
      <c r="BL40" s="281"/>
      <c r="BM40" s="281"/>
      <c r="BN40" s="281"/>
      <c r="BO40" s="281"/>
      <c r="BP40" s="281"/>
      <c r="BQ40" s="281"/>
      <c r="BR40" s="281"/>
      <c r="BS40" s="281"/>
      <c r="BT40" s="281"/>
      <c r="BU40" s="281"/>
      <c r="BV40" s="281"/>
      <c r="BW40" s="281"/>
      <c r="BX40" s="281"/>
      <c r="BY40" s="281"/>
      <c r="BZ40" s="281"/>
      <c r="CA40" s="281"/>
      <c r="CB40" s="281"/>
      <c r="CC40" s="281"/>
      <c r="CD40" s="281"/>
      <c r="CE40" s="281"/>
      <c r="CF40" s="281"/>
      <c r="CG40" s="281"/>
      <c r="CH40" s="281"/>
      <c r="CI40" s="281"/>
      <c r="CJ40" s="281"/>
      <c r="CK40" s="281"/>
      <c r="CL40" s="281"/>
      <c r="CM40" s="281"/>
      <c r="CN40" s="281"/>
      <c r="CO40" s="281"/>
      <c r="CP40" s="281"/>
      <c r="CQ40" s="281"/>
      <c r="CR40" s="281"/>
      <c r="CS40" s="281"/>
      <c r="CT40" s="281"/>
      <c r="CU40" s="281"/>
      <c r="CV40" s="281"/>
      <c r="CW40" s="281"/>
      <c r="CX40" s="281"/>
      <c r="CY40" s="281"/>
      <c r="CZ40" s="281"/>
      <c r="DA40" s="281"/>
      <c r="DB40" s="281"/>
      <c r="DC40" s="281"/>
      <c r="DD40" s="281"/>
      <c r="DE40" s="281"/>
      <c r="DF40" s="281"/>
      <c r="DG40" s="281"/>
      <c r="DH40" s="281"/>
      <c r="DI40" s="281"/>
      <c r="DJ40" s="281"/>
      <c r="DK40" s="281"/>
      <c r="DL40" s="281"/>
      <c r="DM40" s="281"/>
      <c r="DN40" s="281"/>
      <c r="DO40" s="281"/>
      <c r="DP40" s="281"/>
      <c r="DQ40" s="281"/>
      <c r="DR40" s="281"/>
      <c r="DS40" s="281"/>
      <c r="DT40" s="281"/>
      <c r="DU40" s="281"/>
      <c r="DV40" s="281"/>
      <c r="DW40" s="281"/>
      <c r="DX40" s="281"/>
      <c r="DY40" s="281"/>
      <c r="DZ40" s="281"/>
      <c r="EA40" s="281"/>
      <c r="EB40" s="281"/>
      <c r="EC40" s="281"/>
      <c r="ED40" s="281"/>
      <c r="EE40" s="281"/>
      <c r="EF40" s="281"/>
      <c r="EG40" s="281"/>
      <c r="EH40" s="281"/>
      <c r="EI40" s="281"/>
      <c r="EJ40" s="281"/>
      <c r="EK40" s="281"/>
      <c r="EL40" s="281"/>
      <c r="EM40" s="281"/>
      <c r="EN40" s="281"/>
      <c r="EO40" s="281"/>
      <c r="EP40" s="281"/>
      <c r="EQ40" s="281"/>
      <c r="ER40" s="281"/>
      <c r="ES40" s="281"/>
      <c r="ET40" s="281"/>
      <c r="EU40" s="281"/>
      <c r="EV40" s="281"/>
      <c r="EW40" s="281"/>
      <c r="EX40" s="281"/>
      <c r="EY40" s="281"/>
      <c r="EZ40" s="281"/>
      <c r="FA40" s="281"/>
      <c r="FB40" s="281"/>
      <c r="FC40" s="281"/>
      <c r="FD40" s="281"/>
      <c r="FE40" s="281"/>
      <c r="FF40" s="281"/>
      <c r="FG40" s="281"/>
      <c r="FH40" s="281"/>
      <c r="FI40" s="281"/>
      <c r="FJ40" s="281"/>
      <c r="FK40" s="281"/>
      <c r="FL40" s="281"/>
      <c r="FM40" s="281"/>
      <c r="FN40" s="281"/>
      <c r="FO40" s="281"/>
      <c r="FP40" s="281"/>
      <c r="FQ40" s="281"/>
      <c r="FR40" s="281"/>
      <c r="FS40" s="281"/>
      <c r="FT40" s="281"/>
      <c r="FU40" s="281"/>
      <c r="FV40" s="281"/>
      <c r="FW40" s="281"/>
      <c r="FX40" s="281"/>
      <c r="FY40" s="281"/>
      <c r="FZ40" s="281"/>
      <c r="GA40" s="281"/>
      <c r="GB40" s="281"/>
      <c r="GC40" s="281"/>
      <c r="GD40" s="281"/>
      <c r="GE40" s="281"/>
      <c r="GF40" s="281"/>
      <c r="GG40" s="281"/>
      <c r="GH40" s="281"/>
      <c r="GI40" s="281"/>
      <c r="GJ40" s="281"/>
      <c r="GK40" s="281"/>
      <c r="GL40" s="281"/>
      <c r="GM40" s="281"/>
      <c r="GN40" s="281"/>
      <c r="GO40" s="281"/>
      <c r="GP40" s="281"/>
      <c r="GQ40" s="281"/>
      <c r="GR40" s="281"/>
      <c r="GS40" s="281"/>
      <c r="GT40" s="281"/>
      <c r="GU40" s="281"/>
      <c r="GV40" s="281"/>
      <c r="GW40" s="281"/>
      <c r="GX40" s="281"/>
      <c r="GY40" s="281"/>
      <c r="GZ40" s="281"/>
      <c r="HA40" s="281"/>
      <c r="HB40" s="281"/>
      <c r="HC40" s="281"/>
      <c r="HD40" s="281"/>
      <c r="HE40" s="281"/>
      <c r="HF40" s="281"/>
      <c r="HG40" s="281"/>
      <c r="HH40" s="281"/>
      <c r="HI40" s="281"/>
      <c r="HJ40" s="281"/>
      <c r="HK40" s="281"/>
      <c r="HL40" s="281"/>
      <c r="HM40" s="281"/>
      <c r="HN40" s="281"/>
      <c r="HO40" s="281"/>
      <c r="HP40" s="281"/>
      <c r="HQ40" s="281"/>
      <c r="HR40" s="281"/>
      <c r="HS40" s="281"/>
      <c r="HT40" s="281"/>
      <c r="HU40" s="281"/>
      <c r="HV40" s="281"/>
      <c r="HW40" s="281"/>
      <c r="HX40" s="281"/>
      <c r="HY40" s="281"/>
      <c r="HZ40" s="281"/>
      <c r="IA40" s="281"/>
      <c r="IB40" s="281"/>
      <c r="IC40" s="281"/>
      <c r="ID40" s="281"/>
      <c r="IE40" s="281"/>
      <c r="IF40" s="281"/>
      <c r="IG40" s="281"/>
      <c r="IH40" s="281"/>
      <c r="II40" s="281"/>
      <c r="IJ40" s="281"/>
      <c r="IK40" s="281"/>
      <c r="IL40" s="281"/>
      <c r="IM40" s="281"/>
      <c r="IN40" s="281"/>
      <c r="IO40" s="281"/>
      <c r="IP40" s="281"/>
      <c r="IQ40" s="281"/>
      <c r="IR40" s="281"/>
      <c r="IS40" s="281"/>
      <c r="IT40" s="281"/>
      <c r="IU40" s="281"/>
      <c r="IV40" s="281"/>
      <c r="IW40" s="281"/>
      <c r="IX40" s="281"/>
      <c r="IY40" s="281"/>
    </row>
    <row r="41" ht="24" customHeight="1" spans="1:259">
      <c r="A41" s="281"/>
      <c r="B41" s="281"/>
      <c r="C41" s="281"/>
      <c r="D41" s="281"/>
      <c r="E41" s="281"/>
      <c r="F41" s="281"/>
      <c r="G41" s="281"/>
      <c r="H41" s="281"/>
      <c r="I41" s="281"/>
      <c r="J41" s="281"/>
      <c r="K41" s="281"/>
      <c r="L41" s="281"/>
      <c r="M41" s="281"/>
      <c r="N41" s="281"/>
      <c r="O41" s="281"/>
      <c r="P41" s="281"/>
      <c r="Q41" s="281"/>
      <c r="R41" s="281"/>
      <c r="S41" s="281"/>
      <c r="T41" s="281"/>
      <c r="U41" s="281"/>
      <c r="V41" s="281"/>
      <c r="W41" s="281"/>
      <c r="X41" s="281"/>
      <c r="Y41" s="281"/>
      <c r="Z41" s="281"/>
      <c r="AA41" s="281"/>
      <c r="AB41" s="281"/>
      <c r="AC41" s="281"/>
      <c r="AD41" s="281"/>
      <c r="AE41" s="281"/>
      <c r="AF41" s="281"/>
      <c r="AG41" s="281"/>
      <c r="AH41" s="281"/>
      <c r="AI41" s="281"/>
      <c r="AJ41" s="281"/>
      <c r="AK41" s="281"/>
      <c r="AL41" s="281"/>
      <c r="AM41" s="281"/>
      <c r="AN41" s="281"/>
      <c r="AO41" s="281"/>
      <c r="AP41" s="281"/>
      <c r="AQ41" s="281"/>
      <c r="AR41" s="281"/>
      <c r="AS41" s="281"/>
      <c r="AT41" s="281"/>
      <c r="AU41" s="281"/>
      <c r="AV41" s="281"/>
      <c r="AW41" s="281"/>
      <c r="AX41" s="281"/>
      <c r="AY41" s="281"/>
      <c r="AZ41" s="281"/>
      <c r="BA41" s="281"/>
      <c r="BB41" s="281"/>
      <c r="BC41" s="281"/>
      <c r="BD41" s="281"/>
      <c r="BE41" s="281"/>
      <c r="BF41" s="281"/>
      <c r="BG41" s="281"/>
      <c r="BH41" s="281"/>
      <c r="BI41" s="281"/>
      <c r="BJ41" s="281"/>
      <c r="BK41" s="281"/>
      <c r="BL41" s="281"/>
      <c r="BM41" s="281"/>
      <c r="BN41" s="281"/>
      <c r="BO41" s="281"/>
      <c r="BP41" s="281"/>
      <c r="BQ41" s="281"/>
      <c r="BR41" s="281"/>
      <c r="BS41" s="281"/>
      <c r="BT41" s="281"/>
      <c r="BU41" s="281"/>
      <c r="BV41" s="281"/>
      <c r="BW41" s="281"/>
      <c r="BX41" s="281"/>
      <c r="BY41" s="281"/>
      <c r="BZ41" s="281"/>
      <c r="CA41" s="281"/>
      <c r="CB41" s="281"/>
      <c r="CC41" s="281"/>
      <c r="CD41" s="281"/>
      <c r="CE41" s="281"/>
      <c r="CF41" s="281"/>
      <c r="CG41" s="281"/>
      <c r="CH41" s="281"/>
      <c r="CI41" s="281"/>
      <c r="CJ41" s="281"/>
      <c r="CK41" s="281"/>
      <c r="CL41" s="281"/>
      <c r="CM41" s="281"/>
      <c r="CN41" s="281"/>
      <c r="CO41" s="281"/>
      <c r="CP41" s="281"/>
      <c r="CQ41" s="281"/>
      <c r="CR41" s="281"/>
      <c r="CS41" s="281"/>
      <c r="CT41" s="281"/>
      <c r="CU41" s="281"/>
      <c r="CV41" s="281"/>
      <c r="CW41" s="281"/>
      <c r="CX41" s="281"/>
      <c r="CY41" s="281"/>
      <c r="CZ41" s="281"/>
      <c r="DA41" s="281"/>
      <c r="DB41" s="281"/>
      <c r="DC41" s="281"/>
      <c r="DD41" s="281"/>
      <c r="DE41" s="281"/>
      <c r="DF41" s="281"/>
      <c r="DG41" s="281"/>
      <c r="DH41" s="281"/>
      <c r="DI41" s="281"/>
      <c r="DJ41" s="281"/>
      <c r="DK41" s="281"/>
      <c r="DL41" s="281"/>
      <c r="DM41" s="281"/>
      <c r="DN41" s="281"/>
      <c r="DO41" s="281"/>
      <c r="DP41" s="281"/>
      <c r="DQ41" s="281"/>
      <c r="DR41" s="281"/>
      <c r="DS41" s="281"/>
      <c r="DT41" s="281"/>
      <c r="DU41" s="281"/>
      <c r="DV41" s="281"/>
      <c r="DW41" s="281"/>
      <c r="DX41" s="281"/>
      <c r="DY41" s="281"/>
      <c r="DZ41" s="281"/>
      <c r="EA41" s="281"/>
      <c r="EB41" s="281"/>
      <c r="EC41" s="281"/>
      <c r="ED41" s="281"/>
      <c r="EE41" s="281"/>
      <c r="EF41" s="281"/>
      <c r="EG41" s="281"/>
      <c r="EH41" s="281"/>
      <c r="EI41" s="281"/>
      <c r="EJ41" s="281"/>
      <c r="EK41" s="281"/>
      <c r="EL41" s="281"/>
      <c r="EM41" s="281"/>
      <c r="EN41" s="281"/>
      <c r="EO41" s="281"/>
      <c r="EP41" s="281"/>
      <c r="EQ41" s="281"/>
      <c r="ER41" s="281"/>
      <c r="ES41" s="281"/>
      <c r="ET41" s="281"/>
      <c r="EU41" s="281"/>
      <c r="EV41" s="281"/>
      <c r="EW41" s="281"/>
      <c r="EX41" s="281"/>
      <c r="EY41" s="281"/>
      <c r="EZ41" s="281"/>
      <c r="FA41" s="281"/>
      <c r="FB41" s="281"/>
      <c r="FC41" s="281"/>
      <c r="FD41" s="281"/>
      <c r="FE41" s="281"/>
      <c r="FF41" s="281"/>
      <c r="FG41" s="281"/>
      <c r="FH41" s="281"/>
      <c r="FI41" s="281"/>
      <c r="FJ41" s="281"/>
      <c r="FK41" s="281"/>
      <c r="FL41" s="281"/>
      <c r="FM41" s="281"/>
      <c r="FN41" s="281"/>
      <c r="FO41" s="281"/>
      <c r="FP41" s="281"/>
      <c r="FQ41" s="281"/>
      <c r="FR41" s="281"/>
      <c r="FS41" s="281"/>
      <c r="FT41" s="281"/>
      <c r="FU41" s="281"/>
      <c r="FV41" s="281"/>
      <c r="FW41" s="281"/>
      <c r="FX41" s="281"/>
      <c r="FY41" s="281"/>
      <c r="FZ41" s="281"/>
      <c r="GA41" s="281"/>
      <c r="GB41" s="281"/>
      <c r="GC41" s="281"/>
      <c r="GD41" s="281"/>
      <c r="GE41" s="281"/>
      <c r="GF41" s="281"/>
      <c r="GG41" s="281"/>
      <c r="GH41" s="281"/>
      <c r="GI41" s="281"/>
      <c r="GJ41" s="281"/>
      <c r="GK41" s="281"/>
      <c r="GL41" s="281"/>
      <c r="GM41" s="281"/>
      <c r="GN41" s="281"/>
      <c r="GO41" s="281"/>
      <c r="GP41" s="281"/>
      <c r="GQ41" s="281"/>
      <c r="GR41" s="281"/>
      <c r="GS41" s="281"/>
      <c r="GT41" s="281"/>
      <c r="GU41" s="281"/>
      <c r="GV41" s="281"/>
      <c r="GW41" s="281"/>
      <c r="GX41" s="281"/>
      <c r="GY41" s="281"/>
      <c r="GZ41" s="281"/>
      <c r="HA41" s="281"/>
      <c r="HB41" s="281"/>
      <c r="HC41" s="281"/>
      <c r="HD41" s="281"/>
      <c r="HE41" s="281"/>
      <c r="HF41" s="281"/>
      <c r="HG41" s="281"/>
      <c r="HH41" s="281"/>
      <c r="HI41" s="281"/>
      <c r="HJ41" s="281"/>
      <c r="HK41" s="281"/>
      <c r="HL41" s="281"/>
      <c r="HM41" s="281"/>
      <c r="HN41" s="281"/>
      <c r="HO41" s="281"/>
      <c r="HP41" s="281"/>
      <c r="HQ41" s="281"/>
      <c r="HR41" s="281"/>
      <c r="HS41" s="281"/>
      <c r="HT41" s="281"/>
      <c r="HU41" s="281"/>
      <c r="HV41" s="281"/>
      <c r="HW41" s="281"/>
      <c r="HX41" s="281"/>
      <c r="HY41" s="281"/>
      <c r="HZ41" s="281"/>
      <c r="IA41" s="281"/>
      <c r="IB41" s="281"/>
      <c r="IC41" s="281"/>
      <c r="ID41" s="281"/>
      <c r="IE41" s="281"/>
      <c r="IF41" s="281"/>
      <c r="IG41" s="281"/>
      <c r="IH41" s="281"/>
      <c r="II41" s="281"/>
      <c r="IJ41" s="281"/>
      <c r="IK41" s="281"/>
      <c r="IL41" s="281"/>
      <c r="IM41" s="281"/>
      <c r="IN41" s="281"/>
      <c r="IO41" s="281"/>
      <c r="IP41" s="281"/>
      <c r="IQ41" s="281"/>
      <c r="IR41" s="281"/>
      <c r="IS41" s="281"/>
      <c r="IT41" s="281"/>
      <c r="IU41" s="281"/>
      <c r="IV41" s="281"/>
      <c r="IW41" s="281"/>
      <c r="IX41" s="281"/>
      <c r="IY41" s="281"/>
    </row>
    <row r="42" ht="24" customHeight="1" spans="1:259">
      <c r="A42" s="281"/>
      <c r="B42" s="281"/>
      <c r="C42" s="281"/>
      <c r="D42" s="281"/>
      <c r="E42" s="281"/>
      <c r="F42" s="281"/>
      <c r="G42" s="281"/>
      <c r="H42" s="281"/>
      <c r="I42" s="281"/>
      <c r="J42" s="281"/>
      <c r="K42" s="281"/>
      <c r="L42" s="281"/>
      <c r="M42" s="281"/>
      <c r="N42" s="281"/>
      <c r="O42" s="281"/>
      <c r="P42" s="281"/>
      <c r="Q42" s="281"/>
      <c r="R42" s="281"/>
      <c r="S42" s="281"/>
      <c r="T42" s="281"/>
      <c r="U42" s="281"/>
      <c r="V42" s="281"/>
      <c r="W42" s="281"/>
      <c r="X42" s="281"/>
      <c r="Y42" s="281"/>
      <c r="Z42" s="281"/>
      <c r="AA42" s="281"/>
      <c r="AB42" s="281"/>
      <c r="AC42" s="281"/>
      <c r="AD42" s="281"/>
      <c r="AE42" s="281"/>
      <c r="AF42" s="281"/>
      <c r="AG42" s="281"/>
      <c r="AH42" s="281"/>
      <c r="AI42" s="281"/>
      <c r="AJ42" s="281"/>
      <c r="AK42" s="281"/>
      <c r="AL42" s="281"/>
      <c r="AM42" s="281"/>
      <c r="AN42" s="281"/>
      <c r="AO42" s="281"/>
      <c r="AP42" s="281"/>
      <c r="AQ42" s="281"/>
      <c r="AR42" s="281"/>
      <c r="AS42" s="281"/>
      <c r="AT42" s="281"/>
      <c r="AU42" s="281"/>
      <c r="AV42" s="281"/>
      <c r="AW42" s="281"/>
      <c r="AX42" s="281"/>
      <c r="AY42" s="281"/>
      <c r="AZ42" s="281"/>
      <c r="BA42" s="281"/>
      <c r="BB42" s="281"/>
      <c r="BC42" s="281"/>
      <c r="BD42" s="281"/>
      <c r="BE42" s="281"/>
      <c r="BF42" s="281"/>
      <c r="BG42" s="281"/>
      <c r="BH42" s="281"/>
      <c r="BI42" s="281"/>
      <c r="BJ42" s="281"/>
      <c r="BK42" s="281"/>
      <c r="BL42" s="281"/>
      <c r="BM42" s="281"/>
      <c r="BN42" s="281"/>
      <c r="BO42" s="281"/>
      <c r="BP42" s="281"/>
      <c r="BQ42" s="281"/>
      <c r="BR42" s="281"/>
      <c r="BS42" s="281"/>
      <c r="BT42" s="281"/>
      <c r="BU42" s="281"/>
      <c r="BV42" s="281"/>
      <c r="BW42" s="281"/>
      <c r="BX42" s="281"/>
      <c r="BY42" s="281"/>
      <c r="BZ42" s="281"/>
      <c r="CA42" s="281"/>
      <c r="CB42" s="281"/>
      <c r="CC42" s="281"/>
      <c r="CD42" s="281"/>
      <c r="CE42" s="281"/>
      <c r="CF42" s="281"/>
      <c r="CG42" s="281"/>
      <c r="CH42" s="281"/>
      <c r="CI42" s="281"/>
      <c r="CJ42" s="281"/>
      <c r="CK42" s="281"/>
      <c r="CL42" s="281"/>
      <c r="CM42" s="281"/>
      <c r="CN42" s="281"/>
      <c r="CO42" s="281"/>
      <c r="CP42" s="281"/>
      <c r="CQ42" s="281"/>
      <c r="CR42" s="281"/>
      <c r="CS42" s="281"/>
      <c r="CT42" s="281"/>
      <c r="CU42" s="281"/>
      <c r="CV42" s="281"/>
      <c r="CW42" s="281"/>
      <c r="CX42" s="281"/>
      <c r="CY42" s="281"/>
      <c r="CZ42" s="281"/>
      <c r="DA42" s="281"/>
      <c r="DB42" s="281"/>
      <c r="DC42" s="281"/>
      <c r="DD42" s="281"/>
      <c r="DE42" s="281"/>
      <c r="DF42" s="281"/>
      <c r="DG42" s="281"/>
      <c r="DH42" s="281"/>
      <c r="DI42" s="281"/>
      <c r="DJ42" s="281"/>
      <c r="DK42" s="281"/>
      <c r="DL42" s="281"/>
      <c r="DM42" s="281"/>
      <c r="DN42" s="281"/>
      <c r="DO42" s="281"/>
      <c r="DP42" s="281"/>
      <c r="DQ42" s="281"/>
      <c r="DR42" s="281"/>
      <c r="DS42" s="281"/>
      <c r="DT42" s="281"/>
      <c r="DU42" s="281"/>
      <c r="DV42" s="281"/>
      <c r="DW42" s="281"/>
      <c r="DX42" s="281"/>
      <c r="DY42" s="281"/>
      <c r="DZ42" s="281"/>
      <c r="EA42" s="281"/>
      <c r="EB42" s="281"/>
      <c r="EC42" s="281"/>
      <c r="ED42" s="281"/>
      <c r="EE42" s="281"/>
      <c r="EF42" s="281"/>
      <c r="EG42" s="281"/>
      <c r="EH42" s="281"/>
      <c r="EI42" s="281"/>
      <c r="EJ42" s="281"/>
      <c r="EK42" s="281"/>
      <c r="EL42" s="281"/>
      <c r="EM42" s="281"/>
      <c r="EN42" s="281"/>
      <c r="EO42" s="281"/>
      <c r="EP42" s="281"/>
      <c r="EQ42" s="281"/>
      <c r="ER42" s="281"/>
      <c r="ES42" s="281"/>
      <c r="ET42" s="281"/>
      <c r="EU42" s="281"/>
      <c r="EV42" s="281"/>
      <c r="EW42" s="281"/>
      <c r="EX42" s="281"/>
      <c r="EY42" s="281"/>
      <c r="EZ42" s="281"/>
      <c r="FA42" s="281"/>
      <c r="FB42" s="281"/>
      <c r="FC42" s="281"/>
      <c r="FD42" s="281"/>
      <c r="FE42" s="281"/>
      <c r="FF42" s="281"/>
      <c r="FG42" s="281"/>
      <c r="FH42" s="281"/>
      <c r="FI42" s="281"/>
      <c r="FJ42" s="281"/>
      <c r="FK42" s="281"/>
      <c r="FL42" s="281"/>
      <c r="FM42" s="281"/>
      <c r="FN42" s="281"/>
      <c r="FO42" s="281"/>
      <c r="FP42" s="281"/>
      <c r="FQ42" s="281"/>
      <c r="FR42" s="281"/>
      <c r="FS42" s="281"/>
      <c r="FT42" s="281"/>
      <c r="FU42" s="281"/>
      <c r="FV42" s="281"/>
      <c r="FW42" s="281"/>
      <c r="FX42" s="281"/>
      <c r="FY42" s="281"/>
      <c r="FZ42" s="281"/>
      <c r="GA42" s="281"/>
      <c r="GB42" s="281"/>
      <c r="GC42" s="281"/>
      <c r="GD42" s="281"/>
      <c r="GE42" s="281"/>
      <c r="GF42" s="281"/>
      <c r="GG42" s="281"/>
      <c r="GH42" s="281"/>
      <c r="GI42" s="281"/>
      <c r="GJ42" s="281"/>
      <c r="GK42" s="281"/>
      <c r="GL42" s="281"/>
      <c r="GM42" s="281"/>
      <c r="GN42" s="281"/>
      <c r="GO42" s="281"/>
      <c r="GP42" s="281"/>
      <c r="GQ42" s="281"/>
      <c r="GR42" s="281"/>
      <c r="GS42" s="281"/>
      <c r="GT42" s="281"/>
      <c r="GU42" s="281"/>
      <c r="GV42" s="281"/>
      <c r="GW42" s="281"/>
      <c r="GX42" s="281"/>
      <c r="GY42" s="281"/>
      <c r="GZ42" s="281"/>
      <c r="HA42" s="281"/>
      <c r="HB42" s="281"/>
      <c r="HC42" s="281"/>
      <c r="HD42" s="281"/>
      <c r="HE42" s="281"/>
      <c r="HF42" s="281"/>
      <c r="HG42" s="281"/>
      <c r="HH42" s="281"/>
      <c r="HI42" s="281"/>
      <c r="HJ42" s="281"/>
      <c r="HK42" s="281"/>
      <c r="HL42" s="281"/>
      <c r="HM42" s="281"/>
      <c r="HN42" s="281"/>
      <c r="HO42" s="281"/>
      <c r="HP42" s="281"/>
      <c r="HQ42" s="281"/>
      <c r="HR42" s="281"/>
      <c r="HS42" s="281"/>
      <c r="HT42" s="281"/>
      <c r="HU42" s="281"/>
      <c r="HV42" s="281"/>
      <c r="HW42" s="281"/>
      <c r="HX42" s="281"/>
      <c r="HY42" s="281"/>
      <c r="HZ42" s="281"/>
      <c r="IA42" s="281"/>
      <c r="IB42" s="281"/>
      <c r="IC42" s="281"/>
      <c r="ID42" s="281"/>
      <c r="IE42" s="281"/>
      <c r="IF42" s="281"/>
      <c r="IG42" s="281"/>
      <c r="IH42" s="281"/>
      <c r="II42" s="281"/>
      <c r="IJ42" s="281"/>
      <c r="IK42" s="281"/>
      <c r="IL42" s="281"/>
      <c r="IM42" s="281"/>
      <c r="IN42" s="281"/>
      <c r="IO42" s="281"/>
      <c r="IP42" s="281"/>
      <c r="IQ42" s="281"/>
      <c r="IR42" s="281"/>
      <c r="IS42" s="281"/>
      <c r="IT42" s="281"/>
      <c r="IU42" s="281"/>
      <c r="IV42" s="281"/>
      <c r="IW42" s="281"/>
      <c r="IX42" s="281"/>
      <c r="IY42" s="281"/>
    </row>
    <row r="43" ht="24" customHeight="1" spans="1:259">
      <c r="A43" s="281"/>
      <c r="B43" s="281"/>
      <c r="C43" s="281"/>
      <c r="D43" s="281"/>
      <c r="E43" s="281"/>
      <c r="F43" s="281"/>
      <c r="G43" s="281"/>
      <c r="H43" s="281"/>
      <c r="I43" s="281"/>
      <c r="J43" s="281"/>
      <c r="K43" s="281"/>
      <c r="L43" s="281"/>
      <c r="M43" s="281"/>
      <c r="N43" s="281"/>
      <c r="O43" s="281"/>
      <c r="P43" s="281"/>
      <c r="Q43" s="281"/>
      <c r="R43" s="281"/>
      <c r="S43" s="281"/>
      <c r="T43" s="281"/>
      <c r="U43" s="281"/>
      <c r="V43" s="281"/>
      <c r="W43" s="281"/>
      <c r="X43" s="281"/>
      <c r="Y43" s="281"/>
      <c r="Z43" s="281"/>
      <c r="AA43" s="281"/>
      <c r="AB43" s="281"/>
      <c r="AC43" s="281"/>
      <c r="AD43" s="281"/>
      <c r="AE43" s="281"/>
      <c r="AF43" s="281"/>
      <c r="AG43" s="281"/>
      <c r="AH43" s="281"/>
      <c r="AI43" s="281"/>
      <c r="AJ43" s="281"/>
      <c r="AK43" s="281"/>
      <c r="AL43" s="281"/>
      <c r="AM43" s="281"/>
      <c r="AN43" s="281"/>
      <c r="AO43" s="281"/>
      <c r="AP43" s="281"/>
      <c r="AQ43" s="281"/>
      <c r="AR43" s="281"/>
      <c r="AS43" s="281"/>
      <c r="AT43" s="281"/>
      <c r="AU43" s="281"/>
      <c r="AV43" s="281"/>
      <c r="AW43" s="281"/>
      <c r="AX43" s="281"/>
      <c r="AY43" s="281"/>
      <c r="AZ43" s="281"/>
      <c r="BA43" s="281"/>
      <c r="BB43" s="281"/>
      <c r="BC43" s="281"/>
      <c r="BD43" s="281"/>
      <c r="BE43" s="281"/>
      <c r="BF43" s="281"/>
      <c r="BG43" s="281"/>
      <c r="BH43" s="281"/>
      <c r="BI43" s="281"/>
      <c r="BJ43" s="281"/>
      <c r="BK43" s="281"/>
      <c r="BL43" s="281"/>
      <c r="BM43" s="281"/>
      <c r="BN43" s="281"/>
      <c r="BO43" s="281"/>
      <c r="BP43" s="281"/>
      <c r="BQ43" s="281"/>
      <c r="BR43" s="281"/>
      <c r="BS43" s="281"/>
      <c r="BT43" s="281"/>
      <c r="BU43" s="281"/>
      <c r="BV43" s="281"/>
      <c r="BW43" s="281"/>
      <c r="BX43" s="281"/>
      <c r="BY43" s="281"/>
      <c r="BZ43" s="281"/>
      <c r="CA43" s="281"/>
      <c r="CB43" s="281"/>
      <c r="CC43" s="281"/>
      <c r="CD43" s="281"/>
      <c r="CE43" s="281"/>
      <c r="CF43" s="281"/>
      <c r="CG43" s="281"/>
      <c r="CH43" s="281"/>
      <c r="CI43" s="281"/>
      <c r="CJ43" s="281"/>
      <c r="CK43" s="281"/>
      <c r="CL43" s="281"/>
      <c r="CM43" s="281"/>
      <c r="CN43" s="281"/>
      <c r="CO43" s="281"/>
      <c r="CP43" s="281"/>
      <c r="CQ43" s="281"/>
      <c r="CR43" s="281"/>
      <c r="CS43" s="281"/>
      <c r="CT43" s="281"/>
      <c r="CU43" s="281"/>
      <c r="CV43" s="281"/>
      <c r="CW43" s="281"/>
      <c r="CX43" s="281"/>
      <c r="CY43" s="281"/>
      <c r="CZ43" s="281"/>
      <c r="DA43" s="281"/>
      <c r="DB43" s="281"/>
      <c r="DC43" s="281"/>
      <c r="DD43" s="281"/>
      <c r="DE43" s="281"/>
      <c r="DF43" s="281"/>
      <c r="DG43" s="281"/>
      <c r="DH43" s="281"/>
      <c r="DI43" s="281"/>
      <c r="DJ43" s="281"/>
      <c r="DK43" s="281"/>
      <c r="DL43" s="281"/>
      <c r="DM43" s="281"/>
      <c r="DN43" s="281"/>
      <c r="DO43" s="281"/>
      <c r="DP43" s="281"/>
      <c r="DQ43" s="281"/>
      <c r="DR43" s="281"/>
      <c r="DS43" s="281"/>
      <c r="DT43" s="281"/>
      <c r="DU43" s="281"/>
      <c r="DV43" s="281"/>
      <c r="DW43" s="281"/>
      <c r="DX43" s="281"/>
      <c r="DY43" s="281"/>
      <c r="DZ43" s="281"/>
      <c r="EA43" s="281"/>
      <c r="EB43" s="281"/>
      <c r="EC43" s="281"/>
      <c r="ED43" s="281"/>
      <c r="EE43" s="281"/>
      <c r="EF43" s="281"/>
      <c r="EG43" s="281"/>
      <c r="EH43" s="281"/>
      <c r="EI43" s="281"/>
      <c r="EJ43" s="281"/>
      <c r="EK43" s="281"/>
      <c r="EL43" s="281"/>
      <c r="EM43" s="281"/>
      <c r="EN43" s="281"/>
      <c r="EO43" s="281"/>
      <c r="EP43" s="281"/>
      <c r="EQ43" s="281"/>
      <c r="ER43" s="281"/>
      <c r="ES43" s="281"/>
      <c r="ET43" s="281"/>
      <c r="EU43" s="281"/>
      <c r="EV43" s="281"/>
      <c r="EW43" s="281"/>
      <c r="EX43" s="281"/>
      <c r="EY43" s="281"/>
      <c r="EZ43" s="281"/>
      <c r="FA43" s="281"/>
      <c r="FB43" s="281"/>
      <c r="FC43" s="281"/>
      <c r="FD43" s="281"/>
      <c r="FE43" s="281"/>
      <c r="FF43" s="281"/>
      <c r="FG43" s="281"/>
      <c r="FH43" s="281"/>
      <c r="FI43" s="281"/>
      <c r="FJ43" s="281"/>
      <c r="FK43" s="281"/>
      <c r="FL43" s="281"/>
      <c r="FM43" s="281"/>
      <c r="FN43" s="281"/>
      <c r="FO43" s="281"/>
      <c r="FP43" s="281"/>
      <c r="FQ43" s="281"/>
      <c r="FR43" s="281"/>
      <c r="FS43" s="281"/>
      <c r="FT43" s="281"/>
      <c r="FU43" s="281"/>
      <c r="FV43" s="281"/>
      <c r="FW43" s="281"/>
      <c r="FX43" s="281"/>
      <c r="FY43" s="281"/>
      <c r="FZ43" s="281"/>
      <c r="GA43" s="281"/>
      <c r="GB43" s="281"/>
      <c r="GC43" s="281"/>
      <c r="GD43" s="281"/>
      <c r="GE43" s="281"/>
      <c r="GF43" s="281"/>
      <c r="GG43" s="281"/>
      <c r="GH43" s="281"/>
      <c r="GI43" s="281"/>
      <c r="GJ43" s="281"/>
      <c r="GK43" s="281"/>
      <c r="GL43" s="281"/>
      <c r="GM43" s="281"/>
      <c r="GN43" s="281"/>
      <c r="GO43" s="281"/>
      <c r="GP43" s="281"/>
      <c r="GQ43" s="281"/>
      <c r="GR43" s="281"/>
      <c r="GS43" s="281"/>
      <c r="GT43" s="281"/>
      <c r="GU43" s="281"/>
      <c r="GV43" s="281"/>
      <c r="GW43" s="281"/>
      <c r="GX43" s="281"/>
      <c r="GY43" s="281"/>
      <c r="GZ43" s="281"/>
      <c r="HA43" s="281"/>
      <c r="HB43" s="281"/>
      <c r="HC43" s="281"/>
      <c r="HD43" s="281"/>
      <c r="HE43" s="281"/>
      <c r="HF43" s="281"/>
      <c r="HG43" s="281"/>
      <c r="HH43" s="281"/>
      <c r="HI43" s="281"/>
      <c r="HJ43" s="281"/>
      <c r="HK43" s="281"/>
      <c r="HL43" s="281"/>
      <c r="HM43" s="281"/>
      <c r="HN43" s="281"/>
      <c r="HO43" s="281"/>
      <c r="HP43" s="281"/>
      <c r="HQ43" s="281"/>
      <c r="HR43" s="281"/>
      <c r="HS43" s="281"/>
      <c r="HT43" s="281"/>
      <c r="HU43" s="281"/>
      <c r="HV43" s="281"/>
      <c r="HW43" s="281"/>
      <c r="HX43" s="281"/>
      <c r="HY43" s="281"/>
      <c r="HZ43" s="281"/>
      <c r="IA43" s="281"/>
      <c r="IB43" s="281"/>
      <c r="IC43" s="281"/>
      <c r="ID43" s="281"/>
      <c r="IE43" s="281"/>
      <c r="IF43" s="281"/>
      <c r="IG43" s="281"/>
      <c r="IH43" s="281"/>
      <c r="II43" s="281"/>
      <c r="IJ43" s="281"/>
      <c r="IK43" s="281"/>
      <c r="IL43" s="281"/>
      <c r="IM43" s="281"/>
      <c r="IN43" s="281"/>
      <c r="IO43" s="281"/>
      <c r="IP43" s="281"/>
      <c r="IQ43" s="281"/>
      <c r="IR43" s="281"/>
      <c r="IS43" s="281"/>
      <c r="IT43" s="281"/>
      <c r="IU43" s="281"/>
      <c r="IV43" s="281"/>
      <c r="IW43" s="281"/>
      <c r="IX43" s="281"/>
      <c r="IY43" s="281"/>
    </row>
    <row r="44" ht="24" customHeight="1" spans="1:259">
      <c r="A44" s="281"/>
      <c r="B44" s="281"/>
      <c r="C44" s="281"/>
      <c r="D44" s="281"/>
      <c r="E44" s="281"/>
      <c r="F44" s="281"/>
      <c r="G44" s="281"/>
      <c r="H44" s="281"/>
      <c r="I44" s="281"/>
      <c r="J44" s="281"/>
      <c r="K44" s="281"/>
      <c r="L44" s="281"/>
      <c r="M44" s="281"/>
      <c r="N44" s="281"/>
      <c r="O44" s="281"/>
      <c r="P44" s="281"/>
      <c r="Q44" s="281"/>
      <c r="R44" s="281"/>
      <c r="S44" s="281"/>
      <c r="T44" s="281"/>
      <c r="U44" s="281"/>
      <c r="V44" s="281"/>
      <c r="W44" s="281"/>
      <c r="X44" s="281"/>
      <c r="Y44" s="281"/>
      <c r="Z44" s="281"/>
      <c r="AA44" s="281"/>
      <c r="AB44" s="281"/>
      <c r="AC44" s="281"/>
      <c r="AD44" s="281"/>
      <c r="AE44" s="281"/>
      <c r="AF44" s="281"/>
      <c r="AG44" s="281"/>
      <c r="AH44" s="281"/>
      <c r="AI44" s="281"/>
      <c r="AJ44" s="281"/>
      <c r="AK44" s="281"/>
      <c r="AL44" s="281"/>
      <c r="AM44" s="281"/>
      <c r="AN44" s="281"/>
      <c r="AO44" s="281"/>
      <c r="AP44" s="281"/>
      <c r="AQ44" s="281"/>
      <c r="AR44" s="281"/>
      <c r="AS44" s="281"/>
      <c r="AT44" s="281"/>
      <c r="AU44" s="281"/>
      <c r="AV44" s="281"/>
      <c r="AW44" s="281"/>
      <c r="AX44" s="281"/>
      <c r="AY44" s="281"/>
      <c r="AZ44" s="281"/>
      <c r="BA44" s="281"/>
      <c r="BB44" s="281"/>
      <c r="BC44" s="281"/>
      <c r="BD44" s="281"/>
      <c r="BE44" s="281"/>
      <c r="BF44" s="281"/>
      <c r="BG44" s="281"/>
      <c r="BH44" s="281"/>
      <c r="BI44" s="281"/>
      <c r="BJ44" s="281"/>
      <c r="BK44" s="281"/>
      <c r="BL44" s="281"/>
      <c r="BM44" s="281"/>
      <c r="BN44" s="281"/>
      <c r="BO44" s="281"/>
      <c r="BP44" s="281"/>
      <c r="BQ44" s="281"/>
      <c r="BR44" s="281"/>
      <c r="BS44" s="281"/>
      <c r="BT44" s="281"/>
      <c r="BU44" s="281"/>
      <c r="BV44" s="281"/>
      <c r="BW44" s="281"/>
      <c r="BX44" s="281"/>
      <c r="BY44" s="281"/>
      <c r="BZ44" s="281"/>
      <c r="CA44" s="281"/>
      <c r="CB44" s="281"/>
      <c r="CC44" s="281"/>
      <c r="CD44" s="281"/>
      <c r="CE44" s="281"/>
      <c r="CF44" s="281"/>
      <c r="CG44" s="281"/>
      <c r="CH44" s="281"/>
      <c r="CI44" s="281"/>
      <c r="CJ44" s="281"/>
      <c r="CK44" s="281"/>
      <c r="CL44" s="281"/>
      <c r="CM44" s="281"/>
      <c r="CN44" s="281"/>
      <c r="CO44" s="281"/>
      <c r="CP44" s="281"/>
      <c r="CQ44" s="281"/>
      <c r="CR44" s="281"/>
      <c r="CS44" s="281"/>
      <c r="CT44" s="281"/>
      <c r="CU44" s="281"/>
      <c r="CV44" s="281"/>
      <c r="CW44" s="281"/>
      <c r="CX44" s="281"/>
      <c r="CY44" s="281"/>
      <c r="CZ44" s="281"/>
      <c r="DA44" s="281"/>
      <c r="DB44" s="281"/>
      <c r="DC44" s="281"/>
      <c r="DD44" s="281"/>
      <c r="DE44" s="281"/>
      <c r="DF44" s="281"/>
      <c r="DG44" s="281"/>
      <c r="DH44" s="281"/>
      <c r="DI44" s="281"/>
      <c r="DJ44" s="281"/>
      <c r="DK44" s="281"/>
      <c r="DL44" s="281"/>
      <c r="DM44" s="281"/>
      <c r="DN44" s="281"/>
      <c r="DO44" s="281"/>
      <c r="DP44" s="281"/>
      <c r="DQ44" s="281"/>
      <c r="DR44" s="281"/>
      <c r="DS44" s="281"/>
      <c r="DT44" s="281"/>
      <c r="DU44" s="281"/>
      <c r="DV44" s="281"/>
      <c r="DW44" s="281"/>
      <c r="DX44" s="281"/>
      <c r="DY44" s="281"/>
      <c r="DZ44" s="281"/>
      <c r="EA44" s="281"/>
      <c r="EB44" s="281"/>
      <c r="EC44" s="281"/>
      <c r="ED44" s="281"/>
      <c r="EE44" s="281"/>
      <c r="EF44" s="281"/>
      <c r="EG44" s="281"/>
      <c r="EH44" s="281"/>
      <c r="EI44" s="281"/>
      <c r="EJ44" s="281"/>
      <c r="EK44" s="281"/>
      <c r="EL44" s="281"/>
      <c r="EM44" s="281"/>
      <c r="EN44" s="281"/>
      <c r="EO44" s="281"/>
      <c r="EP44" s="281"/>
      <c r="EQ44" s="281"/>
      <c r="ER44" s="281"/>
      <c r="ES44" s="281"/>
      <c r="ET44" s="281"/>
      <c r="EU44" s="281"/>
      <c r="EV44" s="281"/>
      <c r="EW44" s="281"/>
      <c r="EX44" s="281"/>
      <c r="EY44" s="281"/>
      <c r="EZ44" s="281"/>
      <c r="FA44" s="281"/>
      <c r="FB44" s="281"/>
      <c r="FC44" s="281"/>
      <c r="FD44" s="281"/>
      <c r="FE44" s="281"/>
      <c r="FF44" s="281"/>
      <c r="FG44" s="281"/>
      <c r="FH44" s="281"/>
      <c r="FI44" s="281"/>
      <c r="FJ44" s="281"/>
      <c r="FK44" s="281"/>
      <c r="FL44" s="281"/>
      <c r="FM44" s="281"/>
      <c r="FN44" s="281"/>
      <c r="FO44" s="281"/>
      <c r="FP44" s="281"/>
      <c r="FQ44" s="281"/>
      <c r="FR44" s="281"/>
      <c r="FS44" s="281"/>
      <c r="FT44" s="281"/>
      <c r="FU44" s="281"/>
      <c r="FV44" s="281"/>
      <c r="FW44" s="281"/>
      <c r="FX44" s="281"/>
      <c r="FY44" s="281"/>
      <c r="FZ44" s="281"/>
      <c r="GA44" s="281"/>
      <c r="GB44" s="281"/>
      <c r="GC44" s="281"/>
      <c r="GD44" s="281"/>
      <c r="GE44" s="281"/>
      <c r="GF44" s="281"/>
      <c r="GG44" s="281"/>
      <c r="GH44" s="281"/>
      <c r="GI44" s="281"/>
      <c r="GJ44" s="281"/>
      <c r="GK44" s="281"/>
      <c r="GL44" s="281"/>
      <c r="GM44" s="281"/>
      <c r="GN44" s="281"/>
      <c r="GO44" s="281"/>
      <c r="GP44" s="281"/>
      <c r="GQ44" s="281"/>
      <c r="GR44" s="281"/>
      <c r="GS44" s="281"/>
      <c r="GT44" s="281"/>
      <c r="GU44" s="281"/>
      <c r="GV44" s="281"/>
      <c r="GW44" s="281"/>
      <c r="GX44" s="281"/>
      <c r="GY44" s="281"/>
      <c r="GZ44" s="281"/>
      <c r="HA44" s="281"/>
      <c r="HB44" s="281"/>
      <c r="HC44" s="281"/>
      <c r="HD44" s="281"/>
      <c r="HE44" s="281"/>
      <c r="HF44" s="281"/>
      <c r="HG44" s="281"/>
      <c r="HH44" s="281"/>
      <c r="HI44" s="281"/>
      <c r="HJ44" s="281"/>
      <c r="HK44" s="281"/>
      <c r="HL44" s="281"/>
      <c r="HM44" s="281"/>
      <c r="HN44" s="281"/>
      <c r="HO44" s="281"/>
      <c r="HP44" s="281"/>
      <c r="HQ44" s="281"/>
      <c r="HR44" s="281"/>
      <c r="HS44" s="281"/>
      <c r="HT44" s="281"/>
      <c r="HU44" s="281"/>
      <c r="HV44" s="281"/>
      <c r="HW44" s="281"/>
      <c r="HX44" s="281"/>
      <c r="HY44" s="281"/>
      <c r="HZ44" s="281"/>
      <c r="IA44" s="281"/>
      <c r="IB44" s="281"/>
      <c r="IC44" s="281"/>
      <c r="ID44" s="281"/>
      <c r="IE44" s="281"/>
      <c r="IF44" s="281"/>
      <c r="IG44" s="281"/>
      <c r="IH44" s="281"/>
      <c r="II44" s="281"/>
      <c r="IJ44" s="281"/>
      <c r="IK44" s="281"/>
      <c r="IL44" s="281"/>
      <c r="IM44" s="281"/>
      <c r="IN44" s="281"/>
      <c r="IO44" s="281"/>
      <c r="IP44" s="281"/>
      <c r="IQ44" s="281"/>
      <c r="IR44" s="281"/>
      <c r="IS44" s="281"/>
      <c r="IT44" s="281"/>
      <c r="IU44" s="281"/>
      <c r="IV44" s="281"/>
      <c r="IW44" s="281"/>
      <c r="IX44" s="281"/>
      <c r="IY44" s="281"/>
    </row>
    <row r="45" ht="24" customHeight="1" spans="1:259">
      <c r="A45" s="281"/>
      <c r="B45" s="281"/>
      <c r="C45" s="281"/>
      <c r="D45" s="281"/>
      <c r="E45" s="281"/>
      <c r="F45" s="281"/>
      <c r="G45" s="281"/>
      <c r="H45" s="281"/>
      <c r="I45" s="281"/>
      <c r="J45" s="281"/>
      <c r="K45" s="281"/>
      <c r="L45" s="281"/>
      <c r="M45" s="281"/>
      <c r="N45" s="281"/>
      <c r="O45" s="281"/>
      <c r="P45" s="281"/>
      <c r="Q45" s="281"/>
      <c r="R45" s="281"/>
      <c r="S45" s="281"/>
      <c r="T45" s="281"/>
      <c r="U45" s="281"/>
      <c r="V45" s="281"/>
      <c r="W45" s="281"/>
      <c r="X45" s="281"/>
      <c r="Y45" s="281"/>
      <c r="Z45" s="281"/>
      <c r="AA45" s="281"/>
      <c r="AB45" s="281"/>
      <c r="AC45" s="281"/>
      <c r="AD45" s="281"/>
      <c r="AE45" s="281"/>
      <c r="AF45" s="281"/>
      <c r="AG45" s="281"/>
      <c r="AH45" s="281"/>
      <c r="AI45" s="281"/>
      <c r="AJ45" s="281"/>
      <c r="AK45" s="281"/>
      <c r="AL45" s="281"/>
      <c r="AM45" s="281"/>
      <c r="AN45" s="281"/>
      <c r="AO45" s="281"/>
      <c r="AP45" s="281"/>
      <c r="AQ45" s="281"/>
      <c r="AR45" s="281"/>
      <c r="AS45" s="281"/>
      <c r="AT45" s="281"/>
      <c r="AU45" s="281"/>
      <c r="AV45" s="281"/>
      <c r="AW45" s="281"/>
      <c r="AX45" s="281"/>
      <c r="AY45" s="281"/>
      <c r="AZ45" s="281"/>
      <c r="BA45" s="281"/>
      <c r="BB45" s="281"/>
      <c r="BC45" s="281"/>
      <c r="BD45" s="281"/>
      <c r="BE45" s="281"/>
      <c r="BF45" s="281"/>
      <c r="BG45" s="281"/>
      <c r="BH45" s="281"/>
      <c r="BI45" s="281"/>
      <c r="BJ45" s="281"/>
      <c r="BK45" s="281"/>
      <c r="BL45" s="281"/>
      <c r="BM45" s="281"/>
      <c r="BN45" s="281"/>
      <c r="BO45" s="281"/>
      <c r="BP45" s="281"/>
      <c r="BQ45" s="281"/>
      <c r="BR45" s="281"/>
      <c r="BS45" s="281"/>
      <c r="BT45" s="281"/>
      <c r="BU45" s="281"/>
      <c r="BV45" s="281"/>
      <c r="BW45" s="281"/>
      <c r="BX45" s="281"/>
      <c r="BY45" s="281"/>
      <c r="BZ45" s="281"/>
      <c r="CA45" s="281"/>
      <c r="CB45" s="281"/>
      <c r="CC45" s="281"/>
      <c r="CD45" s="281"/>
      <c r="CE45" s="281"/>
      <c r="CF45" s="281"/>
      <c r="CG45" s="281"/>
      <c r="CH45" s="281"/>
      <c r="CI45" s="281"/>
      <c r="CJ45" s="281"/>
      <c r="CK45" s="281"/>
      <c r="CL45" s="281"/>
      <c r="CM45" s="281"/>
      <c r="CN45" s="281"/>
      <c r="CO45" s="281"/>
      <c r="CP45" s="281"/>
      <c r="CQ45" s="281"/>
      <c r="CR45" s="281"/>
      <c r="CS45" s="281"/>
      <c r="CT45" s="281"/>
      <c r="CU45" s="281"/>
      <c r="CV45" s="281"/>
      <c r="CW45" s="281"/>
      <c r="CX45" s="281"/>
      <c r="CY45" s="281"/>
      <c r="CZ45" s="281"/>
      <c r="DA45" s="281"/>
      <c r="DB45" s="281"/>
      <c r="DC45" s="281"/>
      <c r="DD45" s="281"/>
      <c r="DE45" s="281"/>
      <c r="DF45" s="281"/>
      <c r="DG45" s="281"/>
      <c r="DH45" s="281"/>
      <c r="DI45" s="281"/>
      <c r="DJ45" s="281"/>
      <c r="DK45" s="281"/>
      <c r="DL45" s="281"/>
      <c r="DM45" s="281"/>
      <c r="DN45" s="281"/>
      <c r="DO45" s="281"/>
      <c r="DP45" s="281"/>
      <c r="DQ45" s="281"/>
      <c r="DR45" s="281"/>
      <c r="DS45" s="281"/>
      <c r="DT45" s="281"/>
      <c r="DU45" s="281"/>
      <c r="DV45" s="281"/>
      <c r="DW45" s="281"/>
      <c r="DX45" s="281"/>
      <c r="DY45" s="281"/>
      <c r="DZ45" s="281"/>
      <c r="EA45" s="281"/>
      <c r="EB45" s="281"/>
      <c r="EC45" s="281"/>
      <c r="ED45" s="281"/>
      <c r="EE45" s="281"/>
      <c r="EF45" s="281"/>
      <c r="EG45" s="281"/>
      <c r="EH45" s="281"/>
      <c r="EI45" s="281"/>
      <c r="EJ45" s="281"/>
      <c r="EK45" s="281"/>
      <c r="EL45" s="281"/>
      <c r="EM45" s="281"/>
      <c r="EN45" s="281"/>
      <c r="EO45" s="281"/>
      <c r="EP45" s="281"/>
      <c r="EQ45" s="281"/>
      <c r="ER45" s="281"/>
      <c r="ES45" s="281"/>
      <c r="ET45" s="281"/>
      <c r="EU45" s="281"/>
      <c r="EV45" s="281"/>
      <c r="EW45" s="281"/>
      <c r="EX45" s="281"/>
      <c r="EY45" s="281"/>
      <c r="EZ45" s="281"/>
      <c r="FA45" s="281"/>
      <c r="FB45" s="281"/>
      <c r="FC45" s="281"/>
      <c r="FD45" s="281"/>
      <c r="FE45" s="281"/>
      <c r="FF45" s="281"/>
      <c r="FG45" s="281"/>
      <c r="FH45" s="281"/>
      <c r="FI45" s="281"/>
      <c r="FJ45" s="281"/>
      <c r="FK45" s="281"/>
      <c r="FL45" s="281"/>
      <c r="FM45" s="281"/>
      <c r="FN45" s="281"/>
      <c r="FO45" s="281"/>
      <c r="FP45" s="281"/>
      <c r="FQ45" s="281"/>
      <c r="FR45" s="281"/>
      <c r="FS45" s="281"/>
      <c r="FT45" s="281"/>
      <c r="FU45" s="281"/>
      <c r="FV45" s="281"/>
      <c r="FW45" s="281"/>
      <c r="FX45" s="281"/>
      <c r="FY45" s="281"/>
      <c r="FZ45" s="281"/>
      <c r="GA45" s="281"/>
      <c r="GB45" s="281"/>
      <c r="GC45" s="281"/>
      <c r="GD45" s="281"/>
      <c r="GE45" s="281"/>
      <c r="GF45" s="281"/>
      <c r="GG45" s="281"/>
      <c r="GH45" s="281"/>
      <c r="GI45" s="281"/>
      <c r="GJ45" s="281"/>
      <c r="GK45" s="281"/>
      <c r="GL45" s="281"/>
      <c r="GM45" s="281"/>
      <c r="GN45" s="281"/>
      <c r="GO45" s="281"/>
      <c r="GP45" s="281"/>
      <c r="GQ45" s="281"/>
      <c r="GR45" s="281"/>
      <c r="GS45" s="281"/>
      <c r="GT45" s="281"/>
      <c r="GU45" s="281"/>
      <c r="GV45" s="281"/>
      <c r="GW45" s="281"/>
      <c r="GX45" s="281"/>
      <c r="GY45" s="281"/>
      <c r="GZ45" s="281"/>
      <c r="HA45" s="281"/>
      <c r="HB45" s="281"/>
      <c r="HC45" s="281"/>
      <c r="HD45" s="281"/>
      <c r="HE45" s="281"/>
      <c r="HF45" s="281"/>
      <c r="HG45" s="281"/>
      <c r="HH45" s="281"/>
      <c r="HI45" s="281"/>
      <c r="HJ45" s="281"/>
      <c r="HK45" s="281"/>
      <c r="HL45" s="281"/>
      <c r="HM45" s="281"/>
      <c r="HN45" s="281"/>
      <c r="HO45" s="281"/>
      <c r="HP45" s="281"/>
      <c r="HQ45" s="281"/>
      <c r="HR45" s="281"/>
      <c r="HS45" s="281"/>
      <c r="HT45" s="281"/>
      <c r="HU45" s="281"/>
      <c r="HV45" s="281"/>
      <c r="HW45" s="281"/>
      <c r="HX45" s="281"/>
      <c r="HY45" s="281"/>
      <c r="HZ45" s="281"/>
      <c r="IA45" s="281"/>
      <c r="IB45" s="281"/>
      <c r="IC45" s="281"/>
      <c r="ID45" s="281"/>
      <c r="IE45" s="281"/>
      <c r="IF45" s="281"/>
      <c r="IG45" s="281"/>
      <c r="IH45" s="281"/>
      <c r="II45" s="281"/>
      <c r="IJ45" s="281"/>
      <c r="IK45" s="281"/>
      <c r="IL45" s="281"/>
      <c r="IM45" s="281"/>
      <c r="IN45" s="281"/>
      <c r="IO45" s="281"/>
      <c r="IP45" s="281"/>
      <c r="IQ45" s="281"/>
      <c r="IR45" s="281"/>
      <c r="IS45" s="281"/>
      <c r="IT45" s="281"/>
      <c r="IU45" s="281"/>
      <c r="IV45" s="281"/>
      <c r="IW45" s="281"/>
      <c r="IX45" s="281"/>
      <c r="IY45" s="281"/>
    </row>
    <row r="46" ht="24" customHeight="1" spans="1:259">
      <c r="A46" s="281"/>
      <c r="B46" s="281"/>
      <c r="C46" s="281"/>
      <c r="D46" s="281"/>
      <c r="E46" s="281"/>
      <c r="F46" s="281"/>
      <c r="G46" s="281"/>
      <c r="H46" s="281"/>
      <c r="I46" s="281"/>
      <c r="J46" s="281"/>
      <c r="K46" s="281"/>
      <c r="L46" s="281"/>
      <c r="M46" s="281"/>
      <c r="N46" s="281"/>
      <c r="O46" s="281"/>
      <c r="P46" s="281"/>
      <c r="Q46" s="281"/>
      <c r="R46" s="281"/>
      <c r="S46" s="281"/>
      <c r="T46" s="281"/>
      <c r="U46" s="281"/>
      <c r="V46" s="281"/>
      <c r="W46" s="281"/>
      <c r="X46" s="281"/>
      <c r="Y46" s="281"/>
      <c r="Z46" s="281"/>
      <c r="AA46" s="281"/>
      <c r="AB46" s="281"/>
      <c r="AC46" s="281"/>
      <c r="AD46" s="281"/>
      <c r="AE46" s="281"/>
      <c r="AF46" s="281"/>
      <c r="AG46" s="281"/>
      <c r="AH46" s="281"/>
      <c r="AI46" s="281"/>
      <c r="AJ46" s="281"/>
      <c r="AK46" s="281"/>
      <c r="AL46" s="281"/>
      <c r="AM46" s="281"/>
      <c r="AN46" s="281"/>
      <c r="AO46" s="281"/>
      <c r="AP46" s="281"/>
      <c r="AQ46" s="281"/>
      <c r="AR46" s="281"/>
      <c r="AS46" s="281"/>
      <c r="AT46" s="281"/>
      <c r="AU46" s="281"/>
      <c r="AV46" s="281"/>
      <c r="AW46" s="281"/>
      <c r="AX46" s="281"/>
      <c r="AY46" s="281"/>
      <c r="AZ46" s="281"/>
      <c r="BA46" s="281"/>
      <c r="BB46" s="281"/>
      <c r="BC46" s="281"/>
      <c r="BD46" s="281"/>
      <c r="BE46" s="281"/>
      <c r="BF46" s="281"/>
      <c r="BG46" s="281"/>
      <c r="BH46" s="281"/>
      <c r="BI46" s="281"/>
      <c r="BJ46" s="281"/>
      <c r="BK46" s="281"/>
      <c r="BL46" s="281"/>
      <c r="BM46" s="281"/>
      <c r="BN46" s="281"/>
      <c r="BO46" s="281"/>
      <c r="BP46" s="281"/>
      <c r="BQ46" s="281"/>
      <c r="BR46" s="281"/>
      <c r="BS46" s="281"/>
      <c r="BT46" s="281"/>
      <c r="BU46" s="281"/>
      <c r="BV46" s="281"/>
      <c r="BW46" s="281"/>
      <c r="BX46" s="281"/>
      <c r="BY46" s="281"/>
      <c r="BZ46" s="281"/>
      <c r="CA46" s="281"/>
      <c r="CB46" s="281"/>
      <c r="CC46" s="281"/>
      <c r="CD46" s="281"/>
      <c r="CE46" s="281"/>
      <c r="CF46" s="281"/>
      <c r="CG46" s="281"/>
      <c r="CH46" s="281"/>
      <c r="CI46" s="281"/>
      <c r="CJ46" s="281"/>
      <c r="CK46" s="281"/>
      <c r="CL46" s="281"/>
      <c r="CM46" s="281"/>
      <c r="CN46" s="281"/>
      <c r="CO46" s="281"/>
      <c r="CP46" s="281"/>
      <c r="CQ46" s="281"/>
      <c r="CR46" s="281"/>
      <c r="CS46" s="281"/>
      <c r="CT46" s="281"/>
      <c r="CU46" s="281"/>
      <c r="CV46" s="281"/>
      <c r="CW46" s="281"/>
      <c r="CX46" s="281"/>
      <c r="CY46" s="281"/>
      <c r="CZ46" s="281"/>
      <c r="DA46" s="281"/>
      <c r="DB46" s="281"/>
      <c r="DC46" s="281"/>
      <c r="DD46" s="281"/>
      <c r="DE46" s="281"/>
      <c r="DF46" s="281"/>
      <c r="DG46" s="281"/>
      <c r="DH46" s="281"/>
      <c r="DI46" s="281"/>
      <c r="DJ46" s="281"/>
      <c r="DK46" s="281"/>
      <c r="DL46" s="281"/>
      <c r="DM46" s="281"/>
      <c r="DN46" s="281"/>
      <c r="DO46" s="281"/>
      <c r="DP46" s="281"/>
      <c r="DQ46" s="281"/>
      <c r="DR46" s="281"/>
      <c r="DS46" s="281"/>
      <c r="DT46" s="281"/>
      <c r="DU46" s="281"/>
      <c r="DV46" s="281"/>
      <c r="DW46" s="281"/>
      <c r="DX46" s="281"/>
      <c r="DY46" s="281"/>
      <c r="DZ46" s="281"/>
      <c r="EA46" s="281"/>
      <c r="EB46" s="281"/>
      <c r="EC46" s="281"/>
      <c r="ED46" s="281"/>
      <c r="EE46" s="281"/>
      <c r="EF46" s="281"/>
      <c r="EG46" s="281"/>
      <c r="EH46" s="281"/>
      <c r="EI46" s="281"/>
      <c r="EJ46" s="281"/>
      <c r="EK46" s="281"/>
      <c r="EL46" s="281"/>
      <c r="EM46" s="281"/>
      <c r="EN46" s="281"/>
      <c r="EO46" s="281"/>
      <c r="EP46" s="281"/>
      <c r="EQ46" s="281"/>
      <c r="ER46" s="281"/>
      <c r="ES46" s="281"/>
      <c r="ET46" s="281"/>
      <c r="EU46" s="281"/>
      <c r="EV46" s="281"/>
      <c r="EW46" s="281"/>
      <c r="EX46" s="281"/>
      <c r="EY46" s="281"/>
      <c r="EZ46" s="281"/>
      <c r="FA46" s="281"/>
      <c r="FB46" s="281"/>
      <c r="FC46" s="281"/>
      <c r="FD46" s="281"/>
      <c r="FE46" s="281"/>
      <c r="FF46" s="281"/>
      <c r="FG46" s="281"/>
      <c r="FH46" s="281"/>
      <c r="FI46" s="281"/>
      <c r="FJ46" s="281"/>
      <c r="FK46" s="281"/>
      <c r="FL46" s="281"/>
      <c r="FM46" s="281"/>
      <c r="FN46" s="281"/>
      <c r="FO46" s="281"/>
      <c r="FP46" s="281"/>
      <c r="FQ46" s="281"/>
      <c r="FR46" s="281"/>
      <c r="FS46" s="281"/>
      <c r="FT46" s="281"/>
      <c r="FU46" s="281"/>
      <c r="FV46" s="281"/>
      <c r="FW46" s="281"/>
      <c r="FX46" s="281"/>
      <c r="FY46" s="281"/>
      <c r="FZ46" s="281"/>
      <c r="GA46" s="281"/>
      <c r="GB46" s="281"/>
      <c r="GC46" s="281"/>
      <c r="GD46" s="281"/>
      <c r="GE46" s="281"/>
      <c r="GF46" s="281"/>
      <c r="GG46" s="281"/>
      <c r="GH46" s="281"/>
      <c r="GI46" s="281"/>
      <c r="GJ46" s="281"/>
      <c r="GK46" s="281"/>
      <c r="GL46" s="281"/>
      <c r="GM46" s="281"/>
      <c r="GN46" s="281"/>
      <c r="GO46" s="281"/>
      <c r="GP46" s="281"/>
      <c r="GQ46" s="281"/>
      <c r="GR46" s="281"/>
      <c r="GS46" s="281"/>
      <c r="GT46" s="281"/>
      <c r="GU46" s="281"/>
      <c r="GV46" s="281"/>
      <c r="GW46" s="281"/>
      <c r="GX46" s="281"/>
      <c r="GY46" s="281"/>
      <c r="GZ46" s="281"/>
      <c r="HA46" s="281"/>
      <c r="HB46" s="281"/>
      <c r="HC46" s="281"/>
      <c r="HD46" s="281"/>
      <c r="HE46" s="281"/>
      <c r="HF46" s="281"/>
      <c r="HG46" s="281"/>
      <c r="HH46" s="281"/>
      <c r="HI46" s="281"/>
      <c r="HJ46" s="281"/>
      <c r="HK46" s="281"/>
      <c r="HL46" s="281"/>
      <c r="HM46" s="281"/>
      <c r="HN46" s="281"/>
      <c r="HO46" s="281"/>
      <c r="HP46" s="281"/>
      <c r="HQ46" s="281"/>
      <c r="HR46" s="281"/>
      <c r="HS46" s="281"/>
      <c r="HT46" s="281"/>
      <c r="HU46" s="281"/>
      <c r="HV46" s="281"/>
      <c r="HW46" s="281"/>
      <c r="HX46" s="281"/>
      <c r="HY46" s="281"/>
      <c r="HZ46" s="281"/>
      <c r="IA46" s="281"/>
      <c r="IB46" s="281"/>
      <c r="IC46" s="281"/>
      <c r="ID46" s="281"/>
      <c r="IE46" s="281"/>
      <c r="IF46" s="281"/>
      <c r="IG46" s="281"/>
      <c r="IH46" s="281"/>
      <c r="II46" s="281"/>
      <c r="IJ46" s="281"/>
      <c r="IK46" s="281"/>
      <c r="IL46" s="281"/>
      <c r="IM46" s="281"/>
      <c r="IN46" s="281"/>
      <c r="IO46" s="281"/>
      <c r="IP46" s="281"/>
      <c r="IQ46" s="281"/>
      <c r="IR46" s="281"/>
      <c r="IS46" s="281"/>
      <c r="IT46" s="281"/>
      <c r="IU46" s="281"/>
      <c r="IV46" s="281"/>
      <c r="IW46" s="281"/>
      <c r="IX46" s="281"/>
      <c r="IY46" s="281"/>
    </row>
    <row r="47" ht="24" customHeight="1" spans="1:259">
      <c r="A47" s="281"/>
      <c r="B47" s="281"/>
      <c r="C47" s="281"/>
      <c r="D47" s="281"/>
      <c r="E47" s="281"/>
      <c r="F47" s="281"/>
      <c r="G47" s="281"/>
      <c r="H47" s="281"/>
      <c r="I47" s="281"/>
      <c r="J47" s="281"/>
      <c r="K47" s="281"/>
      <c r="L47" s="281"/>
      <c r="M47" s="281"/>
      <c r="N47" s="281"/>
      <c r="O47" s="281"/>
      <c r="P47" s="281"/>
      <c r="Q47" s="281"/>
      <c r="R47" s="281"/>
      <c r="S47" s="281"/>
      <c r="T47" s="281"/>
      <c r="U47" s="281"/>
      <c r="V47" s="281"/>
      <c r="W47" s="281"/>
      <c r="X47" s="281"/>
      <c r="Y47" s="281"/>
      <c r="Z47" s="281"/>
      <c r="AA47" s="281"/>
      <c r="AB47" s="281"/>
      <c r="AC47" s="281"/>
      <c r="AD47" s="281"/>
      <c r="AE47" s="281"/>
      <c r="AF47" s="281"/>
      <c r="AG47" s="281"/>
      <c r="AH47" s="281"/>
      <c r="AI47" s="281"/>
      <c r="AJ47" s="281"/>
      <c r="AK47" s="281"/>
      <c r="AL47" s="281"/>
      <c r="AM47" s="281"/>
      <c r="AN47" s="281"/>
      <c r="AO47" s="281"/>
      <c r="AP47" s="281"/>
      <c r="AQ47" s="281"/>
      <c r="AR47" s="281"/>
      <c r="AS47" s="281"/>
      <c r="AT47" s="281"/>
      <c r="AU47" s="281"/>
      <c r="AV47" s="281"/>
      <c r="AW47" s="281"/>
      <c r="AX47" s="281"/>
      <c r="AY47" s="281"/>
      <c r="AZ47" s="281"/>
      <c r="BA47" s="281"/>
      <c r="BB47" s="281"/>
      <c r="BC47" s="281"/>
      <c r="BD47" s="281"/>
      <c r="BE47" s="281"/>
      <c r="BF47" s="281"/>
      <c r="BG47" s="281"/>
      <c r="BH47" s="281"/>
      <c r="BI47" s="281"/>
      <c r="BJ47" s="281"/>
      <c r="BK47" s="281"/>
      <c r="BL47" s="281"/>
      <c r="BM47" s="281"/>
      <c r="BN47" s="281"/>
      <c r="BO47" s="281"/>
      <c r="BP47" s="281"/>
      <c r="BQ47" s="281"/>
      <c r="BR47" s="281"/>
      <c r="BS47" s="281"/>
      <c r="BT47" s="281"/>
      <c r="BU47" s="281"/>
      <c r="BV47" s="281"/>
      <c r="BW47" s="281"/>
      <c r="BX47" s="281"/>
      <c r="BY47" s="281"/>
      <c r="BZ47" s="281"/>
      <c r="CA47" s="281"/>
      <c r="CB47" s="281"/>
      <c r="CC47" s="281"/>
      <c r="CD47" s="281"/>
      <c r="CE47" s="281"/>
      <c r="CF47" s="281"/>
      <c r="CG47" s="281"/>
      <c r="CH47" s="281"/>
      <c r="CI47" s="281"/>
      <c r="CJ47" s="281"/>
      <c r="CK47" s="281"/>
      <c r="CL47" s="281"/>
      <c r="CM47" s="281"/>
      <c r="CN47" s="281"/>
      <c r="CO47" s="281"/>
      <c r="CP47" s="281"/>
      <c r="CQ47" s="281"/>
      <c r="CR47" s="281"/>
      <c r="CS47" s="281"/>
      <c r="CT47" s="281"/>
      <c r="CU47" s="281"/>
      <c r="CV47" s="281"/>
      <c r="CW47" s="281"/>
      <c r="CX47" s="281"/>
      <c r="CY47" s="281"/>
      <c r="CZ47" s="281"/>
      <c r="DA47" s="281"/>
      <c r="DB47" s="281"/>
      <c r="DC47" s="281"/>
      <c r="DD47" s="281"/>
      <c r="DE47" s="281"/>
      <c r="DF47" s="281"/>
      <c r="DG47" s="281"/>
      <c r="DH47" s="281"/>
      <c r="DI47" s="281"/>
      <c r="DJ47" s="281"/>
      <c r="DK47" s="281"/>
      <c r="DL47" s="281"/>
      <c r="DM47" s="281"/>
      <c r="DN47" s="281"/>
      <c r="DO47" s="281"/>
      <c r="DP47" s="281"/>
      <c r="DQ47" s="281"/>
      <c r="DR47" s="281"/>
      <c r="DS47" s="281"/>
      <c r="DT47" s="281"/>
      <c r="DU47" s="281"/>
      <c r="DV47" s="281"/>
      <c r="DW47" s="281"/>
      <c r="DX47" s="281"/>
      <c r="DY47" s="281"/>
      <c r="DZ47" s="281"/>
      <c r="EA47" s="281"/>
      <c r="EB47" s="281"/>
      <c r="EC47" s="281"/>
      <c r="ED47" s="281"/>
      <c r="EE47" s="281"/>
      <c r="EF47" s="281"/>
      <c r="EG47" s="281"/>
      <c r="EH47" s="281"/>
      <c r="EI47" s="281"/>
      <c r="EJ47" s="281"/>
      <c r="EK47" s="281"/>
      <c r="EL47" s="281"/>
      <c r="EM47" s="281"/>
      <c r="EN47" s="281"/>
      <c r="EO47" s="281"/>
      <c r="EP47" s="281"/>
      <c r="EQ47" s="281"/>
      <c r="ER47" s="281"/>
      <c r="ES47" s="281"/>
      <c r="ET47" s="281"/>
      <c r="EU47" s="281"/>
      <c r="EV47" s="281"/>
      <c r="EW47" s="281"/>
      <c r="EX47" s="281"/>
      <c r="EY47" s="281"/>
      <c r="EZ47" s="281"/>
      <c r="FA47" s="281"/>
      <c r="FB47" s="281"/>
      <c r="FC47" s="281"/>
      <c r="FD47" s="281"/>
      <c r="FE47" s="281"/>
      <c r="FF47" s="281"/>
      <c r="FG47" s="281"/>
      <c r="FH47" s="281"/>
      <c r="FI47" s="281"/>
      <c r="FJ47" s="281"/>
      <c r="FK47" s="281"/>
      <c r="FL47" s="281"/>
      <c r="FM47" s="281"/>
      <c r="FN47" s="281"/>
      <c r="FO47" s="281"/>
      <c r="FP47" s="281"/>
      <c r="FQ47" s="281"/>
      <c r="FR47" s="281"/>
      <c r="FS47" s="281"/>
      <c r="FT47" s="281"/>
      <c r="FU47" s="281"/>
      <c r="FV47" s="281"/>
      <c r="FW47" s="281"/>
      <c r="FX47" s="281"/>
      <c r="FY47" s="281"/>
      <c r="FZ47" s="281"/>
      <c r="GA47" s="281"/>
      <c r="GB47" s="281"/>
      <c r="GC47" s="281"/>
      <c r="GD47" s="281"/>
      <c r="GE47" s="281"/>
      <c r="GF47" s="281"/>
      <c r="GG47" s="281"/>
      <c r="GH47" s="281"/>
      <c r="GI47" s="281"/>
      <c r="GJ47" s="281"/>
      <c r="GK47" s="281"/>
      <c r="GL47" s="281"/>
      <c r="GM47" s="281"/>
      <c r="GN47" s="281"/>
      <c r="GO47" s="281"/>
      <c r="GP47" s="281"/>
      <c r="GQ47" s="281"/>
      <c r="GR47" s="281"/>
      <c r="GS47" s="281"/>
      <c r="GT47" s="281"/>
      <c r="GU47" s="281"/>
      <c r="GV47" s="281"/>
      <c r="GW47" s="281"/>
      <c r="GX47" s="281"/>
      <c r="GY47" s="281"/>
      <c r="GZ47" s="281"/>
      <c r="HA47" s="281"/>
      <c r="HB47" s="281"/>
      <c r="HC47" s="281"/>
      <c r="HD47" s="281"/>
      <c r="HE47" s="281"/>
      <c r="HF47" s="281"/>
      <c r="HG47" s="281"/>
      <c r="HH47" s="281"/>
      <c r="HI47" s="281"/>
      <c r="HJ47" s="281"/>
      <c r="HK47" s="281"/>
      <c r="HL47" s="281"/>
      <c r="HM47" s="281"/>
      <c r="HN47" s="281"/>
      <c r="HO47" s="281"/>
      <c r="HP47" s="281"/>
      <c r="HQ47" s="281"/>
      <c r="HR47" s="281"/>
      <c r="HS47" s="281"/>
      <c r="HT47" s="281"/>
      <c r="HU47" s="281"/>
      <c r="HV47" s="281"/>
      <c r="HW47" s="281"/>
      <c r="HX47" s="281"/>
      <c r="HY47" s="281"/>
      <c r="HZ47" s="281"/>
      <c r="IA47" s="281"/>
      <c r="IB47" s="281"/>
      <c r="IC47" s="281"/>
      <c r="ID47" s="281"/>
      <c r="IE47" s="281"/>
      <c r="IF47" s="281"/>
      <c r="IG47" s="281"/>
      <c r="IH47" s="281"/>
      <c r="II47" s="281"/>
      <c r="IJ47" s="281"/>
      <c r="IK47" s="281"/>
      <c r="IL47" s="281"/>
      <c r="IM47" s="281"/>
      <c r="IN47" s="281"/>
      <c r="IO47" s="281"/>
      <c r="IP47" s="281"/>
      <c r="IQ47" s="281"/>
      <c r="IR47" s="281"/>
      <c r="IS47" s="281"/>
      <c r="IT47" s="281"/>
      <c r="IU47" s="281"/>
      <c r="IV47" s="281"/>
      <c r="IW47" s="281"/>
      <c r="IX47" s="281"/>
      <c r="IY47" s="281"/>
    </row>
    <row r="48" ht="24" customHeight="1" spans="1:259">
      <c r="A48" s="281"/>
      <c r="B48" s="281"/>
      <c r="C48" s="281"/>
      <c r="D48" s="281"/>
      <c r="E48" s="281"/>
      <c r="F48" s="281"/>
      <c r="G48" s="281"/>
      <c r="H48" s="281"/>
      <c r="I48" s="281"/>
      <c r="J48" s="281"/>
      <c r="K48" s="281"/>
      <c r="L48" s="281"/>
      <c r="M48" s="281"/>
      <c r="N48" s="281"/>
      <c r="O48" s="281"/>
      <c r="P48" s="281"/>
      <c r="Q48" s="281"/>
      <c r="R48" s="281"/>
      <c r="S48" s="281"/>
      <c r="T48" s="281"/>
      <c r="U48" s="281"/>
      <c r="V48" s="281"/>
      <c r="W48" s="281"/>
      <c r="X48" s="281"/>
      <c r="Y48" s="281"/>
      <c r="Z48" s="281"/>
      <c r="AA48" s="281"/>
      <c r="AB48" s="281"/>
      <c r="AC48" s="281"/>
      <c r="AD48" s="281"/>
      <c r="AE48" s="281"/>
      <c r="AF48" s="281"/>
      <c r="AG48" s="281"/>
      <c r="AH48" s="281"/>
      <c r="AI48" s="281"/>
      <c r="AJ48" s="281"/>
      <c r="AK48" s="281"/>
      <c r="AL48" s="281"/>
      <c r="AM48" s="281"/>
      <c r="AN48" s="281"/>
      <c r="AO48" s="281"/>
      <c r="AP48" s="281"/>
      <c r="AQ48" s="281"/>
      <c r="AR48" s="281"/>
      <c r="AS48" s="281"/>
      <c r="AT48" s="281"/>
      <c r="AU48" s="281"/>
      <c r="AV48" s="281"/>
      <c r="AW48" s="281"/>
      <c r="AX48" s="281"/>
      <c r="AY48" s="281"/>
      <c r="AZ48" s="281"/>
      <c r="BA48" s="281"/>
      <c r="BB48" s="281"/>
      <c r="BC48" s="281"/>
      <c r="BD48" s="281"/>
      <c r="BE48" s="281"/>
      <c r="BF48" s="281"/>
      <c r="BG48" s="281"/>
      <c r="BH48" s="281"/>
      <c r="BI48" s="281"/>
      <c r="BJ48" s="281"/>
      <c r="BK48" s="281"/>
      <c r="BL48" s="281"/>
      <c r="BM48" s="281"/>
      <c r="BN48" s="281"/>
      <c r="BO48" s="281"/>
      <c r="BP48" s="281"/>
      <c r="BQ48" s="281"/>
      <c r="BR48" s="281"/>
      <c r="BS48" s="281"/>
      <c r="BT48" s="281"/>
      <c r="BU48" s="281"/>
      <c r="BV48" s="281"/>
      <c r="BW48" s="281"/>
      <c r="BX48" s="281"/>
      <c r="BY48" s="281"/>
      <c r="BZ48" s="281"/>
      <c r="CA48" s="281"/>
      <c r="CB48" s="281"/>
      <c r="CC48" s="281"/>
      <c r="CD48" s="281"/>
      <c r="CE48" s="281"/>
      <c r="CF48" s="281"/>
      <c r="CG48" s="281"/>
      <c r="CH48" s="281"/>
      <c r="CI48" s="281"/>
      <c r="CJ48" s="281"/>
      <c r="CK48" s="281"/>
      <c r="CL48" s="281"/>
      <c r="CM48" s="281"/>
      <c r="CN48" s="281"/>
      <c r="CO48" s="281"/>
      <c r="CP48" s="281"/>
      <c r="CQ48" s="281"/>
      <c r="CR48" s="281"/>
      <c r="CS48" s="281"/>
      <c r="CT48" s="281"/>
      <c r="CU48" s="281"/>
      <c r="CV48" s="281"/>
      <c r="CW48" s="281"/>
      <c r="CX48" s="281"/>
      <c r="CY48" s="281"/>
      <c r="CZ48" s="281"/>
      <c r="DA48" s="281"/>
      <c r="DB48" s="281"/>
      <c r="DC48" s="281"/>
      <c r="DD48" s="281"/>
      <c r="DE48" s="281"/>
      <c r="DF48" s="281"/>
      <c r="DG48" s="281"/>
      <c r="DH48" s="281"/>
      <c r="DI48" s="281"/>
      <c r="DJ48" s="281"/>
      <c r="DK48" s="281"/>
      <c r="DL48" s="281"/>
      <c r="DM48" s="281"/>
      <c r="DN48" s="281"/>
      <c r="DO48" s="281"/>
      <c r="DP48" s="281"/>
      <c r="DQ48" s="281"/>
      <c r="DR48" s="281"/>
      <c r="DS48" s="281"/>
      <c r="DT48" s="281"/>
      <c r="DU48" s="281"/>
      <c r="DV48" s="281"/>
      <c r="DW48" s="281"/>
      <c r="DX48" s="281"/>
      <c r="DY48" s="281"/>
      <c r="DZ48" s="281"/>
      <c r="EA48" s="281"/>
      <c r="EB48" s="281"/>
      <c r="EC48" s="281"/>
      <c r="ED48" s="281"/>
      <c r="EE48" s="281"/>
      <c r="EF48" s="281"/>
      <c r="EG48" s="281"/>
      <c r="EH48" s="281"/>
      <c r="EI48" s="281"/>
      <c r="EJ48" s="281"/>
      <c r="EK48" s="281"/>
      <c r="EL48" s="281"/>
      <c r="EM48" s="281"/>
      <c r="EN48" s="281"/>
      <c r="EO48" s="281"/>
      <c r="EP48" s="281"/>
      <c r="EQ48" s="281"/>
      <c r="ER48" s="281"/>
      <c r="ES48" s="281"/>
      <c r="ET48" s="281"/>
      <c r="EU48" s="281"/>
      <c r="EV48" s="281"/>
      <c r="EW48" s="281"/>
      <c r="EX48" s="281"/>
      <c r="EY48" s="281"/>
      <c r="EZ48" s="281"/>
      <c r="FA48" s="281"/>
      <c r="FB48" s="281"/>
      <c r="FC48" s="281"/>
      <c r="FD48" s="281"/>
      <c r="FE48" s="281"/>
      <c r="FF48" s="281"/>
      <c r="FG48" s="281"/>
      <c r="FH48" s="281"/>
      <c r="FI48" s="281"/>
      <c r="FJ48" s="281"/>
      <c r="FK48" s="281"/>
      <c r="FL48" s="281"/>
      <c r="FM48" s="281"/>
      <c r="FN48" s="281"/>
      <c r="FO48" s="281"/>
      <c r="FP48" s="281"/>
      <c r="FQ48" s="281"/>
      <c r="FR48" s="281"/>
      <c r="FS48" s="281"/>
      <c r="FT48" s="281"/>
      <c r="FU48" s="281"/>
      <c r="FV48" s="281"/>
      <c r="FW48" s="281"/>
      <c r="FX48" s="281"/>
      <c r="FY48" s="281"/>
      <c r="FZ48" s="281"/>
      <c r="GA48" s="281"/>
      <c r="GB48" s="281"/>
      <c r="GC48" s="281"/>
      <c r="GD48" s="281"/>
      <c r="GE48" s="281"/>
      <c r="GF48" s="281"/>
      <c r="GG48" s="281"/>
      <c r="GH48" s="281"/>
      <c r="GI48" s="281"/>
      <c r="GJ48" s="281"/>
      <c r="GK48" s="281"/>
      <c r="GL48" s="281"/>
      <c r="GM48" s="281"/>
      <c r="GN48" s="281"/>
      <c r="GO48" s="281"/>
      <c r="GP48" s="281"/>
      <c r="GQ48" s="281"/>
      <c r="GR48" s="281"/>
      <c r="GS48" s="281"/>
      <c r="GT48" s="281"/>
      <c r="GU48" s="281"/>
      <c r="GV48" s="281"/>
      <c r="GW48" s="281"/>
      <c r="GX48" s="281"/>
      <c r="GY48" s="281"/>
      <c r="GZ48" s="281"/>
      <c r="HA48" s="281"/>
      <c r="HB48" s="281"/>
      <c r="HC48" s="281"/>
      <c r="HD48" s="281"/>
      <c r="HE48" s="281"/>
      <c r="HF48" s="281"/>
      <c r="HG48" s="281"/>
      <c r="HH48" s="281"/>
      <c r="HI48" s="281"/>
      <c r="HJ48" s="281"/>
      <c r="HK48" s="281"/>
      <c r="HL48" s="281"/>
      <c r="HM48" s="281"/>
      <c r="HN48" s="281"/>
      <c r="HO48" s="281"/>
      <c r="HP48" s="281"/>
      <c r="HQ48" s="281"/>
      <c r="HR48" s="281"/>
      <c r="HS48" s="281"/>
      <c r="HT48" s="281"/>
      <c r="HU48" s="281"/>
      <c r="HV48" s="281"/>
      <c r="HW48" s="281"/>
      <c r="HX48" s="281"/>
      <c r="HY48" s="281"/>
      <c r="HZ48" s="281"/>
      <c r="IA48" s="281"/>
      <c r="IB48" s="281"/>
      <c r="IC48" s="281"/>
      <c r="ID48" s="281"/>
      <c r="IE48" s="281"/>
      <c r="IF48" s="281"/>
      <c r="IG48" s="281"/>
      <c r="IH48" s="281"/>
      <c r="II48" s="281"/>
      <c r="IJ48" s="281"/>
      <c r="IK48" s="281"/>
      <c r="IL48" s="281"/>
      <c r="IM48" s="281"/>
      <c r="IN48" s="281"/>
      <c r="IO48" s="281"/>
      <c r="IP48" s="281"/>
      <c r="IQ48" s="281"/>
      <c r="IR48" s="281"/>
      <c r="IS48" s="281"/>
      <c r="IT48" s="281"/>
      <c r="IU48" s="281"/>
      <c r="IV48" s="281"/>
      <c r="IW48" s="281"/>
      <c r="IX48" s="281"/>
      <c r="IY48" s="281"/>
    </row>
    <row r="49" ht="24" customHeight="1" spans="1:259">
      <c r="A49" s="281"/>
      <c r="B49" s="281"/>
      <c r="C49" s="281"/>
      <c r="D49" s="281"/>
      <c r="E49" s="281"/>
      <c r="F49" s="281"/>
      <c r="G49" s="281"/>
      <c r="H49" s="281"/>
      <c r="I49" s="281"/>
      <c r="J49" s="281"/>
      <c r="K49" s="281"/>
      <c r="L49" s="281"/>
      <c r="M49" s="281"/>
      <c r="N49" s="281"/>
      <c r="O49" s="281"/>
      <c r="P49" s="281"/>
      <c r="Q49" s="281"/>
      <c r="R49" s="281"/>
      <c r="S49" s="281"/>
      <c r="T49" s="281"/>
      <c r="U49" s="281"/>
      <c r="V49" s="281"/>
      <c r="W49" s="281"/>
      <c r="X49" s="281"/>
      <c r="Y49" s="281"/>
      <c r="Z49" s="281"/>
      <c r="AA49" s="281"/>
      <c r="AB49" s="281"/>
      <c r="AC49" s="281"/>
      <c r="AD49" s="281"/>
      <c r="AE49" s="281"/>
      <c r="AF49" s="281"/>
      <c r="AG49" s="281"/>
      <c r="AH49" s="281"/>
      <c r="AI49" s="281"/>
      <c r="AJ49" s="281"/>
      <c r="AK49" s="281"/>
      <c r="AL49" s="281"/>
      <c r="AM49" s="281"/>
      <c r="AN49" s="281"/>
      <c r="AO49" s="281"/>
      <c r="AP49" s="281"/>
      <c r="AQ49" s="281"/>
      <c r="AR49" s="281"/>
      <c r="AS49" s="281"/>
      <c r="AT49" s="281"/>
      <c r="AU49" s="281"/>
      <c r="AV49" s="281"/>
      <c r="AW49" s="281"/>
      <c r="AX49" s="281"/>
      <c r="AY49" s="281"/>
      <c r="AZ49" s="281"/>
      <c r="BA49" s="281"/>
      <c r="BB49" s="281"/>
      <c r="BC49" s="281"/>
      <c r="BD49" s="281"/>
      <c r="BE49" s="281"/>
      <c r="BF49" s="281"/>
      <c r="BG49" s="281"/>
      <c r="BH49" s="281"/>
      <c r="BI49" s="281"/>
      <c r="BJ49" s="281"/>
      <c r="BK49" s="281"/>
      <c r="BL49" s="281"/>
      <c r="BM49" s="281"/>
      <c r="BN49" s="281"/>
      <c r="BO49" s="281"/>
      <c r="BP49" s="281"/>
      <c r="BQ49" s="281"/>
      <c r="BR49" s="281"/>
      <c r="BS49" s="281"/>
      <c r="BT49" s="281"/>
      <c r="BU49" s="281"/>
      <c r="BV49" s="281"/>
      <c r="BW49" s="281"/>
      <c r="BX49" s="281"/>
      <c r="BY49" s="281"/>
      <c r="BZ49" s="281"/>
      <c r="CA49" s="281"/>
      <c r="CB49" s="281"/>
      <c r="CC49" s="281"/>
      <c r="CD49" s="281"/>
      <c r="CE49" s="281"/>
      <c r="CF49" s="281"/>
      <c r="CG49" s="281"/>
      <c r="CH49" s="281"/>
      <c r="CI49" s="281"/>
      <c r="CJ49" s="281"/>
      <c r="CK49" s="281"/>
      <c r="CL49" s="281"/>
      <c r="CM49" s="281"/>
      <c r="CN49" s="281"/>
      <c r="CO49" s="281"/>
      <c r="CP49" s="281"/>
      <c r="CQ49" s="281"/>
      <c r="CR49" s="281"/>
      <c r="CS49" s="281"/>
      <c r="CT49" s="281"/>
      <c r="CU49" s="281"/>
      <c r="CV49" s="281"/>
      <c r="CW49" s="281"/>
      <c r="CX49" s="281"/>
      <c r="CY49" s="281"/>
      <c r="CZ49" s="281"/>
      <c r="DA49" s="281"/>
      <c r="DB49" s="281"/>
      <c r="DC49" s="281"/>
      <c r="DD49" s="281"/>
      <c r="DE49" s="281"/>
      <c r="DF49" s="281"/>
      <c r="DG49" s="281"/>
      <c r="DH49" s="281"/>
      <c r="DI49" s="281"/>
      <c r="DJ49" s="281"/>
      <c r="DK49" s="281"/>
      <c r="DL49" s="281"/>
      <c r="DM49" s="281"/>
      <c r="DN49" s="281"/>
      <c r="DO49" s="281"/>
      <c r="DP49" s="281"/>
      <c r="DQ49" s="281"/>
      <c r="DR49" s="281"/>
      <c r="DS49" s="281"/>
      <c r="DT49" s="281"/>
      <c r="DU49" s="281"/>
      <c r="DV49" s="281"/>
      <c r="DW49" s="281"/>
      <c r="DX49" s="281"/>
      <c r="DY49" s="281"/>
      <c r="DZ49" s="281"/>
      <c r="EA49" s="281"/>
      <c r="EB49" s="281"/>
      <c r="EC49" s="281"/>
      <c r="ED49" s="281"/>
      <c r="EE49" s="281"/>
      <c r="EF49" s="281"/>
      <c r="EG49" s="281"/>
      <c r="EH49" s="281"/>
      <c r="EI49" s="281"/>
      <c r="EJ49" s="281"/>
      <c r="EK49" s="281"/>
      <c r="EL49" s="281"/>
      <c r="EM49" s="281"/>
      <c r="EN49" s="281"/>
      <c r="EO49" s="281"/>
      <c r="EP49" s="281"/>
      <c r="EQ49" s="281"/>
      <c r="ER49" s="281"/>
      <c r="ES49" s="281"/>
      <c r="ET49" s="281"/>
      <c r="EU49" s="281"/>
      <c r="EV49" s="281"/>
      <c r="EW49" s="281"/>
      <c r="EX49" s="281"/>
      <c r="EY49" s="281"/>
      <c r="EZ49" s="281"/>
      <c r="FA49" s="281"/>
      <c r="FB49" s="281"/>
      <c r="FC49" s="281"/>
      <c r="FD49" s="281"/>
      <c r="FE49" s="281"/>
      <c r="FF49" s="281"/>
      <c r="FG49" s="281"/>
      <c r="FH49" s="281"/>
      <c r="FI49" s="281"/>
      <c r="FJ49" s="281"/>
      <c r="FK49" s="281"/>
      <c r="FL49" s="281"/>
      <c r="FM49" s="281"/>
      <c r="FN49" s="281"/>
      <c r="FO49" s="281"/>
      <c r="FP49" s="281"/>
      <c r="FQ49" s="281"/>
      <c r="FR49" s="281"/>
      <c r="FS49" s="281"/>
      <c r="FT49" s="281"/>
      <c r="FU49" s="281"/>
      <c r="FV49" s="281"/>
      <c r="FW49" s="281"/>
      <c r="FX49" s="281"/>
      <c r="FY49" s="281"/>
      <c r="FZ49" s="281"/>
      <c r="GA49" s="281"/>
      <c r="GB49" s="281"/>
      <c r="GC49" s="281"/>
      <c r="GD49" s="281"/>
      <c r="GE49" s="281"/>
      <c r="GF49" s="281"/>
      <c r="GG49" s="281"/>
      <c r="GH49" s="281"/>
      <c r="GI49" s="281"/>
      <c r="GJ49" s="281"/>
      <c r="GK49" s="281"/>
      <c r="GL49" s="281"/>
      <c r="GM49" s="281"/>
      <c r="GN49" s="281"/>
      <c r="GO49" s="281"/>
      <c r="GP49" s="281"/>
      <c r="GQ49" s="281"/>
      <c r="GR49" s="281"/>
      <c r="GS49" s="281"/>
      <c r="GT49" s="281"/>
      <c r="GU49" s="281"/>
      <c r="GV49" s="281"/>
      <c r="GW49" s="281"/>
      <c r="GX49" s="281"/>
      <c r="GY49" s="281"/>
      <c r="GZ49" s="281"/>
      <c r="HA49" s="281"/>
      <c r="HB49" s="281"/>
      <c r="HC49" s="281"/>
      <c r="HD49" s="281"/>
      <c r="HE49" s="281"/>
      <c r="HF49" s="281"/>
      <c r="HG49" s="281"/>
      <c r="HH49" s="281"/>
      <c r="HI49" s="281"/>
      <c r="HJ49" s="281"/>
      <c r="HK49" s="281"/>
      <c r="HL49" s="281"/>
      <c r="HM49" s="281"/>
      <c r="HN49" s="281"/>
      <c r="HO49" s="281"/>
      <c r="HP49" s="281"/>
      <c r="HQ49" s="281"/>
      <c r="HR49" s="281"/>
      <c r="HS49" s="281"/>
      <c r="HT49" s="281"/>
      <c r="HU49" s="281"/>
      <c r="HV49" s="281"/>
      <c r="HW49" s="281"/>
      <c r="HX49" s="281"/>
      <c r="HY49" s="281"/>
      <c r="HZ49" s="281"/>
      <c r="IA49" s="281"/>
      <c r="IB49" s="281"/>
      <c r="IC49" s="281"/>
      <c r="ID49" s="281"/>
      <c r="IE49" s="281"/>
      <c r="IF49" s="281"/>
      <c r="IG49" s="281"/>
      <c r="IH49" s="281"/>
      <c r="II49" s="281"/>
      <c r="IJ49" s="281"/>
      <c r="IK49" s="281"/>
      <c r="IL49" s="281"/>
      <c r="IM49" s="281"/>
      <c r="IN49" s="281"/>
      <c r="IO49" s="281"/>
      <c r="IP49" s="281"/>
      <c r="IQ49" s="281"/>
      <c r="IR49" s="281"/>
      <c r="IS49" s="281"/>
      <c r="IT49" s="281"/>
      <c r="IU49" s="281"/>
      <c r="IV49" s="281"/>
      <c r="IW49" s="281"/>
      <c r="IX49" s="281"/>
      <c r="IY49" s="281"/>
    </row>
    <row r="50" ht="24" customHeight="1" spans="1:259">
      <c r="A50" s="281"/>
      <c r="B50" s="281"/>
      <c r="C50" s="281"/>
      <c r="D50" s="281"/>
      <c r="E50" s="281"/>
      <c r="F50" s="281"/>
      <c r="G50" s="281"/>
      <c r="H50" s="281"/>
      <c r="I50" s="281"/>
      <c r="J50" s="281"/>
      <c r="K50" s="281"/>
      <c r="L50" s="281"/>
      <c r="M50" s="281"/>
      <c r="N50" s="281"/>
      <c r="O50" s="281"/>
      <c r="P50" s="281"/>
      <c r="Q50" s="281"/>
      <c r="R50" s="281"/>
      <c r="S50" s="281"/>
      <c r="T50" s="281"/>
      <c r="U50" s="281"/>
      <c r="V50" s="281"/>
      <c r="W50" s="281"/>
      <c r="X50" s="281"/>
      <c r="Y50" s="281"/>
      <c r="Z50" s="281"/>
      <c r="AA50" s="281"/>
      <c r="AB50" s="281"/>
      <c r="AC50" s="281"/>
      <c r="AD50" s="281"/>
      <c r="AE50" s="281"/>
      <c r="AF50" s="281"/>
      <c r="AG50" s="281"/>
      <c r="AH50" s="281"/>
      <c r="AI50" s="281"/>
      <c r="AJ50" s="281"/>
      <c r="AK50" s="281"/>
      <c r="AL50" s="281"/>
      <c r="AM50" s="281"/>
      <c r="AN50" s="281"/>
      <c r="AO50" s="281"/>
      <c r="AP50" s="281"/>
      <c r="AQ50" s="281"/>
      <c r="AR50" s="281"/>
      <c r="AS50" s="281"/>
      <c r="AT50" s="281"/>
      <c r="AU50" s="281"/>
      <c r="AV50" s="281"/>
      <c r="AW50" s="281"/>
      <c r="AX50" s="281"/>
      <c r="AY50" s="281"/>
      <c r="AZ50" s="281"/>
      <c r="BA50" s="281"/>
      <c r="BB50" s="281"/>
      <c r="BC50" s="281"/>
      <c r="BD50" s="281"/>
      <c r="BE50" s="281"/>
      <c r="BF50" s="281"/>
      <c r="BG50" s="281"/>
      <c r="BH50" s="281"/>
      <c r="BI50" s="281"/>
      <c r="BJ50" s="281"/>
      <c r="BK50" s="281"/>
      <c r="BL50" s="281"/>
      <c r="BM50" s="281"/>
      <c r="BN50" s="281"/>
      <c r="BO50" s="281"/>
      <c r="BP50" s="281"/>
      <c r="BQ50" s="281"/>
      <c r="BR50" s="281"/>
      <c r="BS50" s="281"/>
      <c r="BT50" s="281"/>
      <c r="BU50" s="281"/>
      <c r="BV50" s="281"/>
      <c r="BW50" s="281"/>
      <c r="BX50" s="281"/>
      <c r="BY50" s="281"/>
      <c r="BZ50" s="281"/>
      <c r="CA50" s="281"/>
      <c r="CB50" s="281"/>
      <c r="CC50" s="281"/>
      <c r="CD50" s="281"/>
      <c r="CE50" s="281"/>
      <c r="CF50" s="281"/>
      <c r="CG50" s="281"/>
      <c r="CH50" s="281"/>
      <c r="CI50" s="281"/>
      <c r="CJ50" s="281"/>
      <c r="CK50" s="281"/>
      <c r="CL50" s="281"/>
      <c r="CM50" s="281"/>
      <c r="CN50" s="281"/>
      <c r="CO50" s="281"/>
      <c r="CP50" s="281"/>
      <c r="CQ50" s="281"/>
      <c r="CR50" s="281"/>
      <c r="CS50" s="281"/>
      <c r="CT50" s="281"/>
      <c r="CU50" s="281"/>
      <c r="CV50" s="281"/>
      <c r="CW50" s="281"/>
      <c r="CX50" s="281"/>
      <c r="CY50" s="281"/>
      <c r="CZ50" s="281"/>
      <c r="DA50" s="281"/>
      <c r="DB50" s="281"/>
      <c r="DC50" s="281"/>
      <c r="DD50" s="281"/>
      <c r="DE50" s="281"/>
      <c r="DF50" s="281"/>
      <c r="DG50" s="281"/>
      <c r="DH50" s="281"/>
      <c r="DI50" s="281"/>
      <c r="DJ50" s="281"/>
      <c r="DK50" s="281"/>
      <c r="DL50" s="281"/>
      <c r="DM50" s="281"/>
      <c r="DN50" s="281"/>
      <c r="DO50" s="281"/>
      <c r="DP50" s="281"/>
      <c r="DQ50" s="281"/>
      <c r="DR50" s="281"/>
      <c r="DS50" s="281"/>
      <c r="DT50" s="281"/>
      <c r="DU50" s="281"/>
      <c r="DV50" s="281"/>
      <c r="DW50" s="281"/>
      <c r="DX50" s="281"/>
      <c r="DY50" s="281"/>
      <c r="DZ50" s="281"/>
      <c r="EA50" s="281"/>
      <c r="EB50" s="281"/>
      <c r="EC50" s="281"/>
      <c r="ED50" s="281"/>
      <c r="EE50" s="281"/>
      <c r="EF50" s="281"/>
      <c r="EG50" s="281"/>
      <c r="EH50" s="281"/>
      <c r="EI50" s="281"/>
      <c r="EJ50" s="281"/>
      <c r="EK50" s="281"/>
      <c r="EL50" s="281"/>
      <c r="EM50" s="281"/>
      <c r="EN50" s="281"/>
      <c r="EO50" s="281"/>
      <c r="EP50" s="281"/>
      <c r="EQ50" s="281"/>
      <c r="ER50" s="281"/>
      <c r="ES50" s="281"/>
      <c r="ET50" s="281"/>
      <c r="EU50" s="281"/>
      <c r="EV50" s="281"/>
      <c r="EW50" s="281"/>
      <c r="EX50" s="281"/>
      <c r="EY50" s="281"/>
      <c r="EZ50" s="281"/>
      <c r="FA50" s="281"/>
      <c r="FB50" s="281"/>
      <c r="FC50" s="281"/>
      <c r="FD50" s="281"/>
      <c r="FE50" s="281"/>
      <c r="FF50" s="281"/>
      <c r="FG50" s="281"/>
      <c r="FH50" s="281"/>
      <c r="FI50" s="281"/>
      <c r="FJ50" s="281"/>
      <c r="FK50" s="281"/>
      <c r="FL50" s="281"/>
      <c r="FM50" s="281"/>
      <c r="FN50" s="281"/>
      <c r="FO50" s="281"/>
      <c r="FP50" s="281"/>
      <c r="FQ50" s="281"/>
      <c r="FR50" s="281"/>
      <c r="FS50" s="281"/>
      <c r="FT50" s="281"/>
      <c r="FU50" s="281"/>
      <c r="FV50" s="281"/>
      <c r="FW50" s="281"/>
      <c r="FX50" s="281"/>
      <c r="FY50" s="281"/>
      <c r="FZ50" s="281"/>
      <c r="GA50" s="281"/>
      <c r="GB50" s="281"/>
      <c r="GC50" s="281"/>
      <c r="GD50" s="281"/>
      <c r="GE50" s="281"/>
      <c r="GF50" s="281"/>
      <c r="GG50" s="281"/>
      <c r="GH50" s="281"/>
      <c r="GI50" s="281"/>
      <c r="GJ50" s="281"/>
      <c r="GK50" s="281"/>
      <c r="GL50" s="281"/>
      <c r="GM50" s="281"/>
      <c r="GN50" s="281"/>
      <c r="GO50" s="281"/>
      <c r="GP50" s="281"/>
      <c r="GQ50" s="281"/>
      <c r="GR50" s="281"/>
      <c r="GS50" s="281"/>
      <c r="GT50" s="281"/>
      <c r="GU50" s="281"/>
      <c r="GV50" s="281"/>
      <c r="GW50" s="281"/>
      <c r="GX50" s="281"/>
      <c r="GY50" s="281"/>
      <c r="GZ50" s="281"/>
      <c r="HA50" s="281"/>
      <c r="HB50" s="281"/>
      <c r="HC50" s="281"/>
      <c r="HD50" s="281"/>
      <c r="HE50" s="281"/>
      <c r="HF50" s="281"/>
      <c r="HG50" s="281"/>
      <c r="HH50" s="281"/>
      <c r="HI50" s="281"/>
      <c r="HJ50" s="281"/>
      <c r="HK50" s="281"/>
      <c r="HL50" s="281"/>
      <c r="HM50" s="281"/>
      <c r="HN50" s="281"/>
      <c r="HO50" s="281"/>
      <c r="HP50" s="281"/>
      <c r="HQ50" s="281"/>
      <c r="HR50" s="281"/>
      <c r="HS50" s="281"/>
      <c r="HT50" s="281"/>
      <c r="HU50" s="281"/>
      <c r="HV50" s="281"/>
      <c r="HW50" s="281"/>
      <c r="HX50" s="281"/>
      <c r="HY50" s="281"/>
      <c r="HZ50" s="281"/>
      <c r="IA50" s="281"/>
      <c r="IB50" s="281"/>
      <c r="IC50" s="281"/>
      <c r="ID50" s="281"/>
      <c r="IE50" s="281"/>
      <c r="IF50" s="281"/>
      <c r="IG50" s="281"/>
      <c r="IH50" s="281"/>
      <c r="II50" s="281"/>
      <c r="IJ50" s="281"/>
      <c r="IK50" s="281"/>
      <c r="IL50" s="281"/>
      <c r="IM50" s="281"/>
      <c r="IN50" s="281"/>
      <c r="IO50" s="281"/>
      <c r="IP50" s="281"/>
      <c r="IQ50" s="281"/>
      <c r="IR50" s="281"/>
      <c r="IS50" s="281"/>
      <c r="IT50" s="281"/>
      <c r="IU50" s="281"/>
      <c r="IV50" s="281"/>
      <c r="IW50" s="281"/>
      <c r="IX50" s="281"/>
      <c r="IY50" s="281"/>
    </row>
    <row r="51" ht="24" customHeight="1" spans="1:259">
      <c r="A51" s="281"/>
      <c r="B51" s="281"/>
      <c r="C51" s="281"/>
      <c r="D51" s="281"/>
      <c r="E51" s="281"/>
      <c r="F51" s="281"/>
      <c r="G51" s="281"/>
      <c r="H51" s="281"/>
      <c r="I51" s="281"/>
      <c r="J51" s="281"/>
      <c r="K51" s="281"/>
      <c r="L51" s="281"/>
      <c r="M51" s="281"/>
      <c r="N51" s="281"/>
      <c r="O51" s="281"/>
      <c r="P51" s="281"/>
      <c r="Q51" s="281"/>
      <c r="R51" s="281"/>
      <c r="S51" s="281"/>
      <c r="T51" s="281"/>
      <c r="U51" s="281"/>
      <c r="V51" s="281"/>
      <c r="W51" s="281"/>
      <c r="X51" s="281"/>
      <c r="Y51" s="281"/>
      <c r="Z51" s="281"/>
      <c r="AA51" s="281"/>
      <c r="AB51" s="281"/>
      <c r="AC51" s="281"/>
      <c r="AD51" s="281"/>
      <c r="AE51" s="281"/>
      <c r="AF51" s="281"/>
      <c r="AG51" s="281"/>
      <c r="AH51" s="281"/>
      <c r="AI51" s="281"/>
      <c r="AJ51" s="281"/>
      <c r="AK51" s="281"/>
      <c r="AL51" s="281"/>
      <c r="AM51" s="281"/>
      <c r="AN51" s="281"/>
      <c r="AO51" s="281"/>
      <c r="AP51" s="281"/>
      <c r="AQ51" s="281"/>
      <c r="AR51" s="281"/>
      <c r="AS51" s="281"/>
      <c r="AT51" s="281"/>
      <c r="AU51" s="281"/>
      <c r="AV51" s="281"/>
      <c r="AW51" s="281"/>
      <c r="AX51" s="281"/>
      <c r="AY51" s="281"/>
      <c r="AZ51" s="281"/>
      <c r="BA51" s="281"/>
      <c r="BB51" s="281"/>
      <c r="BC51" s="281"/>
      <c r="BD51" s="281"/>
      <c r="BE51" s="281"/>
      <c r="BF51" s="281"/>
      <c r="BG51" s="281"/>
      <c r="BH51" s="281"/>
      <c r="BI51" s="281"/>
      <c r="BJ51" s="281"/>
      <c r="BK51" s="281"/>
      <c r="BL51" s="281"/>
      <c r="BM51" s="281"/>
      <c r="BN51" s="281"/>
      <c r="BO51" s="281"/>
      <c r="BP51" s="281"/>
      <c r="BQ51" s="281"/>
      <c r="BR51" s="281"/>
      <c r="BS51" s="281"/>
      <c r="BT51" s="281"/>
      <c r="BU51" s="281"/>
      <c r="BV51" s="281"/>
      <c r="BW51" s="281"/>
      <c r="BX51" s="281"/>
      <c r="BY51" s="281"/>
      <c r="BZ51" s="281"/>
      <c r="CA51" s="281"/>
      <c r="CB51" s="281"/>
      <c r="CC51" s="281"/>
      <c r="CD51" s="281"/>
      <c r="CE51" s="281"/>
      <c r="CF51" s="281"/>
      <c r="CG51" s="281"/>
      <c r="CH51" s="281"/>
      <c r="CI51" s="281"/>
      <c r="CJ51" s="281"/>
      <c r="CK51" s="281"/>
      <c r="CL51" s="281"/>
      <c r="CM51" s="281"/>
      <c r="CN51" s="281"/>
      <c r="CO51" s="281"/>
      <c r="CP51" s="281"/>
      <c r="CQ51" s="281"/>
      <c r="CR51" s="281"/>
      <c r="CS51" s="281"/>
      <c r="CT51" s="281"/>
      <c r="CU51" s="281"/>
      <c r="CV51" s="281"/>
      <c r="CW51" s="281"/>
      <c r="CX51" s="281"/>
      <c r="CY51" s="281"/>
      <c r="CZ51" s="281"/>
      <c r="DA51" s="281"/>
      <c r="DB51" s="281"/>
      <c r="DC51" s="281"/>
      <c r="DD51" s="281"/>
      <c r="DE51" s="281"/>
      <c r="DF51" s="281"/>
      <c r="DG51" s="281"/>
      <c r="DH51" s="281"/>
      <c r="DI51" s="281"/>
      <c r="DJ51" s="281"/>
      <c r="DK51" s="281"/>
      <c r="DL51" s="281"/>
      <c r="DM51" s="281"/>
      <c r="DN51" s="281"/>
      <c r="DO51" s="281"/>
      <c r="DP51" s="281"/>
      <c r="DQ51" s="281"/>
      <c r="DR51" s="281"/>
      <c r="DS51" s="281"/>
      <c r="DT51" s="281"/>
      <c r="DU51" s="281"/>
      <c r="DV51" s="281"/>
      <c r="DW51" s="281"/>
      <c r="DX51" s="281"/>
      <c r="DY51" s="281"/>
      <c r="DZ51" s="281"/>
      <c r="EA51" s="281"/>
      <c r="EB51" s="281"/>
      <c r="EC51" s="281"/>
      <c r="ED51" s="281"/>
      <c r="EE51" s="281"/>
      <c r="EF51" s="281"/>
      <c r="EG51" s="281"/>
      <c r="EH51" s="281"/>
      <c r="EI51" s="281"/>
      <c r="EJ51" s="281"/>
      <c r="EK51" s="281"/>
      <c r="EL51" s="281"/>
      <c r="EM51" s="281"/>
      <c r="EN51" s="281"/>
      <c r="EO51" s="281"/>
      <c r="EP51" s="281"/>
      <c r="EQ51" s="281"/>
      <c r="ER51" s="281"/>
      <c r="ES51" s="281"/>
      <c r="ET51" s="281"/>
      <c r="EU51" s="281"/>
      <c r="EV51" s="281"/>
      <c r="EW51" s="281"/>
      <c r="EX51" s="281"/>
      <c r="EY51" s="281"/>
      <c r="EZ51" s="281"/>
      <c r="FA51" s="281"/>
      <c r="FB51" s="281"/>
      <c r="FC51" s="281"/>
      <c r="FD51" s="281"/>
      <c r="FE51" s="281"/>
      <c r="FF51" s="281"/>
      <c r="FG51" s="281"/>
      <c r="FH51" s="281"/>
      <c r="FI51" s="281"/>
      <c r="FJ51" s="281"/>
      <c r="FK51" s="281"/>
      <c r="FL51" s="281"/>
      <c r="FM51" s="281"/>
      <c r="FN51" s="281"/>
      <c r="FO51" s="281"/>
      <c r="FP51" s="281"/>
      <c r="FQ51" s="281"/>
      <c r="FR51" s="281"/>
      <c r="FS51" s="281"/>
      <c r="FT51" s="281"/>
      <c r="FU51" s="281"/>
      <c r="FV51" s="281"/>
      <c r="FW51" s="281"/>
      <c r="FX51" s="281"/>
      <c r="FY51" s="281"/>
      <c r="FZ51" s="281"/>
      <c r="GA51" s="281"/>
      <c r="GB51" s="281"/>
      <c r="GC51" s="281"/>
      <c r="GD51" s="281"/>
      <c r="GE51" s="281"/>
      <c r="GF51" s="281"/>
      <c r="GG51" s="281"/>
      <c r="GH51" s="281"/>
      <c r="GI51" s="281"/>
      <c r="GJ51" s="281"/>
      <c r="GK51" s="281"/>
      <c r="GL51" s="281"/>
      <c r="GM51" s="281"/>
      <c r="GN51" s="281"/>
      <c r="GO51" s="281"/>
      <c r="GP51" s="281"/>
      <c r="GQ51" s="281"/>
      <c r="GR51" s="281"/>
      <c r="GS51" s="281"/>
      <c r="GT51" s="281"/>
      <c r="GU51" s="281"/>
      <c r="GV51" s="281"/>
      <c r="GW51" s="281"/>
      <c r="GX51" s="281"/>
      <c r="GY51" s="281"/>
      <c r="GZ51" s="281"/>
      <c r="HA51" s="281"/>
      <c r="HB51" s="281"/>
      <c r="HC51" s="281"/>
      <c r="HD51" s="281"/>
      <c r="HE51" s="281"/>
      <c r="HF51" s="281"/>
      <c r="HG51" s="281"/>
      <c r="HH51" s="281"/>
      <c r="HI51" s="281"/>
      <c r="HJ51" s="281"/>
      <c r="HK51" s="281"/>
      <c r="HL51" s="281"/>
      <c r="HM51" s="281"/>
      <c r="HN51" s="281"/>
      <c r="HO51" s="281"/>
      <c r="HP51" s="281"/>
      <c r="HQ51" s="281"/>
      <c r="HR51" s="281"/>
      <c r="HS51" s="281"/>
      <c r="HT51" s="281"/>
      <c r="HU51" s="281"/>
      <c r="HV51" s="281"/>
      <c r="HW51" s="281"/>
      <c r="HX51" s="281"/>
      <c r="HY51" s="281"/>
      <c r="HZ51" s="281"/>
      <c r="IA51" s="281"/>
      <c r="IB51" s="281"/>
      <c r="IC51" s="281"/>
      <c r="ID51" s="281"/>
      <c r="IE51" s="281"/>
      <c r="IF51" s="281"/>
      <c r="IG51" s="281"/>
      <c r="IH51" s="281"/>
      <c r="II51" s="281"/>
      <c r="IJ51" s="281"/>
      <c r="IK51" s="281"/>
      <c r="IL51" s="281"/>
      <c r="IM51" s="281"/>
      <c r="IN51" s="281"/>
      <c r="IO51" s="281"/>
      <c r="IP51" s="281"/>
      <c r="IQ51" s="281"/>
      <c r="IR51" s="281"/>
      <c r="IS51" s="281"/>
      <c r="IT51" s="281"/>
      <c r="IU51" s="281"/>
      <c r="IV51" s="281"/>
      <c r="IW51" s="281"/>
      <c r="IX51" s="281"/>
      <c r="IY51" s="281"/>
    </row>
    <row r="52" ht="24" customHeight="1" spans="1:259">
      <c r="A52" s="281"/>
      <c r="B52" s="281"/>
      <c r="C52" s="281"/>
      <c r="D52" s="281"/>
      <c r="E52" s="281"/>
      <c r="F52" s="281"/>
      <c r="G52" s="281"/>
      <c r="H52" s="281"/>
      <c r="I52" s="281"/>
      <c r="J52" s="281"/>
      <c r="K52" s="281"/>
      <c r="L52" s="281"/>
      <c r="M52" s="281"/>
      <c r="N52" s="281"/>
      <c r="O52" s="281"/>
      <c r="P52" s="281"/>
      <c r="Q52" s="281"/>
      <c r="R52" s="281"/>
      <c r="S52" s="281"/>
      <c r="T52" s="281"/>
      <c r="U52" s="281"/>
      <c r="V52" s="281"/>
      <c r="W52" s="281"/>
      <c r="X52" s="281"/>
      <c r="Y52" s="281"/>
      <c r="Z52" s="281"/>
      <c r="AA52" s="281"/>
      <c r="AB52" s="281"/>
      <c r="AC52" s="281"/>
      <c r="AD52" s="281"/>
      <c r="AE52" s="281"/>
      <c r="AF52" s="281"/>
      <c r="AG52" s="281"/>
      <c r="AH52" s="281"/>
      <c r="AI52" s="281"/>
      <c r="AJ52" s="281"/>
      <c r="AK52" s="281"/>
      <c r="AL52" s="281"/>
      <c r="AM52" s="281"/>
      <c r="AN52" s="281"/>
      <c r="AO52" s="281"/>
      <c r="AP52" s="281"/>
      <c r="AQ52" s="281"/>
      <c r="AR52" s="281"/>
      <c r="AS52" s="281"/>
      <c r="AT52" s="281"/>
      <c r="AU52" s="281"/>
      <c r="AV52" s="281"/>
      <c r="AW52" s="281"/>
      <c r="AX52" s="281"/>
      <c r="AY52" s="281"/>
      <c r="AZ52" s="281"/>
      <c r="BA52" s="281"/>
      <c r="BB52" s="281"/>
      <c r="BC52" s="281"/>
      <c r="BD52" s="281"/>
      <c r="BE52" s="281"/>
      <c r="BF52" s="281"/>
      <c r="BG52" s="281"/>
      <c r="BH52" s="281"/>
      <c r="BI52" s="281"/>
      <c r="BJ52" s="281"/>
      <c r="BK52" s="281"/>
      <c r="BL52" s="281"/>
      <c r="BM52" s="281"/>
      <c r="BN52" s="281"/>
      <c r="BO52" s="281"/>
      <c r="BP52" s="281"/>
      <c r="BQ52" s="281"/>
      <c r="BR52" s="281"/>
      <c r="BS52" s="281"/>
      <c r="BT52" s="281"/>
      <c r="BU52" s="281"/>
      <c r="BV52" s="281"/>
      <c r="BW52" s="281"/>
      <c r="BX52" s="281"/>
      <c r="BY52" s="281"/>
      <c r="BZ52" s="281"/>
      <c r="CA52" s="281"/>
      <c r="CB52" s="281"/>
      <c r="CC52" s="281"/>
      <c r="CD52" s="281"/>
      <c r="CE52" s="281"/>
      <c r="CF52" s="281"/>
      <c r="CG52" s="281"/>
      <c r="CH52" s="281"/>
      <c r="CI52" s="281"/>
      <c r="CJ52" s="281"/>
      <c r="CK52" s="281"/>
      <c r="CL52" s="281"/>
      <c r="CM52" s="281"/>
      <c r="CN52" s="281"/>
      <c r="CO52" s="281"/>
      <c r="CP52" s="281"/>
      <c r="CQ52" s="281"/>
      <c r="CR52" s="281"/>
      <c r="CS52" s="281"/>
      <c r="CT52" s="281"/>
      <c r="CU52" s="281"/>
      <c r="CV52" s="281"/>
      <c r="CW52" s="281"/>
      <c r="CX52" s="281"/>
      <c r="CY52" s="281"/>
      <c r="CZ52" s="281"/>
      <c r="DA52" s="281"/>
      <c r="DB52" s="281"/>
      <c r="DC52" s="281"/>
      <c r="DD52" s="281"/>
      <c r="DE52" s="281"/>
      <c r="DF52" s="281"/>
      <c r="DG52" s="281"/>
      <c r="DH52" s="281"/>
      <c r="DI52" s="281"/>
      <c r="DJ52" s="281"/>
      <c r="DK52" s="281"/>
      <c r="DL52" s="281"/>
      <c r="DM52" s="281"/>
      <c r="DN52" s="281"/>
      <c r="DO52" s="281"/>
      <c r="DP52" s="281"/>
      <c r="DQ52" s="281"/>
      <c r="DR52" s="281"/>
      <c r="DS52" s="281"/>
      <c r="DT52" s="281"/>
      <c r="DU52" s="281"/>
      <c r="DV52" s="281"/>
      <c r="DW52" s="281"/>
      <c r="DX52" s="281"/>
      <c r="DY52" s="281"/>
      <c r="DZ52" s="281"/>
      <c r="EA52" s="281"/>
      <c r="EB52" s="281"/>
      <c r="EC52" s="281"/>
      <c r="ED52" s="281"/>
      <c r="EE52" s="281"/>
      <c r="EF52" s="281"/>
      <c r="EG52" s="281"/>
      <c r="EH52" s="281"/>
      <c r="EI52" s="281"/>
      <c r="EJ52" s="281"/>
      <c r="EK52" s="281"/>
      <c r="EL52" s="281"/>
      <c r="EM52" s="281"/>
      <c r="EN52" s="281"/>
      <c r="EO52" s="281"/>
      <c r="EP52" s="281"/>
      <c r="EQ52" s="281"/>
      <c r="ER52" s="281"/>
      <c r="ES52" s="281"/>
      <c r="ET52" s="281"/>
      <c r="EU52" s="281"/>
      <c r="EV52" s="281"/>
      <c r="EW52" s="281"/>
      <c r="EX52" s="281"/>
      <c r="EY52" s="281"/>
      <c r="EZ52" s="281"/>
      <c r="FA52" s="281"/>
      <c r="FB52" s="281"/>
      <c r="FC52" s="281"/>
      <c r="FD52" s="281"/>
      <c r="FE52" s="281"/>
      <c r="FF52" s="281"/>
      <c r="FG52" s="281"/>
      <c r="FH52" s="281"/>
      <c r="FI52" s="281"/>
      <c r="FJ52" s="281"/>
      <c r="FK52" s="281"/>
      <c r="FL52" s="281"/>
      <c r="FM52" s="281"/>
      <c r="FN52" s="281"/>
      <c r="FO52" s="281"/>
      <c r="FP52" s="281"/>
      <c r="FQ52" s="281"/>
      <c r="FR52" s="281"/>
      <c r="FS52" s="281"/>
      <c r="FT52" s="281"/>
      <c r="FU52" s="281"/>
      <c r="FV52" s="281"/>
      <c r="FW52" s="281"/>
      <c r="FX52" s="281"/>
      <c r="FY52" s="281"/>
      <c r="FZ52" s="281"/>
      <c r="GA52" s="281"/>
      <c r="GB52" s="281"/>
      <c r="GC52" s="281"/>
      <c r="GD52" s="281"/>
      <c r="GE52" s="281"/>
      <c r="GF52" s="281"/>
      <c r="GG52" s="281"/>
      <c r="GH52" s="281"/>
      <c r="GI52" s="281"/>
      <c r="GJ52" s="281"/>
      <c r="GK52" s="281"/>
      <c r="GL52" s="281"/>
      <c r="GM52" s="281"/>
      <c r="GN52" s="281"/>
      <c r="GO52" s="281"/>
      <c r="GP52" s="281"/>
      <c r="GQ52" s="281"/>
      <c r="GR52" s="281"/>
      <c r="GS52" s="281"/>
      <c r="GT52" s="281"/>
      <c r="GU52" s="281"/>
      <c r="GV52" s="281"/>
      <c r="GW52" s="281"/>
      <c r="GX52" s="281"/>
      <c r="GY52" s="281"/>
      <c r="GZ52" s="281"/>
      <c r="HA52" s="281"/>
      <c r="HB52" s="281"/>
      <c r="HC52" s="281"/>
      <c r="HD52" s="281"/>
      <c r="HE52" s="281"/>
      <c r="HF52" s="281"/>
      <c r="HG52" s="281"/>
      <c r="HH52" s="281"/>
      <c r="HI52" s="281"/>
      <c r="HJ52" s="281"/>
      <c r="HK52" s="281"/>
      <c r="HL52" s="281"/>
      <c r="HM52" s="281"/>
      <c r="HN52" s="281"/>
      <c r="HO52" s="281"/>
      <c r="HP52" s="281"/>
      <c r="HQ52" s="281"/>
      <c r="HR52" s="281"/>
      <c r="HS52" s="281"/>
      <c r="HT52" s="281"/>
      <c r="HU52" s="281"/>
      <c r="HV52" s="281"/>
      <c r="HW52" s="281"/>
      <c r="HX52" s="281"/>
      <c r="HY52" s="281"/>
      <c r="HZ52" s="281"/>
      <c r="IA52" s="281"/>
      <c r="IB52" s="281"/>
      <c r="IC52" s="281"/>
      <c r="ID52" s="281"/>
      <c r="IE52" s="281"/>
      <c r="IF52" s="281"/>
      <c r="IG52" s="281"/>
      <c r="IH52" s="281"/>
      <c r="II52" s="281"/>
      <c r="IJ52" s="281"/>
      <c r="IK52" s="281"/>
      <c r="IL52" s="281"/>
      <c r="IM52" s="281"/>
      <c r="IN52" s="281"/>
      <c r="IO52" s="281"/>
      <c r="IP52" s="281"/>
      <c r="IQ52" s="281"/>
      <c r="IR52" s="281"/>
      <c r="IS52" s="281"/>
      <c r="IT52" s="281"/>
      <c r="IU52" s="281"/>
      <c r="IV52" s="281"/>
      <c r="IW52" s="281"/>
      <c r="IX52" s="281"/>
      <c r="IY52" s="281"/>
    </row>
    <row r="53" ht="24" customHeight="1" spans="1:259">
      <c r="A53" s="281"/>
      <c r="B53" s="281"/>
      <c r="C53" s="281"/>
      <c r="D53" s="281"/>
      <c r="E53" s="281"/>
      <c r="F53" s="281"/>
      <c r="G53" s="281"/>
      <c r="H53" s="281"/>
      <c r="I53" s="281"/>
      <c r="J53" s="281"/>
      <c r="K53" s="281"/>
      <c r="L53" s="281"/>
      <c r="M53" s="281"/>
      <c r="N53" s="281"/>
      <c r="O53" s="281"/>
      <c r="P53" s="281"/>
      <c r="Q53" s="281"/>
      <c r="R53" s="281"/>
      <c r="S53" s="281"/>
      <c r="T53" s="281"/>
      <c r="U53" s="281"/>
      <c r="V53" s="281"/>
      <c r="W53" s="281"/>
      <c r="X53" s="281"/>
      <c r="Y53" s="281"/>
      <c r="Z53" s="281"/>
      <c r="AA53" s="281"/>
      <c r="AB53" s="281"/>
      <c r="AC53" s="281"/>
      <c r="AD53" s="281"/>
      <c r="AE53" s="281"/>
      <c r="AF53" s="281"/>
      <c r="AG53" s="281"/>
      <c r="AH53" s="281"/>
      <c r="AI53" s="281"/>
      <c r="AJ53" s="281"/>
      <c r="AK53" s="281"/>
      <c r="AL53" s="281"/>
      <c r="AM53" s="281"/>
      <c r="AN53" s="281"/>
      <c r="AO53" s="281"/>
      <c r="AP53" s="281"/>
      <c r="AQ53" s="281"/>
      <c r="AR53" s="281"/>
      <c r="AS53" s="281"/>
      <c r="AT53" s="281"/>
      <c r="AU53" s="281"/>
      <c r="AV53" s="281"/>
      <c r="AW53" s="281"/>
      <c r="AX53" s="281"/>
      <c r="AY53" s="281"/>
      <c r="AZ53" s="281"/>
      <c r="BA53" s="281"/>
      <c r="BB53" s="281"/>
      <c r="BC53" s="281"/>
      <c r="BD53" s="281"/>
      <c r="BE53" s="281"/>
      <c r="BF53" s="281"/>
      <c r="BG53" s="281"/>
      <c r="BH53" s="281"/>
      <c r="BI53" s="281"/>
      <c r="BJ53" s="281"/>
      <c r="BK53" s="281"/>
      <c r="BL53" s="281"/>
      <c r="BM53" s="281"/>
      <c r="BN53" s="281"/>
      <c r="BO53" s="281"/>
      <c r="BP53" s="281"/>
      <c r="BQ53" s="281"/>
      <c r="BR53" s="281"/>
      <c r="BS53" s="281"/>
      <c r="BT53" s="281"/>
      <c r="BU53" s="281"/>
      <c r="BV53" s="281"/>
      <c r="BW53" s="281"/>
      <c r="BX53" s="281"/>
      <c r="BY53" s="281"/>
      <c r="BZ53" s="281"/>
      <c r="CA53" s="281"/>
      <c r="CB53" s="281"/>
      <c r="CC53" s="281"/>
      <c r="CD53" s="281"/>
      <c r="CE53" s="281"/>
      <c r="CF53" s="281"/>
      <c r="CG53" s="281"/>
      <c r="CH53" s="281"/>
      <c r="CI53" s="281"/>
      <c r="CJ53" s="281"/>
      <c r="CK53" s="281"/>
      <c r="CL53" s="281"/>
      <c r="CM53" s="281"/>
      <c r="CN53" s="281"/>
      <c r="CO53" s="281"/>
      <c r="CP53" s="281"/>
      <c r="CQ53" s="281"/>
      <c r="CR53" s="281"/>
      <c r="CS53" s="281"/>
      <c r="CT53" s="281"/>
      <c r="CU53" s="281"/>
      <c r="CV53" s="281"/>
      <c r="CW53" s="281"/>
      <c r="CX53" s="281"/>
      <c r="CY53" s="281"/>
      <c r="CZ53" s="281"/>
      <c r="DA53" s="281"/>
      <c r="DB53" s="281"/>
      <c r="DC53" s="281"/>
      <c r="DD53" s="281"/>
      <c r="DE53" s="281"/>
      <c r="DF53" s="281"/>
      <c r="DG53" s="281"/>
      <c r="DH53" s="281"/>
      <c r="DI53" s="281"/>
      <c r="DJ53" s="281"/>
      <c r="DK53" s="281"/>
      <c r="DL53" s="281"/>
      <c r="DM53" s="281"/>
      <c r="DN53" s="281"/>
      <c r="DO53" s="281"/>
      <c r="DP53" s="281"/>
      <c r="DQ53" s="281"/>
      <c r="DR53" s="281"/>
      <c r="DS53" s="281"/>
      <c r="DT53" s="281"/>
      <c r="DU53" s="281"/>
      <c r="DV53" s="281"/>
      <c r="DW53" s="281"/>
      <c r="DX53" s="281"/>
      <c r="DY53" s="281"/>
      <c r="DZ53" s="281"/>
      <c r="EA53" s="281"/>
      <c r="EB53" s="281"/>
      <c r="EC53" s="281"/>
      <c r="ED53" s="281"/>
      <c r="EE53" s="281"/>
      <c r="EF53" s="281"/>
      <c r="EG53" s="281"/>
      <c r="EH53" s="281"/>
      <c r="EI53" s="281"/>
      <c r="EJ53" s="281"/>
      <c r="EK53" s="281"/>
      <c r="EL53" s="281"/>
      <c r="EM53" s="281"/>
      <c r="EN53" s="281"/>
      <c r="EO53" s="281"/>
      <c r="EP53" s="281"/>
      <c r="EQ53" s="281"/>
      <c r="ER53" s="281"/>
      <c r="ES53" s="281"/>
      <c r="ET53" s="281"/>
      <c r="EU53" s="281"/>
      <c r="EV53" s="281"/>
      <c r="EW53" s="281"/>
      <c r="EX53" s="281"/>
      <c r="EY53" s="281"/>
      <c r="EZ53" s="281"/>
      <c r="FA53" s="281"/>
      <c r="FB53" s="281"/>
      <c r="FC53" s="281"/>
      <c r="FD53" s="281"/>
      <c r="FE53" s="281"/>
      <c r="FF53" s="281"/>
      <c r="FG53" s="281"/>
      <c r="FH53" s="281"/>
      <c r="FI53" s="281"/>
      <c r="FJ53" s="281"/>
      <c r="FK53" s="281"/>
      <c r="FL53" s="281"/>
      <c r="FM53" s="281"/>
      <c r="FN53" s="281"/>
      <c r="FO53" s="281"/>
      <c r="FP53" s="281"/>
      <c r="FQ53" s="281"/>
      <c r="FR53" s="281"/>
      <c r="FS53" s="281"/>
      <c r="FT53" s="281"/>
      <c r="FU53" s="281"/>
      <c r="FV53" s="281"/>
      <c r="FW53" s="281"/>
      <c r="FX53" s="281"/>
      <c r="FY53" s="281"/>
      <c r="FZ53" s="281"/>
      <c r="GA53" s="281"/>
      <c r="GB53" s="281"/>
      <c r="GC53" s="281"/>
      <c r="GD53" s="281"/>
      <c r="GE53" s="281"/>
      <c r="GF53" s="281"/>
      <c r="GG53" s="281"/>
      <c r="GH53" s="281"/>
      <c r="GI53" s="281"/>
      <c r="GJ53" s="281"/>
      <c r="GK53" s="281"/>
      <c r="GL53" s="281"/>
      <c r="GM53" s="281"/>
      <c r="GN53" s="281"/>
      <c r="GO53" s="281"/>
      <c r="GP53" s="281"/>
      <c r="GQ53" s="281"/>
      <c r="GR53" s="281"/>
      <c r="GS53" s="281"/>
      <c r="GT53" s="281"/>
      <c r="GU53" s="281"/>
      <c r="GV53" s="281"/>
      <c r="GW53" s="281"/>
      <c r="GX53" s="281"/>
      <c r="GY53" s="281"/>
      <c r="GZ53" s="281"/>
      <c r="HA53" s="281"/>
      <c r="HB53" s="281"/>
      <c r="HC53" s="281"/>
      <c r="HD53" s="281"/>
      <c r="HE53" s="281"/>
      <c r="HF53" s="281"/>
      <c r="HG53" s="281"/>
      <c r="HH53" s="281"/>
      <c r="HI53" s="281"/>
      <c r="HJ53" s="281"/>
      <c r="HK53" s="281"/>
      <c r="HL53" s="281"/>
      <c r="HM53" s="281"/>
      <c r="HN53" s="281"/>
      <c r="HO53" s="281"/>
      <c r="HP53" s="281"/>
      <c r="HQ53" s="281"/>
      <c r="HR53" s="281"/>
      <c r="HS53" s="281"/>
      <c r="HT53" s="281"/>
      <c r="HU53" s="281"/>
      <c r="HV53" s="281"/>
      <c r="HW53" s="281"/>
      <c r="HX53" s="281"/>
      <c r="HY53" s="281"/>
      <c r="HZ53" s="281"/>
      <c r="IA53" s="281"/>
      <c r="IB53" s="281"/>
      <c r="IC53" s="281"/>
      <c r="ID53" s="281"/>
      <c r="IE53" s="281"/>
      <c r="IF53" s="281"/>
      <c r="IG53" s="281"/>
      <c r="IH53" s="281"/>
      <c r="II53" s="281"/>
      <c r="IJ53" s="281"/>
      <c r="IK53" s="281"/>
      <c r="IL53" s="281"/>
      <c r="IM53" s="281"/>
      <c r="IN53" s="281"/>
      <c r="IO53" s="281"/>
      <c r="IP53" s="281"/>
      <c r="IQ53" s="281"/>
      <c r="IR53" s="281"/>
      <c r="IS53" s="281"/>
      <c r="IT53" s="281"/>
      <c r="IU53" s="281"/>
      <c r="IV53" s="281"/>
      <c r="IW53" s="281"/>
      <c r="IX53" s="281"/>
      <c r="IY53" s="281"/>
    </row>
    <row r="54" ht="24" customHeight="1" spans="1:259">
      <c r="A54" s="281"/>
      <c r="B54" s="281"/>
      <c r="C54" s="281"/>
      <c r="D54" s="281"/>
      <c r="E54" s="281"/>
      <c r="F54" s="281"/>
      <c r="G54" s="281"/>
      <c r="H54" s="281"/>
      <c r="I54" s="281"/>
      <c r="J54" s="281"/>
      <c r="K54" s="281"/>
      <c r="L54" s="281"/>
      <c r="M54" s="281"/>
      <c r="N54" s="281"/>
      <c r="O54" s="281"/>
      <c r="P54" s="281"/>
      <c r="Q54" s="281"/>
      <c r="R54" s="281"/>
      <c r="S54" s="281"/>
      <c r="T54" s="281"/>
      <c r="U54" s="281"/>
      <c r="V54" s="281"/>
      <c r="W54" s="281"/>
      <c r="X54" s="281"/>
      <c r="Y54" s="281"/>
      <c r="Z54" s="281"/>
      <c r="AA54" s="281"/>
      <c r="AB54" s="281"/>
      <c r="AC54" s="281"/>
      <c r="AD54" s="281"/>
      <c r="AE54" s="281"/>
      <c r="AF54" s="281"/>
      <c r="AG54" s="281"/>
      <c r="AH54" s="281"/>
      <c r="AI54" s="281"/>
      <c r="AJ54" s="281"/>
      <c r="AK54" s="281"/>
      <c r="AL54" s="281"/>
      <c r="AM54" s="281"/>
      <c r="AN54" s="281"/>
      <c r="AO54" s="281"/>
      <c r="AP54" s="281"/>
      <c r="AQ54" s="281"/>
      <c r="AR54" s="281"/>
      <c r="AS54" s="281"/>
      <c r="AT54" s="281"/>
      <c r="AU54" s="281"/>
      <c r="AV54" s="281"/>
      <c r="AW54" s="281"/>
      <c r="AX54" s="281"/>
      <c r="AY54" s="281"/>
      <c r="AZ54" s="281"/>
      <c r="BA54" s="281"/>
      <c r="BB54" s="281"/>
      <c r="BC54" s="281"/>
      <c r="BD54" s="281"/>
      <c r="BE54" s="281"/>
      <c r="BF54" s="281"/>
      <c r="BG54" s="281"/>
      <c r="BH54" s="281"/>
      <c r="BI54" s="281"/>
      <c r="BJ54" s="281"/>
      <c r="BK54" s="281"/>
      <c r="BL54" s="281"/>
      <c r="BM54" s="281"/>
      <c r="BN54" s="281"/>
      <c r="BO54" s="281"/>
      <c r="BP54" s="281"/>
      <c r="BQ54" s="281"/>
      <c r="BR54" s="281"/>
      <c r="BS54" s="281"/>
      <c r="BT54" s="281"/>
      <c r="BU54" s="281"/>
      <c r="BV54" s="281"/>
      <c r="BW54" s="281"/>
      <c r="BX54" s="281"/>
      <c r="BY54" s="281"/>
      <c r="BZ54" s="281"/>
      <c r="CA54" s="281"/>
      <c r="CB54" s="281"/>
      <c r="CC54" s="281"/>
      <c r="CD54" s="281"/>
      <c r="CE54" s="281"/>
      <c r="CF54" s="281"/>
      <c r="CG54" s="281"/>
      <c r="CH54" s="281"/>
      <c r="CI54" s="281"/>
      <c r="CJ54" s="281"/>
      <c r="CK54" s="281"/>
      <c r="CL54" s="281"/>
      <c r="CM54" s="281"/>
      <c r="CN54" s="281"/>
      <c r="CO54" s="281"/>
      <c r="CP54" s="281"/>
      <c r="CQ54" s="281"/>
      <c r="CR54" s="281"/>
      <c r="CS54" s="281"/>
      <c r="CT54" s="281"/>
      <c r="CU54" s="281"/>
      <c r="CV54" s="281"/>
      <c r="CW54" s="281"/>
      <c r="CX54" s="281"/>
      <c r="CY54" s="281"/>
      <c r="CZ54" s="281"/>
      <c r="DA54" s="281"/>
      <c r="DB54" s="281"/>
      <c r="DC54" s="281"/>
      <c r="DD54" s="281"/>
      <c r="DE54" s="281"/>
      <c r="DF54" s="281"/>
      <c r="DG54" s="281"/>
      <c r="DH54" s="281"/>
      <c r="DI54" s="281"/>
      <c r="DJ54" s="281"/>
      <c r="DK54" s="281"/>
      <c r="DL54" s="281"/>
      <c r="DM54" s="281"/>
      <c r="DN54" s="281"/>
      <c r="DO54" s="281"/>
      <c r="DP54" s="281"/>
      <c r="DQ54" s="281"/>
      <c r="DR54" s="281"/>
      <c r="DS54" s="281"/>
      <c r="DT54" s="281"/>
      <c r="DU54" s="281"/>
      <c r="DV54" s="281"/>
      <c r="DW54" s="281"/>
      <c r="DX54" s="281"/>
      <c r="DY54" s="281"/>
      <c r="DZ54" s="281"/>
      <c r="EA54" s="281"/>
      <c r="EB54" s="281"/>
      <c r="EC54" s="281"/>
      <c r="ED54" s="281"/>
      <c r="EE54" s="281"/>
      <c r="EF54" s="281"/>
      <c r="EG54" s="281"/>
      <c r="EH54" s="281"/>
      <c r="EI54" s="281"/>
      <c r="EJ54" s="281"/>
      <c r="EK54" s="281"/>
      <c r="EL54" s="281"/>
      <c r="EM54" s="281"/>
      <c r="EN54" s="281"/>
      <c r="EO54" s="281"/>
      <c r="EP54" s="281"/>
      <c r="EQ54" s="281"/>
      <c r="ER54" s="281"/>
      <c r="ES54" s="281"/>
      <c r="ET54" s="281"/>
      <c r="EU54" s="281"/>
      <c r="EV54" s="281"/>
      <c r="EW54" s="281"/>
      <c r="EX54" s="281"/>
      <c r="EY54" s="281"/>
      <c r="EZ54" s="281"/>
      <c r="FA54" s="281"/>
      <c r="FB54" s="281"/>
      <c r="FC54" s="281"/>
      <c r="FD54" s="281"/>
      <c r="FE54" s="281"/>
      <c r="FF54" s="281"/>
      <c r="FG54" s="281"/>
      <c r="FH54" s="281"/>
      <c r="FI54" s="281"/>
      <c r="FJ54" s="281"/>
      <c r="FK54" s="281"/>
      <c r="FL54" s="281"/>
      <c r="FM54" s="281"/>
      <c r="FN54" s="281"/>
      <c r="FO54" s="281"/>
      <c r="FP54" s="281"/>
      <c r="FQ54" s="281"/>
      <c r="FR54" s="281"/>
      <c r="FS54" s="281"/>
      <c r="FT54" s="281"/>
      <c r="FU54" s="281"/>
      <c r="FV54" s="281"/>
      <c r="FW54" s="281"/>
      <c r="FX54" s="281"/>
      <c r="FY54" s="281"/>
      <c r="FZ54" s="281"/>
      <c r="GA54" s="281"/>
      <c r="GB54" s="281"/>
      <c r="GC54" s="281"/>
      <c r="GD54" s="281"/>
      <c r="GE54" s="281"/>
      <c r="GF54" s="281"/>
      <c r="GG54" s="281"/>
      <c r="GH54" s="281"/>
      <c r="GI54" s="281"/>
      <c r="GJ54" s="281"/>
      <c r="GK54" s="281"/>
      <c r="GL54" s="281"/>
      <c r="GM54" s="281"/>
      <c r="GN54" s="281"/>
      <c r="GO54" s="281"/>
      <c r="GP54" s="281"/>
      <c r="GQ54" s="281"/>
      <c r="GR54" s="281"/>
      <c r="GS54" s="281"/>
      <c r="GT54" s="281"/>
      <c r="GU54" s="281"/>
      <c r="GV54" s="281"/>
      <c r="GW54" s="281"/>
      <c r="GX54" s="281"/>
      <c r="GY54" s="281"/>
      <c r="GZ54" s="281"/>
      <c r="HA54" s="281"/>
      <c r="HB54" s="281"/>
      <c r="HC54" s="281"/>
      <c r="HD54" s="281"/>
      <c r="HE54" s="281"/>
      <c r="HF54" s="281"/>
      <c r="HG54" s="281"/>
      <c r="HH54" s="281"/>
      <c r="HI54" s="281"/>
      <c r="HJ54" s="281"/>
      <c r="HK54" s="281"/>
      <c r="HL54" s="281"/>
      <c r="HM54" s="281"/>
      <c r="HN54" s="281"/>
      <c r="HO54" s="281"/>
      <c r="HP54" s="281"/>
      <c r="HQ54" s="281"/>
      <c r="HR54" s="281"/>
      <c r="HS54" s="281"/>
      <c r="HT54" s="281"/>
      <c r="HU54" s="281"/>
      <c r="HV54" s="281"/>
      <c r="HW54" s="281"/>
      <c r="HX54" s="281"/>
      <c r="HY54" s="281"/>
      <c r="HZ54" s="281"/>
      <c r="IA54" s="281"/>
      <c r="IB54" s="281"/>
      <c r="IC54" s="281"/>
      <c r="ID54" s="281"/>
      <c r="IE54" s="281"/>
      <c r="IF54" s="281"/>
      <c r="IG54" s="281"/>
      <c r="IH54" s="281"/>
      <c r="II54" s="281"/>
      <c r="IJ54" s="281"/>
      <c r="IK54" s="281"/>
      <c r="IL54" s="281"/>
      <c r="IM54" s="281"/>
      <c r="IN54" s="281"/>
      <c r="IO54" s="281"/>
      <c r="IP54" s="281"/>
      <c r="IQ54" s="281"/>
      <c r="IR54" s="281"/>
      <c r="IS54" s="281"/>
      <c r="IT54" s="281"/>
      <c r="IU54" s="281"/>
      <c r="IV54" s="281"/>
      <c r="IW54" s="281"/>
      <c r="IX54" s="281"/>
      <c r="IY54" s="281"/>
    </row>
    <row r="55" ht="24" customHeight="1" spans="1:259">
      <c r="A55" s="281"/>
      <c r="B55" s="281"/>
      <c r="C55" s="281"/>
      <c r="D55" s="281"/>
      <c r="E55" s="281"/>
      <c r="F55" s="281"/>
      <c r="G55" s="281"/>
      <c r="H55" s="281"/>
      <c r="I55" s="281"/>
      <c r="J55" s="281"/>
      <c r="K55" s="281"/>
      <c r="L55" s="281"/>
      <c r="M55" s="281"/>
      <c r="N55" s="281"/>
      <c r="O55" s="281"/>
      <c r="P55" s="281"/>
      <c r="Q55" s="281"/>
      <c r="R55" s="281"/>
      <c r="S55" s="281"/>
      <c r="T55" s="281"/>
      <c r="U55" s="281"/>
      <c r="V55" s="281"/>
      <c r="W55" s="281"/>
      <c r="X55" s="281"/>
      <c r="Y55" s="281"/>
      <c r="Z55" s="281"/>
      <c r="AA55" s="281"/>
      <c r="AB55" s="281"/>
      <c r="AC55" s="281"/>
      <c r="AD55" s="281"/>
      <c r="AE55" s="281"/>
      <c r="AF55" s="281"/>
      <c r="AG55" s="281"/>
      <c r="AH55" s="281"/>
      <c r="AI55" s="281"/>
      <c r="AJ55" s="281"/>
      <c r="AK55" s="281"/>
      <c r="AL55" s="281"/>
      <c r="AM55" s="281"/>
      <c r="AN55" s="281"/>
      <c r="AO55" s="281"/>
      <c r="AP55" s="281"/>
      <c r="AQ55" s="281"/>
      <c r="AR55" s="281"/>
      <c r="AS55" s="281"/>
      <c r="AT55" s="281"/>
      <c r="AU55" s="281"/>
      <c r="AV55" s="281"/>
      <c r="AW55" s="281"/>
      <c r="AX55" s="281"/>
      <c r="AY55" s="281"/>
      <c r="AZ55" s="281"/>
      <c r="BA55" s="281"/>
      <c r="BB55" s="281"/>
      <c r="BC55" s="281"/>
      <c r="BD55" s="281"/>
      <c r="BE55" s="281"/>
      <c r="BF55" s="281"/>
      <c r="BG55" s="281"/>
      <c r="BH55" s="281"/>
      <c r="BI55" s="281"/>
      <c r="BJ55" s="281"/>
      <c r="BK55" s="281"/>
      <c r="BL55" s="281"/>
      <c r="BM55" s="281"/>
      <c r="BN55" s="281"/>
      <c r="BO55" s="281"/>
      <c r="BP55" s="281"/>
      <c r="BQ55" s="281"/>
      <c r="BR55" s="281"/>
      <c r="BS55" s="281"/>
      <c r="BT55" s="281"/>
      <c r="BU55" s="281"/>
      <c r="BV55" s="281"/>
      <c r="BW55" s="281"/>
      <c r="BX55" s="281"/>
      <c r="BY55" s="281"/>
      <c r="BZ55" s="281"/>
      <c r="CA55" s="281"/>
      <c r="CB55" s="281"/>
      <c r="CC55" s="281"/>
      <c r="CD55" s="281"/>
      <c r="CE55" s="281"/>
      <c r="CF55" s="281"/>
      <c r="CG55" s="281"/>
      <c r="CH55" s="281"/>
      <c r="CI55" s="281"/>
      <c r="CJ55" s="281"/>
      <c r="CK55" s="281"/>
      <c r="CL55" s="281"/>
      <c r="CM55" s="281"/>
      <c r="CN55" s="281"/>
      <c r="CO55" s="281"/>
      <c r="CP55" s="281"/>
      <c r="CQ55" s="281"/>
      <c r="CR55" s="281"/>
      <c r="CS55" s="281"/>
      <c r="CT55" s="281"/>
      <c r="CU55" s="281"/>
      <c r="CV55" s="281"/>
      <c r="CW55" s="281"/>
      <c r="CX55" s="281"/>
      <c r="CY55" s="281"/>
      <c r="CZ55" s="281"/>
      <c r="DA55" s="281"/>
      <c r="DB55" s="281"/>
      <c r="DC55" s="281"/>
      <c r="DD55" s="281"/>
      <c r="DE55" s="281"/>
      <c r="DF55" s="281"/>
      <c r="DG55" s="281"/>
      <c r="DH55" s="281"/>
      <c r="DI55" s="281"/>
      <c r="DJ55" s="281"/>
      <c r="DK55" s="281"/>
      <c r="DL55" s="281"/>
      <c r="DM55" s="281"/>
      <c r="DN55" s="281"/>
      <c r="DO55" s="281"/>
      <c r="DP55" s="281"/>
      <c r="DQ55" s="281"/>
      <c r="DR55" s="281"/>
      <c r="DS55" s="281"/>
      <c r="DT55" s="281"/>
      <c r="DU55" s="281"/>
      <c r="DV55" s="281"/>
      <c r="DW55" s="281"/>
      <c r="DX55" s="281"/>
      <c r="DY55" s="281"/>
      <c r="DZ55" s="281"/>
      <c r="EA55" s="281"/>
      <c r="EB55" s="281"/>
      <c r="EC55" s="281"/>
      <c r="ED55" s="281"/>
      <c r="EE55" s="281"/>
      <c r="EF55" s="281"/>
      <c r="EG55" s="281"/>
      <c r="EH55" s="281"/>
      <c r="EI55" s="281"/>
      <c r="EJ55" s="281"/>
      <c r="EK55" s="281"/>
      <c r="EL55" s="281"/>
      <c r="EM55" s="281"/>
      <c r="EN55" s="281"/>
      <c r="EO55" s="281"/>
      <c r="EP55" s="281"/>
      <c r="EQ55" s="281"/>
      <c r="ER55" s="281"/>
      <c r="ES55" s="281"/>
      <c r="ET55" s="281"/>
      <c r="EU55" s="281"/>
      <c r="EV55" s="281"/>
      <c r="EW55" s="281"/>
      <c r="EX55" s="281"/>
      <c r="EY55" s="281"/>
      <c r="EZ55" s="281"/>
      <c r="FA55" s="281"/>
      <c r="FB55" s="281"/>
      <c r="FC55" s="281"/>
      <c r="FD55" s="281"/>
      <c r="FE55" s="281"/>
      <c r="FF55" s="281"/>
      <c r="FG55" s="281"/>
      <c r="FH55" s="281"/>
      <c r="FI55" s="281"/>
      <c r="FJ55" s="281"/>
      <c r="FK55" s="281"/>
      <c r="FL55" s="281"/>
      <c r="FM55" s="281"/>
      <c r="FN55" s="281"/>
      <c r="FO55" s="281"/>
      <c r="FP55" s="281"/>
      <c r="FQ55" s="281"/>
      <c r="FR55" s="281"/>
      <c r="FS55" s="281"/>
      <c r="FT55" s="281"/>
      <c r="FU55" s="281"/>
      <c r="FV55" s="281"/>
      <c r="FW55" s="281"/>
      <c r="FX55" s="281"/>
      <c r="FY55" s="281"/>
      <c r="FZ55" s="281"/>
      <c r="GA55" s="281"/>
      <c r="GB55" s="281"/>
      <c r="GC55" s="281"/>
      <c r="GD55" s="281"/>
      <c r="GE55" s="281"/>
      <c r="GF55" s="281"/>
      <c r="GG55" s="281"/>
      <c r="GH55" s="281"/>
      <c r="GI55" s="281"/>
      <c r="GJ55" s="281"/>
      <c r="GK55" s="281"/>
      <c r="GL55" s="281"/>
      <c r="GM55" s="281"/>
      <c r="GN55" s="281"/>
      <c r="GO55" s="281"/>
      <c r="GP55" s="281"/>
      <c r="GQ55" s="281"/>
      <c r="GR55" s="281"/>
      <c r="GS55" s="281"/>
      <c r="GT55" s="281"/>
      <c r="GU55" s="281"/>
      <c r="GV55" s="281"/>
      <c r="GW55" s="281"/>
      <c r="GX55" s="281"/>
      <c r="GY55" s="281"/>
      <c r="GZ55" s="281"/>
      <c r="HA55" s="281"/>
      <c r="HB55" s="281"/>
      <c r="HC55" s="281"/>
      <c r="HD55" s="281"/>
      <c r="HE55" s="281"/>
      <c r="HF55" s="281"/>
      <c r="HG55" s="281"/>
      <c r="HH55" s="281"/>
      <c r="HI55" s="281"/>
      <c r="HJ55" s="281"/>
      <c r="HK55" s="281"/>
      <c r="HL55" s="281"/>
      <c r="HM55" s="281"/>
      <c r="HN55" s="281"/>
      <c r="HO55" s="281"/>
      <c r="HP55" s="281"/>
      <c r="HQ55" s="281"/>
      <c r="HR55" s="281"/>
      <c r="HS55" s="281"/>
      <c r="HT55" s="281"/>
      <c r="HU55" s="281"/>
      <c r="HV55" s="281"/>
      <c r="HW55" s="281"/>
      <c r="HX55" s="281"/>
      <c r="HY55" s="281"/>
      <c r="HZ55" s="281"/>
      <c r="IA55" s="281"/>
      <c r="IB55" s="281"/>
      <c r="IC55" s="281"/>
      <c r="ID55" s="281"/>
      <c r="IE55" s="281"/>
      <c r="IF55" s="281"/>
      <c r="IG55" s="281"/>
      <c r="IH55" s="281"/>
      <c r="II55" s="281"/>
      <c r="IJ55" s="281"/>
      <c r="IK55" s="281"/>
      <c r="IL55" s="281"/>
      <c r="IM55" s="281"/>
      <c r="IN55" s="281"/>
      <c r="IO55" s="281"/>
      <c r="IP55" s="281"/>
      <c r="IQ55" s="281"/>
      <c r="IR55" s="281"/>
      <c r="IS55" s="281"/>
      <c r="IT55" s="281"/>
      <c r="IU55" s="281"/>
      <c r="IV55" s="281"/>
      <c r="IW55" s="281"/>
      <c r="IX55" s="281"/>
      <c r="IY55" s="281"/>
    </row>
    <row r="56" ht="24" customHeight="1" spans="1:259">
      <c r="A56" s="281"/>
      <c r="B56" s="281"/>
      <c r="C56" s="281"/>
      <c r="D56" s="281"/>
      <c r="E56" s="281"/>
      <c r="F56" s="281"/>
      <c r="G56" s="281"/>
      <c r="H56" s="281"/>
      <c r="I56" s="281"/>
      <c r="J56" s="281"/>
      <c r="K56" s="281"/>
      <c r="L56" s="281"/>
      <c r="M56" s="281"/>
      <c r="N56" s="281"/>
      <c r="O56" s="281"/>
      <c r="P56" s="281"/>
      <c r="Q56" s="281"/>
      <c r="R56" s="281"/>
      <c r="S56" s="281"/>
      <c r="T56" s="281"/>
      <c r="U56" s="281"/>
      <c r="V56" s="281"/>
      <c r="W56" s="281"/>
      <c r="X56" s="281"/>
      <c r="Y56" s="281"/>
      <c r="Z56" s="281"/>
      <c r="AA56" s="281"/>
      <c r="AB56" s="281"/>
      <c r="AC56" s="281"/>
      <c r="AD56" s="281"/>
      <c r="AE56" s="281"/>
      <c r="AF56" s="281"/>
      <c r="AG56" s="281"/>
      <c r="AH56" s="281"/>
      <c r="AI56" s="281"/>
      <c r="AJ56" s="281"/>
      <c r="AK56" s="281"/>
      <c r="AL56" s="281"/>
      <c r="AM56" s="281"/>
      <c r="AN56" s="281"/>
      <c r="AO56" s="281"/>
      <c r="AP56" s="281"/>
      <c r="AQ56" s="281"/>
      <c r="AR56" s="281"/>
      <c r="AS56" s="281"/>
      <c r="AT56" s="281"/>
      <c r="AU56" s="281"/>
      <c r="AV56" s="281"/>
      <c r="AW56" s="281"/>
      <c r="AX56" s="281"/>
      <c r="AY56" s="281"/>
      <c r="AZ56" s="281"/>
      <c r="BA56" s="281"/>
      <c r="BB56" s="281"/>
      <c r="BC56" s="281"/>
      <c r="BD56" s="281"/>
      <c r="BE56" s="281"/>
      <c r="BF56" s="281"/>
      <c r="BG56" s="281"/>
      <c r="BH56" s="281"/>
      <c r="BI56" s="281"/>
      <c r="BJ56" s="281"/>
      <c r="BK56" s="281"/>
      <c r="BL56" s="281"/>
      <c r="BM56" s="281"/>
      <c r="BN56" s="281"/>
      <c r="BO56" s="281"/>
      <c r="BP56" s="281"/>
      <c r="BQ56" s="281"/>
      <c r="BR56" s="281"/>
      <c r="BS56" s="281"/>
      <c r="BT56" s="281"/>
      <c r="BU56" s="281"/>
      <c r="BV56" s="281"/>
      <c r="BW56" s="281"/>
      <c r="BX56" s="281"/>
      <c r="BY56" s="281"/>
      <c r="BZ56" s="281"/>
      <c r="CA56" s="281"/>
      <c r="CB56" s="281"/>
      <c r="CC56" s="281"/>
      <c r="CD56" s="281"/>
      <c r="CE56" s="281"/>
      <c r="CF56" s="281"/>
      <c r="CG56" s="281"/>
      <c r="CH56" s="281"/>
      <c r="CI56" s="281"/>
      <c r="CJ56" s="281"/>
      <c r="CK56" s="281"/>
      <c r="CL56" s="281"/>
      <c r="CM56" s="281"/>
      <c r="CN56" s="281"/>
      <c r="CO56" s="281"/>
      <c r="CP56" s="281"/>
      <c r="CQ56" s="281"/>
      <c r="CR56" s="281"/>
      <c r="CS56" s="281"/>
      <c r="CT56" s="281"/>
      <c r="CU56" s="281"/>
      <c r="CV56" s="281"/>
      <c r="CW56" s="281"/>
      <c r="CX56" s="281"/>
      <c r="CY56" s="281"/>
      <c r="CZ56" s="281"/>
      <c r="DA56" s="281"/>
      <c r="DB56" s="281"/>
      <c r="DC56" s="281"/>
      <c r="DD56" s="281"/>
      <c r="DE56" s="281"/>
      <c r="DF56" s="281"/>
      <c r="DG56" s="281"/>
      <c r="DH56" s="281"/>
      <c r="DI56" s="281"/>
      <c r="DJ56" s="281"/>
      <c r="DK56" s="281"/>
      <c r="DL56" s="281"/>
      <c r="DM56" s="281"/>
      <c r="DN56" s="281"/>
      <c r="DO56" s="281"/>
      <c r="DP56" s="281"/>
      <c r="DQ56" s="281"/>
      <c r="DR56" s="281"/>
      <c r="DS56" s="281"/>
      <c r="DT56" s="281"/>
      <c r="DU56" s="281"/>
      <c r="DV56" s="281"/>
      <c r="DW56" s="281"/>
      <c r="DX56" s="281"/>
      <c r="DY56" s="281"/>
      <c r="DZ56" s="281"/>
      <c r="EA56" s="281"/>
      <c r="EB56" s="281"/>
      <c r="EC56" s="281"/>
      <c r="ED56" s="281"/>
      <c r="EE56" s="281"/>
      <c r="EF56" s="281"/>
      <c r="EG56" s="281"/>
      <c r="EH56" s="281"/>
      <c r="EI56" s="281"/>
      <c r="EJ56" s="281"/>
      <c r="EK56" s="281"/>
      <c r="EL56" s="281"/>
      <c r="EM56" s="281"/>
      <c r="EN56" s="281"/>
      <c r="EO56" s="281"/>
      <c r="EP56" s="281"/>
      <c r="EQ56" s="281"/>
      <c r="ER56" s="281"/>
      <c r="ES56" s="281"/>
      <c r="ET56" s="281"/>
      <c r="EU56" s="281"/>
      <c r="EV56" s="281"/>
      <c r="EW56" s="281"/>
      <c r="EX56" s="281"/>
      <c r="EY56" s="281"/>
      <c r="EZ56" s="281"/>
      <c r="FA56" s="281"/>
      <c r="FB56" s="281"/>
      <c r="FC56" s="281"/>
      <c r="FD56" s="281"/>
      <c r="FE56" s="281"/>
      <c r="FF56" s="281"/>
      <c r="FG56" s="281"/>
      <c r="FH56" s="281"/>
      <c r="FI56" s="281"/>
      <c r="FJ56" s="281"/>
      <c r="FK56" s="281"/>
      <c r="FL56" s="281"/>
      <c r="FM56" s="281"/>
      <c r="FN56" s="281"/>
      <c r="FO56" s="281"/>
      <c r="FP56" s="281"/>
      <c r="FQ56" s="281"/>
      <c r="FR56" s="281"/>
      <c r="FS56" s="281"/>
      <c r="FT56" s="281"/>
      <c r="FU56" s="281"/>
      <c r="FV56" s="281"/>
      <c r="FW56" s="281"/>
      <c r="FX56" s="281"/>
      <c r="FY56" s="281"/>
      <c r="FZ56" s="281"/>
      <c r="GA56" s="281"/>
      <c r="GB56" s="281"/>
      <c r="GC56" s="281"/>
      <c r="GD56" s="281"/>
      <c r="GE56" s="281"/>
      <c r="GF56" s="281"/>
      <c r="GG56" s="281"/>
      <c r="GH56" s="281"/>
      <c r="GI56" s="281"/>
      <c r="GJ56" s="281"/>
      <c r="GK56" s="281"/>
      <c r="GL56" s="281"/>
      <c r="GM56" s="281"/>
      <c r="GN56" s="281"/>
      <c r="GO56" s="281"/>
      <c r="GP56" s="281"/>
      <c r="GQ56" s="281"/>
      <c r="GR56" s="281"/>
      <c r="GS56" s="281"/>
      <c r="GT56" s="281"/>
      <c r="GU56" s="281"/>
      <c r="GV56" s="281"/>
      <c r="GW56" s="281"/>
      <c r="GX56" s="281"/>
      <c r="GY56" s="281"/>
      <c r="GZ56" s="281"/>
      <c r="HA56" s="281"/>
      <c r="HB56" s="281"/>
      <c r="HC56" s="281"/>
      <c r="HD56" s="281"/>
      <c r="HE56" s="281"/>
      <c r="HF56" s="281"/>
      <c r="HG56" s="281"/>
      <c r="HH56" s="281"/>
      <c r="HI56" s="281"/>
      <c r="HJ56" s="281"/>
      <c r="HK56" s="281"/>
      <c r="HL56" s="281"/>
      <c r="HM56" s="281"/>
      <c r="HN56" s="281"/>
      <c r="HO56" s="281"/>
      <c r="HP56" s="281"/>
      <c r="HQ56" s="281"/>
      <c r="HR56" s="281"/>
      <c r="HS56" s="281"/>
      <c r="HT56" s="281"/>
      <c r="HU56" s="281"/>
      <c r="HV56" s="281"/>
      <c r="HW56" s="281"/>
      <c r="HX56" s="281"/>
      <c r="HY56" s="281"/>
      <c r="HZ56" s="281"/>
      <c r="IA56" s="281"/>
      <c r="IB56" s="281"/>
      <c r="IC56" s="281"/>
      <c r="ID56" s="281"/>
      <c r="IE56" s="281"/>
      <c r="IF56" s="281"/>
      <c r="IG56" s="281"/>
      <c r="IH56" s="281"/>
      <c r="II56" s="281"/>
      <c r="IJ56" s="281"/>
      <c r="IK56" s="281"/>
      <c r="IL56" s="281"/>
      <c r="IM56" s="281"/>
      <c r="IN56" s="281"/>
      <c r="IO56" s="281"/>
      <c r="IP56" s="281"/>
      <c r="IQ56" s="281"/>
      <c r="IR56" s="281"/>
      <c r="IS56" s="281"/>
      <c r="IT56" s="281"/>
      <c r="IU56" s="281"/>
      <c r="IV56" s="281"/>
      <c r="IW56" s="281"/>
      <c r="IX56" s="281"/>
      <c r="IY56" s="281"/>
    </row>
    <row r="57" ht="24" customHeight="1" spans="1:259">
      <c r="A57" s="281"/>
      <c r="B57" s="281"/>
      <c r="C57" s="281"/>
      <c r="D57" s="281"/>
      <c r="E57" s="281"/>
      <c r="F57" s="281"/>
      <c r="G57" s="281"/>
      <c r="H57" s="281"/>
      <c r="I57" s="281"/>
      <c r="J57" s="281"/>
      <c r="K57" s="281"/>
      <c r="L57" s="281"/>
      <c r="M57" s="281"/>
      <c r="N57" s="281"/>
      <c r="O57" s="281"/>
      <c r="P57" s="281"/>
      <c r="Q57" s="281"/>
      <c r="R57" s="281"/>
      <c r="S57" s="281"/>
      <c r="T57" s="281"/>
      <c r="U57" s="281"/>
      <c r="V57" s="281"/>
      <c r="W57" s="281"/>
      <c r="X57" s="281"/>
      <c r="Y57" s="281"/>
      <c r="Z57" s="281"/>
      <c r="AA57" s="281"/>
      <c r="AB57" s="281"/>
      <c r="AC57" s="281"/>
      <c r="AD57" s="281"/>
      <c r="AE57" s="281"/>
      <c r="AF57" s="281"/>
      <c r="AG57" s="281"/>
      <c r="AH57" s="281"/>
      <c r="AI57" s="281"/>
      <c r="AJ57" s="281"/>
      <c r="AK57" s="281"/>
      <c r="AL57" s="281"/>
      <c r="AM57" s="281"/>
      <c r="AN57" s="281"/>
      <c r="AO57" s="281"/>
      <c r="AP57" s="281"/>
      <c r="AQ57" s="281"/>
      <c r="AR57" s="281"/>
      <c r="AS57" s="281"/>
      <c r="AT57" s="281"/>
      <c r="AU57" s="281"/>
      <c r="AV57" s="281"/>
      <c r="AW57" s="281"/>
      <c r="AX57" s="281"/>
      <c r="AY57" s="281"/>
      <c r="AZ57" s="281"/>
      <c r="BA57" s="281"/>
      <c r="BB57" s="281"/>
      <c r="BC57" s="281"/>
      <c r="BD57" s="281"/>
      <c r="BE57" s="281"/>
      <c r="BF57" s="281"/>
      <c r="BG57" s="281"/>
      <c r="BH57" s="281"/>
      <c r="BI57" s="281"/>
      <c r="BJ57" s="281"/>
      <c r="BK57" s="281"/>
      <c r="BL57" s="281"/>
      <c r="BM57" s="281"/>
      <c r="BN57" s="281"/>
      <c r="BO57" s="281"/>
      <c r="BP57" s="281"/>
      <c r="BQ57" s="281"/>
      <c r="BR57" s="281"/>
      <c r="BS57" s="281"/>
      <c r="BT57" s="281"/>
      <c r="BU57" s="281"/>
      <c r="BV57" s="281"/>
      <c r="BW57" s="281"/>
      <c r="BX57" s="281"/>
      <c r="BY57" s="281"/>
      <c r="BZ57" s="281"/>
      <c r="CA57" s="281"/>
      <c r="CB57" s="281"/>
      <c r="CC57" s="281"/>
      <c r="CD57" s="281"/>
      <c r="CE57" s="281"/>
      <c r="CF57" s="281"/>
      <c r="CG57" s="281"/>
      <c r="CH57" s="281"/>
      <c r="CI57" s="281"/>
      <c r="CJ57" s="281"/>
      <c r="CK57" s="281"/>
      <c r="CL57" s="281"/>
      <c r="CM57" s="281"/>
      <c r="CN57" s="281"/>
      <c r="CO57" s="281"/>
      <c r="CP57" s="281"/>
      <c r="CQ57" s="281"/>
      <c r="CR57" s="281"/>
      <c r="CS57" s="281"/>
      <c r="CT57" s="281"/>
      <c r="CU57" s="281"/>
      <c r="CV57" s="281"/>
      <c r="CW57" s="281"/>
      <c r="CX57" s="281"/>
      <c r="CY57" s="281"/>
      <c r="CZ57" s="281"/>
      <c r="DA57" s="281"/>
      <c r="DB57" s="281"/>
      <c r="DC57" s="281"/>
      <c r="DD57" s="281"/>
      <c r="DE57" s="281"/>
      <c r="DF57" s="281"/>
      <c r="DG57" s="281"/>
      <c r="DH57" s="281"/>
      <c r="DI57" s="281"/>
      <c r="DJ57" s="281"/>
      <c r="DK57" s="281"/>
      <c r="DL57" s="281"/>
      <c r="DM57" s="281"/>
      <c r="DN57" s="281"/>
      <c r="DO57" s="281"/>
      <c r="DP57" s="281"/>
      <c r="DQ57" s="281"/>
      <c r="DR57" s="281"/>
      <c r="DS57" s="281"/>
      <c r="DT57" s="281"/>
      <c r="DU57" s="281"/>
      <c r="DV57" s="281"/>
      <c r="DW57" s="281"/>
      <c r="DX57" s="281"/>
      <c r="DY57" s="281"/>
      <c r="DZ57" s="281"/>
      <c r="EA57" s="281"/>
      <c r="EB57" s="281"/>
      <c r="EC57" s="281"/>
      <c r="ED57" s="281"/>
      <c r="EE57" s="281"/>
      <c r="EF57" s="281"/>
      <c r="EG57" s="281"/>
      <c r="EH57" s="281"/>
      <c r="EI57" s="281"/>
      <c r="EJ57" s="281"/>
      <c r="EK57" s="281"/>
      <c r="EL57" s="281"/>
      <c r="EM57" s="281"/>
      <c r="EN57" s="281"/>
      <c r="EO57" s="281"/>
      <c r="EP57" s="281"/>
      <c r="EQ57" s="281"/>
      <c r="ER57" s="281"/>
      <c r="ES57" s="281"/>
      <c r="ET57" s="281"/>
      <c r="EU57" s="281"/>
      <c r="EV57" s="281"/>
      <c r="EW57" s="281"/>
      <c r="EX57" s="281"/>
      <c r="EY57" s="281"/>
      <c r="EZ57" s="281"/>
      <c r="FA57" s="281"/>
      <c r="FB57" s="281"/>
      <c r="FC57" s="281"/>
      <c r="FD57" s="281"/>
      <c r="FE57" s="281"/>
      <c r="FF57" s="281"/>
      <c r="FG57" s="281"/>
      <c r="FH57" s="281"/>
      <c r="FI57" s="281"/>
      <c r="FJ57" s="281"/>
      <c r="FK57" s="281"/>
      <c r="FL57" s="281"/>
      <c r="FM57" s="281"/>
      <c r="FN57" s="281"/>
      <c r="FO57" s="281"/>
      <c r="FP57" s="281"/>
      <c r="FQ57" s="281"/>
      <c r="FR57" s="281"/>
      <c r="FS57" s="281"/>
      <c r="FT57" s="281"/>
      <c r="FU57" s="281"/>
      <c r="FV57" s="281"/>
      <c r="FW57" s="281"/>
      <c r="FX57" s="281"/>
      <c r="FY57" s="281"/>
      <c r="FZ57" s="281"/>
      <c r="GA57" s="281"/>
      <c r="GB57" s="281"/>
      <c r="GC57" s="281"/>
      <c r="GD57" s="281"/>
      <c r="GE57" s="281"/>
      <c r="GF57" s="281"/>
      <c r="GG57" s="281"/>
      <c r="GH57" s="281"/>
      <c r="GI57" s="281"/>
      <c r="GJ57" s="281"/>
      <c r="GK57" s="281"/>
      <c r="GL57" s="281"/>
      <c r="GM57" s="281"/>
      <c r="GN57" s="281"/>
      <c r="GO57" s="281"/>
      <c r="GP57" s="281"/>
      <c r="GQ57" s="281"/>
      <c r="GR57" s="281"/>
      <c r="GS57" s="281"/>
      <c r="GT57" s="281"/>
      <c r="GU57" s="281"/>
      <c r="GV57" s="281"/>
      <c r="GW57" s="281"/>
      <c r="GX57" s="281"/>
      <c r="GY57" s="281"/>
      <c r="GZ57" s="281"/>
      <c r="HA57" s="281"/>
      <c r="HB57" s="281"/>
      <c r="HC57" s="281"/>
      <c r="HD57" s="281"/>
      <c r="HE57" s="281"/>
      <c r="HF57" s="281"/>
      <c r="HG57" s="281"/>
      <c r="HH57" s="281"/>
      <c r="HI57" s="281"/>
      <c r="HJ57" s="281"/>
      <c r="HK57" s="281"/>
      <c r="HL57" s="281"/>
      <c r="HM57" s="281"/>
      <c r="HN57" s="281"/>
      <c r="HO57" s="281"/>
      <c r="HP57" s="281"/>
      <c r="HQ57" s="281"/>
      <c r="HR57" s="281"/>
      <c r="HS57" s="281"/>
      <c r="HT57" s="281"/>
      <c r="HU57" s="281"/>
      <c r="HV57" s="281"/>
      <c r="HW57" s="281"/>
      <c r="HX57" s="281"/>
      <c r="HY57" s="281"/>
      <c r="HZ57" s="281"/>
      <c r="IA57" s="281"/>
      <c r="IB57" s="281"/>
      <c r="IC57" s="281"/>
      <c r="ID57" s="281"/>
      <c r="IE57" s="281"/>
      <c r="IF57" s="281"/>
      <c r="IG57" s="281"/>
      <c r="IH57" s="281"/>
      <c r="II57" s="281"/>
      <c r="IJ57" s="281"/>
      <c r="IK57" s="281"/>
      <c r="IL57" s="281"/>
      <c r="IM57" s="281"/>
      <c r="IN57" s="281"/>
      <c r="IO57" s="281"/>
      <c r="IP57" s="281"/>
      <c r="IQ57" s="281"/>
      <c r="IR57" s="281"/>
      <c r="IS57" s="281"/>
      <c r="IT57" s="281"/>
      <c r="IU57" s="281"/>
      <c r="IV57" s="281"/>
      <c r="IW57" s="281"/>
      <c r="IX57" s="281"/>
      <c r="IY57" s="281"/>
    </row>
    <row r="58" ht="24" customHeight="1" spans="1:259">
      <c r="A58" s="281"/>
      <c r="B58" s="281"/>
      <c r="C58" s="281"/>
      <c r="D58" s="281"/>
      <c r="E58" s="281"/>
      <c r="F58" s="281"/>
      <c r="G58" s="281"/>
      <c r="H58" s="281"/>
      <c r="I58" s="281"/>
      <c r="J58" s="281"/>
      <c r="K58" s="281"/>
      <c r="L58" s="281"/>
      <c r="M58" s="281"/>
      <c r="N58" s="281"/>
      <c r="O58" s="281"/>
      <c r="P58" s="281"/>
      <c r="Q58" s="281"/>
      <c r="R58" s="281"/>
      <c r="S58" s="281"/>
      <c r="T58" s="281"/>
      <c r="U58" s="281"/>
      <c r="V58" s="281"/>
      <c r="W58" s="281"/>
      <c r="X58" s="281"/>
      <c r="Y58" s="281"/>
      <c r="Z58" s="281"/>
      <c r="AA58" s="281"/>
      <c r="AB58" s="281"/>
      <c r="AC58" s="281"/>
      <c r="AD58" s="281"/>
      <c r="AE58" s="281"/>
      <c r="AF58" s="281"/>
      <c r="AG58" s="281"/>
      <c r="AH58" s="281"/>
      <c r="AI58" s="281"/>
      <c r="AJ58" s="281"/>
      <c r="AK58" s="281"/>
      <c r="AL58" s="281"/>
      <c r="AM58" s="281"/>
      <c r="AN58" s="281"/>
      <c r="AO58" s="281"/>
      <c r="AP58" s="281"/>
      <c r="AQ58" s="281"/>
      <c r="AR58" s="281"/>
      <c r="AS58" s="281"/>
      <c r="AT58" s="281"/>
      <c r="AU58" s="281"/>
      <c r="AV58" s="281"/>
      <c r="AW58" s="281"/>
      <c r="AX58" s="281"/>
      <c r="AY58" s="281"/>
      <c r="AZ58" s="281"/>
      <c r="BA58" s="281"/>
      <c r="BB58" s="281"/>
      <c r="BC58" s="281"/>
      <c r="BD58" s="281"/>
      <c r="BE58" s="281"/>
      <c r="BF58" s="281"/>
      <c r="BG58" s="281"/>
      <c r="BH58" s="281"/>
      <c r="BI58" s="281"/>
      <c r="BJ58" s="281"/>
      <c r="BK58" s="281"/>
      <c r="BL58" s="281"/>
      <c r="BM58" s="281"/>
      <c r="BN58" s="281"/>
      <c r="BO58" s="281"/>
      <c r="BP58" s="281"/>
      <c r="BQ58" s="281"/>
      <c r="BR58" s="281"/>
      <c r="BS58" s="281"/>
      <c r="BT58" s="281"/>
      <c r="BU58" s="281"/>
      <c r="BV58" s="281"/>
      <c r="BW58" s="281"/>
      <c r="BX58" s="281"/>
      <c r="BY58" s="281"/>
      <c r="BZ58" s="281"/>
      <c r="CA58" s="281"/>
      <c r="CB58" s="281"/>
      <c r="CC58" s="281"/>
      <c r="CD58" s="281"/>
      <c r="CE58" s="281"/>
      <c r="CF58" s="281"/>
      <c r="CG58" s="281"/>
      <c r="CH58" s="281"/>
      <c r="CI58" s="281"/>
      <c r="CJ58" s="281"/>
      <c r="CK58" s="281"/>
      <c r="CL58" s="281"/>
      <c r="CM58" s="281"/>
      <c r="CN58" s="281"/>
      <c r="CO58" s="281"/>
      <c r="CP58" s="281"/>
      <c r="CQ58" s="281"/>
      <c r="CR58" s="281"/>
      <c r="CS58" s="281"/>
      <c r="CT58" s="281"/>
      <c r="CU58" s="281"/>
      <c r="CV58" s="281"/>
      <c r="CW58" s="281"/>
      <c r="CX58" s="281"/>
      <c r="CY58" s="281"/>
      <c r="CZ58" s="281"/>
      <c r="DA58" s="281"/>
      <c r="DB58" s="281"/>
      <c r="DC58" s="281"/>
      <c r="DD58" s="281"/>
      <c r="DE58" s="281"/>
      <c r="DF58" s="281"/>
      <c r="DG58" s="281"/>
      <c r="DH58" s="281"/>
      <c r="DI58" s="281"/>
      <c r="DJ58" s="281"/>
      <c r="DK58" s="281"/>
      <c r="DL58" s="281"/>
      <c r="DM58" s="281"/>
      <c r="DN58" s="281"/>
      <c r="DO58" s="281"/>
      <c r="DP58" s="281"/>
      <c r="DQ58" s="281"/>
      <c r="DR58" s="281"/>
      <c r="DS58" s="281"/>
      <c r="DT58" s="281"/>
      <c r="DU58" s="281"/>
      <c r="DV58" s="281"/>
      <c r="DW58" s="281"/>
      <c r="DX58" s="281"/>
      <c r="DY58" s="281"/>
      <c r="DZ58" s="281"/>
      <c r="EA58" s="281"/>
      <c r="EB58" s="281"/>
      <c r="EC58" s="281"/>
      <c r="ED58" s="281"/>
      <c r="EE58" s="281"/>
      <c r="EF58" s="281"/>
      <c r="EG58" s="281"/>
      <c r="EH58" s="281"/>
      <c r="EI58" s="281"/>
      <c r="EJ58" s="281"/>
      <c r="EK58" s="281"/>
      <c r="EL58" s="281"/>
      <c r="EM58" s="281"/>
      <c r="EN58" s="281"/>
      <c r="EO58" s="281"/>
      <c r="EP58" s="281"/>
      <c r="EQ58" s="281"/>
      <c r="ER58" s="281"/>
      <c r="ES58" s="281"/>
      <c r="ET58" s="281"/>
      <c r="EU58" s="281"/>
      <c r="EV58" s="281"/>
      <c r="EW58" s="281"/>
      <c r="EX58" s="281"/>
      <c r="EY58" s="281"/>
      <c r="EZ58" s="281"/>
      <c r="FA58" s="281"/>
      <c r="FB58" s="281"/>
      <c r="FC58" s="281"/>
      <c r="FD58" s="281"/>
      <c r="FE58" s="281"/>
      <c r="FF58" s="281"/>
      <c r="FG58" s="281"/>
      <c r="FH58" s="281"/>
      <c r="FI58" s="281"/>
      <c r="FJ58" s="281"/>
      <c r="FK58" s="281"/>
      <c r="FL58" s="281"/>
      <c r="FM58" s="281"/>
      <c r="FN58" s="281"/>
      <c r="FO58" s="281"/>
      <c r="FP58" s="281"/>
      <c r="FQ58" s="281"/>
      <c r="FR58" s="281"/>
      <c r="FS58" s="281"/>
      <c r="FT58" s="281"/>
      <c r="FU58" s="281"/>
      <c r="FV58" s="281"/>
      <c r="FW58" s="281"/>
      <c r="FX58" s="281"/>
      <c r="FY58" s="281"/>
      <c r="FZ58" s="281"/>
      <c r="GA58" s="281"/>
      <c r="GB58" s="281"/>
      <c r="GC58" s="281"/>
      <c r="GD58" s="281"/>
      <c r="GE58" s="281"/>
      <c r="GF58" s="281"/>
      <c r="GG58" s="281"/>
      <c r="GH58" s="281"/>
      <c r="GI58" s="281"/>
      <c r="GJ58" s="281"/>
      <c r="GK58" s="281"/>
      <c r="GL58" s="281"/>
      <c r="GM58" s="281"/>
      <c r="GN58" s="281"/>
      <c r="GO58" s="281"/>
      <c r="GP58" s="281"/>
      <c r="GQ58" s="281"/>
      <c r="GR58" s="281"/>
      <c r="GS58" s="281"/>
      <c r="GT58" s="281"/>
      <c r="GU58" s="281"/>
      <c r="GV58" s="281"/>
      <c r="GW58" s="281"/>
      <c r="GX58" s="281"/>
      <c r="GY58" s="281"/>
      <c r="GZ58" s="281"/>
      <c r="HA58" s="281"/>
      <c r="HB58" s="281"/>
      <c r="HC58" s="281"/>
      <c r="HD58" s="281"/>
      <c r="HE58" s="281"/>
      <c r="HF58" s="281"/>
      <c r="HG58" s="281"/>
      <c r="HH58" s="281"/>
      <c r="HI58" s="281"/>
      <c r="HJ58" s="281"/>
      <c r="HK58" s="281"/>
      <c r="HL58" s="281"/>
      <c r="HM58" s="281"/>
      <c r="HN58" s="281"/>
      <c r="HO58" s="281"/>
      <c r="HP58" s="281"/>
      <c r="HQ58" s="281"/>
      <c r="HR58" s="281"/>
      <c r="HS58" s="281"/>
      <c r="HT58" s="281"/>
      <c r="HU58" s="281"/>
      <c r="HV58" s="281"/>
      <c r="HW58" s="281"/>
      <c r="HX58" s="281"/>
      <c r="HY58" s="281"/>
      <c r="HZ58" s="281"/>
      <c r="IA58" s="281"/>
      <c r="IB58" s="281"/>
      <c r="IC58" s="281"/>
      <c r="ID58" s="281"/>
      <c r="IE58" s="281"/>
      <c r="IF58" s="281"/>
      <c r="IG58" s="281"/>
      <c r="IH58" s="281"/>
      <c r="II58" s="281"/>
      <c r="IJ58" s="281"/>
      <c r="IK58" s="281"/>
      <c r="IL58" s="281"/>
      <c r="IM58" s="281"/>
      <c r="IN58" s="281"/>
      <c r="IO58" s="281"/>
      <c r="IP58" s="281"/>
      <c r="IQ58" s="281"/>
      <c r="IR58" s="281"/>
      <c r="IS58" s="281"/>
      <c r="IT58" s="281"/>
      <c r="IU58" s="281"/>
      <c r="IV58" s="281"/>
      <c r="IW58" s="281"/>
      <c r="IX58" s="281"/>
      <c r="IY58" s="281"/>
    </row>
    <row r="59" ht="24" customHeight="1" spans="1:259">
      <c r="A59" s="281"/>
      <c r="B59" s="281"/>
      <c r="C59" s="281"/>
      <c r="D59" s="281"/>
      <c r="E59" s="281"/>
      <c r="F59" s="281"/>
      <c r="G59" s="281"/>
      <c r="H59" s="281"/>
      <c r="I59" s="281"/>
      <c r="J59" s="281"/>
      <c r="K59" s="281"/>
      <c r="L59" s="281"/>
      <c r="M59" s="281"/>
      <c r="N59" s="281"/>
      <c r="O59" s="281"/>
      <c r="P59" s="281"/>
      <c r="Q59" s="281"/>
      <c r="R59" s="281"/>
      <c r="S59" s="281"/>
      <c r="T59" s="281"/>
      <c r="U59" s="281"/>
      <c r="V59" s="281"/>
      <c r="W59" s="281"/>
      <c r="X59" s="281"/>
      <c r="Y59" s="281"/>
      <c r="Z59" s="281"/>
      <c r="AA59" s="281"/>
      <c r="AB59" s="281"/>
      <c r="AC59" s="281"/>
      <c r="AD59" s="281"/>
      <c r="AE59" s="281"/>
      <c r="AF59" s="281"/>
      <c r="AG59" s="281"/>
      <c r="AH59" s="281"/>
      <c r="AI59" s="281"/>
      <c r="AJ59" s="281"/>
      <c r="AK59" s="281"/>
      <c r="AL59" s="281"/>
      <c r="AM59" s="281"/>
      <c r="AN59" s="281"/>
      <c r="AO59" s="281"/>
      <c r="AP59" s="281"/>
      <c r="AQ59" s="281"/>
      <c r="AR59" s="281"/>
      <c r="AS59" s="281"/>
      <c r="AT59" s="281"/>
      <c r="AU59" s="281"/>
      <c r="AV59" s="281"/>
      <c r="AW59" s="281"/>
      <c r="AX59" s="281"/>
      <c r="AY59" s="281"/>
      <c r="AZ59" s="281"/>
      <c r="BA59" s="281"/>
      <c r="BB59" s="281"/>
      <c r="BC59" s="281"/>
      <c r="BD59" s="281"/>
      <c r="BE59" s="281"/>
      <c r="BF59" s="281"/>
      <c r="BG59" s="281"/>
      <c r="BH59" s="281"/>
      <c r="BI59" s="281"/>
      <c r="BJ59" s="281"/>
      <c r="BK59" s="281"/>
      <c r="BL59" s="281"/>
      <c r="BM59" s="281"/>
      <c r="BN59" s="281"/>
      <c r="BO59" s="281"/>
      <c r="BP59" s="281"/>
      <c r="BQ59" s="281"/>
      <c r="BR59" s="281"/>
      <c r="BS59" s="281"/>
      <c r="BT59" s="281"/>
      <c r="BU59" s="281"/>
      <c r="BV59" s="281"/>
      <c r="BW59" s="281"/>
      <c r="BX59" s="281"/>
      <c r="BY59" s="281"/>
      <c r="BZ59" s="281"/>
      <c r="CA59" s="281"/>
      <c r="CB59" s="281"/>
      <c r="CC59" s="281"/>
      <c r="CD59" s="281"/>
      <c r="CE59" s="281"/>
      <c r="CF59" s="281"/>
      <c r="CG59" s="281"/>
      <c r="CH59" s="281"/>
      <c r="CI59" s="281"/>
      <c r="CJ59" s="281"/>
      <c r="CK59" s="281"/>
      <c r="CL59" s="281"/>
      <c r="CM59" s="281"/>
      <c r="CN59" s="281"/>
      <c r="CO59" s="281"/>
      <c r="CP59" s="281"/>
      <c r="CQ59" s="281"/>
      <c r="CR59" s="281"/>
      <c r="CS59" s="281"/>
      <c r="CT59" s="281"/>
      <c r="CU59" s="281"/>
      <c r="CV59" s="281"/>
      <c r="CW59" s="281"/>
      <c r="CX59" s="281"/>
      <c r="CY59" s="281"/>
      <c r="CZ59" s="281"/>
      <c r="DA59" s="281"/>
      <c r="DB59" s="281"/>
      <c r="DC59" s="281"/>
      <c r="DD59" s="281"/>
      <c r="DE59" s="281"/>
      <c r="DF59" s="281"/>
      <c r="DG59" s="281"/>
      <c r="DH59" s="281"/>
      <c r="DI59" s="281"/>
      <c r="DJ59" s="281"/>
      <c r="DK59" s="281"/>
      <c r="DL59" s="281"/>
      <c r="DM59" s="281"/>
      <c r="DN59" s="281"/>
      <c r="DO59" s="281"/>
      <c r="DP59" s="281"/>
      <c r="DQ59" s="281"/>
      <c r="DR59" s="281"/>
      <c r="DS59" s="281"/>
      <c r="DT59" s="281"/>
      <c r="DU59" s="281"/>
      <c r="DV59" s="281"/>
      <c r="DW59" s="281"/>
      <c r="DX59" s="281"/>
      <c r="DY59" s="281"/>
      <c r="DZ59" s="281"/>
      <c r="EA59" s="281"/>
      <c r="EB59" s="281"/>
      <c r="EC59" s="281"/>
      <c r="ED59" s="281"/>
      <c r="EE59" s="281"/>
      <c r="EF59" s="281"/>
      <c r="EG59" s="281"/>
      <c r="EH59" s="281"/>
      <c r="EI59" s="281"/>
      <c r="EJ59" s="281"/>
      <c r="EK59" s="281"/>
      <c r="EL59" s="281"/>
      <c r="EM59" s="281"/>
      <c r="EN59" s="281"/>
      <c r="EO59" s="281"/>
      <c r="EP59" s="281"/>
      <c r="EQ59" s="281"/>
      <c r="ER59" s="281"/>
      <c r="ES59" s="281"/>
      <c r="ET59" s="281"/>
      <c r="EU59" s="281"/>
      <c r="EV59" s="281"/>
      <c r="EW59" s="281"/>
      <c r="EX59" s="281"/>
      <c r="EY59" s="281"/>
      <c r="EZ59" s="281"/>
      <c r="FA59" s="281"/>
      <c r="FB59" s="281"/>
      <c r="FC59" s="281"/>
      <c r="FD59" s="281"/>
      <c r="FE59" s="281"/>
      <c r="FF59" s="281"/>
      <c r="FG59" s="281"/>
      <c r="FH59" s="281"/>
      <c r="FI59" s="281"/>
      <c r="FJ59" s="281"/>
      <c r="FK59" s="281"/>
      <c r="FL59" s="281"/>
      <c r="FM59" s="281"/>
      <c r="FN59" s="281"/>
      <c r="FO59" s="281"/>
      <c r="FP59" s="281"/>
      <c r="FQ59" s="281"/>
      <c r="FR59" s="281"/>
      <c r="FS59" s="281"/>
      <c r="FT59" s="281"/>
      <c r="FU59" s="281"/>
      <c r="FV59" s="281"/>
      <c r="FW59" s="281"/>
      <c r="FX59" s="281"/>
      <c r="FY59" s="281"/>
      <c r="FZ59" s="281"/>
      <c r="GA59" s="281"/>
      <c r="GB59" s="281"/>
      <c r="GC59" s="281"/>
      <c r="GD59" s="281"/>
      <c r="GE59" s="281"/>
      <c r="GF59" s="281"/>
      <c r="GG59" s="281"/>
      <c r="GH59" s="281"/>
      <c r="GI59" s="281"/>
      <c r="GJ59" s="281"/>
      <c r="GK59" s="281"/>
      <c r="GL59" s="281"/>
      <c r="GM59" s="281"/>
      <c r="GN59" s="281"/>
      <c r="GO59" s="281"/>
      <c r="GP59" s="281"/>
      <c r="GQ59" s="281"/>
      <c r="GR59" s="281"/>
      <c r="GS59" s="281"/>
      <c r="GT59" s="281"/>
      <c r="GU59" s="281"/>
      <c r="GV59" s="281"/>
      <c r="GW59" s="281"/>
      <c r="GX59" s="281"/>
      <c r="GY59" s="281"/>
      <c r="GZ59" s="281"/>
      <c r="HA59" s="281"/>
      <c r="HB59" s="281"/>
      <c r="HC59" s="281"/>
      <c r="HD59" s="281"/>
      <c r="HE59" s="281"/>
      <c r="HF59" s="281"/>
      <c r="HG59" s="281"/>
      <c r="HH59" s="281"/>
      <c r="HI59" s="281"/>
      <c r="HJ59" s="281"/>
      <c r="HK59" s="281"/>
      <c r="HL59" s="281"/>
      <c r="HM59" s="281"/>
      <c r="HN59" s="281"/>
      <c r="HO59" s="281"/>
      <c r="HP59" s="281"/>
      <c r="HQ59" s="281"/>
      <c r="HR59" s="281"/>
      <c r="HS59" s="281"/>
      <c r="HT59" s="281"/>
      <c r="HU59" s="281"/>
      <c r="HV59" s="281"/>
      <c r="HW59" s="281"/>
      <c r="HX59" s="281"/>
      <c r="HY59" s="281"/>
      <c r="HZ59" s="281"/>
      <c r="IA59" s="281"/>
      <c r="IB59" s="281"/>
      <c r="IC59" s="281"/>
      <c r="ID59" s="281"/>
      <c r="IE59" s="281"/>
      <c r="IF59" s="281"/>
      <c r="IG59" s="281"/>
      <c r="IH59" s="281"/>
      <c r="II59" s="281"/>
      <c r="IJ59" s="281"/>
      <c r="IK59" s="281"/>
      <c r="IL59" s="281"/>
      <c r="IM59" s="281"/>
      <c r="IN59" s="281"/>
      <c r="IO59" s="281"/>
      <c r="IP59" s="281"/>
      <c r="IQ59" s="281"/>
      <c r="IR59" s="281"/>
      <c r="IS59" s="281"/>
      <c r="IT59" s="281"/>
      <c r="IU59" s="281"/>
      <c r="IV59" s="281"/>
      <c r="IW59" s="281"/>
      <c r="IX59" s="281"/>
      <c r="IY59" s="281"/>
    </row>
    <row r="60" ht="24" customHeight="1" spans="1:259">
      <c r="A60" s="281"/>
      <c r="B60" s="281"/>
      <c r="C60" s="281"/>
      <c r="D60" s="281"/>
      <c r="E60" s="281"/>
      <c r="F60" s="281"/>
      <c r="G60" s="281"/>
      <c r="H60" s="281"/>
      <c r="I60" s="281"/>
      <c r="J60" s="281"/>
      <c r="K60" s="281"/>
      <c r="L60" s="281"/>
      <c r="M60" s="281"/>
      <c r="N60" s="281"/>
      <c r="O60" s="281"/>
      <c r="P60" s="281"/>
      <c r="Q60" s="281"/>
      <c r="R60" s="281"/>
      <c r="S60" s="281"/>
      <c r="T60" s="281"/>
      <c r="U60" s="281"/>
      <c r="V60" s="281"/>
      <c r="W60" s="281"/>
      <c r="X60" s="281"/>
      <c r="Y60" s="281"/>
      <c r="Z60" s="281"/>
      <c r="AA60" s="281"/>
      <c r="AB60" s="281"/>
      <c r="AC60" s="281"/>
      <c r="AD60" s="281"/>
      <c r="AE60" s="281"/>
      <c r="AF60" s="281"/>
      <c r="AG60" s="281"/>
      <c r="AH60" s="281"/>
      <c r="AI60" s="281"/>
      <c r="AJ60" s="281"/>
      <c r="AK60" s="281"/>
      <c r="AL60" s="281"/>
      <c r="AM60" s="281"/>
      <c r="AN60" s="281"/>
      <c r="AO60" s="281"/>
      <c r="AP60" s="281"/>
      <c r="AQ60" s="281"/>
      <c r="AR60" s="281"/>
      <c r="AS60" s="281"/>
      <c r="AT60" s="281"/>
      <c r="AU60" s="281"/>
      <c r="AV60" s="281"/>
      <c r="AW60" s="281"/>
      <c r="AX60" s="281"/>
      <c r="AY60" s="281"/>
      <c r="AZ60" s="281"/>
      <c r="BA60" s="281"/>
      <c r="BB60" s="281"/>
      <c r="BC60" s="281"/>
      <c r="BD60" s="281"/>
      <c r="BE60" s="281"/>
      <c r="BF60" s="281"/>
      <c r="BG60" s="281"/>
      <c r="BH60" s="281"/>
      <c r="BI60" s="281"/>
      <c r="BJ60" s="281"/>
      <c r="BK60" s="281"/>
      <c r="BL60" s="281"/>
      <c r="BM60" s="281"/>
      <c r="BN60" s="281"/>
      <c r="BO60" s="281"/>
      <c r="BP60" s="281"/>
      <c r="BQ60" s="281"/>
      <c r="BR60" s="281"/>
      <c r="BS60" s="281"/>
      <c r="BT60" s="281"/>
      <c r="BU60" s="281"/>
      <c r="BV60" s="281"/>
      <c r="BW60" s="281"/>
      <c r="BX60" s="281"/>
      <c r="BY60" s="281"/>
      <c r="BZ60" s="281"/>
      <c r="CA60" s="281"/>
      <c r="CB60" s="281"/>
      <c r="CC60" s="281"/>
      <c r="CD60" s="281"/>
      <c r="CE60" s="281"/>
      <c r="CF60" s="281"/>
      <c r="CG60" s="281"/>
      <c r="CH60" s="281"/>
      <c r="CI60" s="281"/>
      <c r="CJ60" s="281"/>
      <c r="CK60" s="281"/>
      <c r="CL60" s="281"/>
      <c r="CM60" s="281"/>
      <c r="CN60" s="281"/>
      <c r="CO60" s="281"/>
      <c r="CP60" s="281"/>
      <c r="CQ60" s="281"/>
      <c r="CR60" s="281"/>
      <c r="CS60" s="281"/>
      <c r="CT60" s="281"/>
      <c r="CU60" s="281"/>
      <c r="CV60" s="281"/>
      <c r="CW60" s="281"/>
      <c r="CX60" s="281"/>
      <c r="CY60" s="281"/>
      <c r="CZ60" s="281"/>
      <c r="DA60" s="281"/>
      <c r="DB60" s="281"/>
      <c r="DC60" s="281"/>
      <c r="DD60" s="281"/>
      <c r="DE60" s="281"/>
      <c r="DF60" s="281"/>
      <c r="DG60" s="281"/>
      <c r="DH60" s="281"/>
      <c r="DI60" s="281"/>
      <c r="DJ60" s="281"/>
      <c r="DK60" s="281"/>
      <c r="DL60" s="281"/>
      <c r="DM60" s="281"/>
      <c r="DN60" s="281"/>
      <c r="DO60" s="281"/>
      <c r="DP60" s="281"/>
      <c r="DQ60" s="281"/>
      <c r="DR60" s="281"/>
      <c r="DS60" s="281"/>
      <c r="DT60" s="281"/>
      <c r="DU60" s="281"/>
      <c r="DV60" s="281"/>
      <c r="DW60" s="281"/>
      <c r="DX60" s="281"/>
      <c r="DY60" s="281"/>
      <c r="DZ60" s="281"/>
      <c r="EA60" s="281"/>
      <c r="EB60" s="281"/>
      <c r="EC60" s="281"/>
      <c r="ED60" s="281"/>
      <c r="EE60" s="281"/>
      <c r="EF60" s="281"/>
      <c r="EG60" s="281"/>
      <c r="EH60" s="281"/>
      <c r="EI60" s="281"/>
      <c r="EJ60" s="281"/>
      <c r="EK60" s="281"/>
      <c r="EL60" s="281"/>
      <c r="EM60" s="281"/>
      <c r="EN60" s="281"/>
      <c r="EO60" s="281"/>
      <c r="EP60" s="281"/>
      <c r="EQ60" s="281"/>
      <c r="ER60" s="281"/>
      <c r="ES60" s="281"/>
      <c r="ET60" s="281"/>
      <c r="EU60" s="281"/>
      <c r="EV60" s="281"/>
      <c r="EW60" s="281"/>
      <c r="EX60" s="281"/>
      <c r="EY60" s="281"/>
      <c r="EZ60" s="281"/>
      <c r="FA60" s="281"/>
      <c r="FB60" s="281"/>
      <c r="FC60" s="281"/>
      <c r="FD60" s="281"/>
      <c r="FE60" s="281"/>
      <c r="FF60" s="281"/>
      <c r="FG60" s="281"/>
      <c r="FH60" s="281"/>
      <c r="FI60" s="281"/>
      <c r="FJ60" s="281"/>
      <c r="FK60" s="281"/>
      <c r="FL60" s="281"/>
      <c r="FM60" s="281"/>
      <c r="FN60" s="281"/>
      <c r="FO60" s="281"/>
      <c r="FP60" s="281"/>
      <c r="FQ60" s="281"/>
      <c r="FR60" s="281"/>
      <c r="FS60" s="281"/>
      <c r="FT60" s="281"/>
      <c r="FU60" s="281"/>
      <c r="FV60" s="281"/>
      <c r="FW60" s="281"/>
      <c r="FX60" s="281"/>
      <c r="FY60" s="281"/>
      <c r="FZ60" s="281"/>
      <c r="GA60" s="281"/>
      <c r="GB60" s="281"/>
      <c r="GC60" s="281"/>
      <c r="GD60" s="281"/>
      <c r="GE60" s="281"/>
      <c r="GF60" s="281"/>
      <c r="GG60" s="281"/>
      <c r="GH60" s="281"/>
      <c r="GI60" s="281"/>
      <c r="GJ60" s="281"/>
      <c r="GK60" s="281"/>
      <c r="GL60" s="281"/>
      <c r="GM60" s="281"/>
      <c r="GN60" s="281"/>
      <c r="GO60" s="281"/>
      <c r="GP60" s="281"/>
      <c r="GQ60" s="281"/>
      <c r="GR60" s="281"/>
      <c r="GS60" s="281"/>
      <c r="GT60" s="281"/>
      <c r="GU60" s="281"/>
      <c r="GV60" s="281"/>
      <c r="GW60" s="281"/>
      <c r="GX60" s="281"/>
      <c r="GY60" s="281"/>
      <c r="GZ60" s="281"/>
      <c r="HA60" s="281"/>
      <c r="HB60" s="281"/>
      <c r="HC60" s="281"/>
      <c r="HD60" s="281"/>
      <c r="HE60" s="281"/>
      <c r="HF60" s="281"/>
      <c r="HG60" s="281"/>
      <c r="HH60" s="281"/>
      <c r="HI60" s="281"/>
      <c r="HJ60" s="281"/>
      <c r="HK60" s="281"/>
      <c r="HL60" s="281"/>
      <c r="HM60" s="281"/>
      <c r="HN60" s="281"/>
      <c r="HO60" s="281"/>
      <c r="HP60" s="281"/>
      <c r="HQ60" s="281"/>
      <c r="HR60" s="281"/>
      <c r="HS60" s="281"/>
      <c r="HT60" s="281"/>
      <c r="HU60" s="281"/>
      <c r="HV60" s="281"/>
      <c r="HW60" s="281"/>
      <c r="HX60" s="281"/>
      <c r="HY60" s="281"/>
      <c r="HZ60" s="281"/>
      <c r="IA60" s="281"/>
      <c r="IB60" s="281"/>
      <c r="IC60" s="281"/>
      <c r="ID60" s="281"/>
      <c r="IE60" s="281"/>
      <c r="IF60" s="281"/>
      <c r="IG60" s="281"/>
      <c r="IH60" s="281"/>
      <c r="II60" s="281"/>
      <c r="IJ60" s="281"/>
      <c r="IK60" s="281"/>
      <c r="IL60" s="281"/>
      <c r="IM60" s="281"/>
      <c r="IN60" s="281"/>
      <c r="IO60" s="281"/>
      <c r="IP60" s="281"/>
      <c r="IQ60" s="281"/>
      <c r="IR60" s="281"/>
      <c r="IS60" s="281"/>
      <c r="IT60" s="281"/>
      <c r="IU60" s="281"/>
      <c r="IV60" s="281"/>
      <c r="IW60" s="281"/>
      <c r="IX60" s="281"/>
      <c r="IY60" s="281"/>
    </row>
    <row r="61" ht="24" customHeight="1" spans="1:259">
      <c r="A61" s="281"/>
      <c r="B61" s="281"/>
      <c r="C61" s="281"/>
      <c r="D61" s="281"/>
      <c r="E61" s="281"/>
      <c r="F61" s="281"/>
      <c r="G61" s="281"/>
      <c r="H61" s="281"/>
      <c r="I61" s="281"/>
      <c r="J61" s="281"/>
      <c r="K61" s="281"/>
      <c r="L61" s="281"/>
      <c r="M61" s="281"/>
      <c r="N61" s="281"/>
      <c r="O61" s="281"/>
      <c r="P61" s="281"/>
      <c r="Q61" s="281"/>
      <c r="R61" s="281"/>
      <c r="S61" s="281"/>
      <c r="T61" s="281"/>
      <c r="U61" s="281"/>
      <c r="V61" s="281"/>
      <c r="W61" s="281"/>
      <c r="X61" s="281"/>
      <c r="Y61" s="281"/>
      <c r="Z61" s="281"/>
      <c r="AA61" s="281"/>
      <c r="AB61" s="281"/>
      <c r="AC61" s="281"/>
      <c r="AD61" s="281"/>
      <c r="AE61" s="281"/>
      <c r="AF61" s="281"/>
      <c r="AG61" s="281"/>
      <c r="AH61" s="281"/>
      <c r="AI61" s="281"/>
      <c r="AJ61" s="281"/>
      <c r="AK61" s="281"/>
      <c r="AL61" s="281"/>
      <c r="AM61" s="281"/>
      <c r="AN61" s="281"/>
      <c r="AO61" s="281"/>
      <c r="AP61" s="281"/>
      <c r="AQ61" s="281"/>
      <c r="AR61" s="281"/>
      <c r="AS61" s="281"/>
      <c r="AT61" s="281"/>
      <c r="AU61" s="281"/>
      <c r="AV61" s="281"/>
      <c r="AW61" s="281"/>
      <c r="AX61" s="281"/>
      <c r="AY61" s="281"/>
      <c r="AZ61" s="281"/>
      <c r="BA61" s="281"/>
      <c r="BB61" s="281"/>
      <c r="BC61" s="281"/>
      <c r="BD61" s="281"/>
      <c r="BE61" s="281"/>
      <c r="BF61" s="281"/>
      <c r="BG61" s="281"/>
      <c r="BH61" s="281"/>
      <c r="BI61" s="281"/>
      <c r="BJ61" s="281"/>
      <c r="BK61" s="281"/>
      <c r="BL61" s="281"/>
      <c r="BM61" s="281"/>
      <c r="BN61" s="281"/>
      <c r="BO61" s="281"/>
      <c r="BP61" s="281"/>
      <c r="BQ61" s="281"/>
      <c r="BR61" s="281"/>
      <c r="BS61" s="281"/>
      <c r="BT61" s="281"/>
      <c r="BU61" s="281"/>
      <c r="BV61" s="281"/>
      <c r="BW61" s="281"/>
      <c r="BX61" s="281"/>
      <c r="BY61" s="281"/>
      <c r="BZ61" s="281"/>
      <c r="CA61" s="281"/>
      <c r="CB61" s="281"/>
      <c r="CC61" s="281"/>
      <c r="CD61" s="281"/>
      <c r="CE61" s="281"/>
      <c r="CF61" s="281"/>
      <c r="CG61" s="281"/>
      <c r="CH61" s="281"/>
      <c r="CI61" s="281"/>
      <c r="CJ61" s="281"/>
      <c r="CK61" s="281"/>
      <c r="CL61" s="281"/>
      <c r="CM61" s="281"/>
      <c r="CN61" s="281"/>
      <c r="CO61" s="281"/>
      <c r="CP61" s="281"/>
      <c r="CQ61" s="281"/>
      <c r="CR61" s="281"/>
      <c r="CS61" s="281"/>
      <c r="CT61" s="281"/>
      <c r="CU61" s="281"/>
      <c r="CV61" s="281"/>
      <c r="CW61" s="281"/>
      <c r="CX61" s="281"/>
      <c r="CY61" s="281"/>
      <c r="CZ61" s="281"/>
      <c r="DA61" s="281"/>
      <c r="DB61" s="281"/>
      <c r="DC61" s="281"/>
      <c r="DD61" s="281"/>
      <c r="DE61" s="281"/>
      <c r="DF61" s="281"/>
      <c r="DG61" s="281"/>
      <c r="DH61" s="281"/>
      <c r="DI61" s="281"/>
      <c r="DJ61" s="281"/>
      <c r="DK61" s="281"/>
      <c r="DL61" s="281"/>
      <c r="DM61" s="281"/>
      <c r="DN61" s="281"/>
      <c r="DO61" s="281"/>
      <c r="DP61" s="281"/>
      <c r="DQ61" s="281"/>
      <c r="DR61" s="281"/>
      <c r="DS61" s="281"/>
      <c r="DT61" s="281"/>
      <c r="DU61" s="281"/>
      <c r="DV61" s="281"/>
      <c r="DW61" s="281"/>
      <c r="DX61" s="281"/>
      <c r="DY61" s="281"/>
      <c r="DZ61" s="281"/>
      <c r="EA61" s="281"/>
      <c r="EB61" s="281"/>
      <c r="EC61" s="281"/>
      <c r="ED61" s="281"/>
      <c r="EE61" s="281"/>
      <c r="EF61" s="281"/>
      <c r="EG61" s="281"/>
      <c r="EH61" s="281"/>
      <c r="EI61" s="281"/>
      <c r="EJ61" s="281"/>
      <c r="EK61" s="281"/>
      <c r="EL61" s="281"/>
      <c r="EM61" s="281"/>
      <c r="EN61" s="281"/>
      <c r="EO61" s="281"/>
      <c r="EP61" s="281"/>
      <c r="EQ61" s="281"/>
      <c r="ER61" s="281"/>
      <c r="ES61" s="281"/>
      <c r="ET61" s="281"/>
      <c r="EU61" s="281"/>
      <c r="EV61" s="281"/>
      <c r="EW61" s="281"/>
      <c r="EX61" s="281"/>
      <c r="EY61" s="281"/>
      <c r="EZ61" s="281"/>
      <c r="FA61" s="281"/>
      <c r="FB61" s="281"/>
      <c r="FC61" s="281"/>
      <c r="FD61" s="281"/>
      <c r="FE61" s="281"/>
      <c r="FF61" s="281"/>
      <c r="FG61" s="281"/>
      <c r="FH61" s="281"/>
      <c r="FI61" s="281"/>
      <c r="FJ61" s="281"/>
      <c r="FK61" s="281"/>
      <c r="FL61" s="281"/>
      <c r="FM61" s="281"/>
      <c r="FN61" s="281"/>
      <c r="FO61" s="281"/>
      <c r="FP61" s="281"/>
      <c r="FQ61" s="281"/>
      <c r="FR61" s="281"/>
      <c r="FS61" s="281"/>
      <c r="FT61" s="281"/>
      <c r="FU61" s="281"/>
      <c r="FV61" s="281"/>
      <c r="FW61" s="281"/>
      <c r="FX61" s="281"/>
      <c r="FY61" s="281"/>
      <c r="FZ61" s="281"/>
      <c r="GA61" s="281"/>
      <c r="GB61" s="281"/>
      <c r="GC61" s="281"/>
      <c r="GD61" s="281"/>
      <c r="GE61" s="281"/>
      <c r="GF61" s="281"/>
      <c r="GG61" s="281"/>
      <c r="GH61" s="281"/>
      <c r="GI61" s="281"/>
      <c r="GJ61" s="281"/>
      <c r="GK61" s="281"/>
      <c r="GL61" s="281"/>
      <c r="GM61" s="281"/>
      <c r="GN61" s="281"/>
      <c r="GO61" s="281"/>
      <c r="GP61" s="281"/>
      <c r="GQ61" s="281"/>
      <c r="GR61" s="281"/>
      <c r="GS61" s="281"/>
      <c r="GT61" s="281"/>
      <c r="GU61" s="281"/>
      <c r="GV61" s="281"/>
      <c r="GW61" s="281"/>
      <c r="GX61" s="281"/>
      <c r="GY61" s="281"/>
      <c r="GZ61" s="281"/>
      <c r="HA61" s="281"/>
      <c r="HB61" s="281"/>
      <c r="HC61" s="281"/>
      <c r="HD61" s="281"/>
      <c r="HE61" s="281"/>
      <c r="HF61" s="281"/>
      <c r="HG61" s="281"/>
      <c r="HH61" s="281"/>
      <c r="HI61" s="281"/>
      <c r="HJ61" s="281"/>
      <c r="HK61" s="281"/>
      <c r="HL61" s="281"/>
      <c r="HM61" s="281"/>
      <c r="HN61" s="281"/>
      <c r="HO61" s="281"/>
      <c r="HP61" s="281"/>
      <c r="HQ61" s="281"/>
      <c r="HR61" s="281"/>
      <c r="HS61" s="281"/>
      <c r="HT61" s="281"/>
      <c r="HU61" s="281"/>
      <c r="HV61" s="281"/>
      <c r="HW61" s="281"/>
      <c r="HX61" s="281"/>
      <c r="HY61" s="281"/>
      <c r="HZ61" s="281"/>
      <c r="IA61" s="281"/>
      <c r="IB61" s="281"/>
      <c r="IC61" s="281"/>
      <c r="ID61" s="281"/>
      <c r="IE61" s="281"/>
      <c r="IF61" s="281"/>
      <c r="IG61" s="281"/>
      <c r="IH61" s="281"/>
      <c r="II61" s="281"/>
      <c r="IJ61" s="281"/>
      <c r="IK61" s="281"/>
      <c r="IL61" s="281"/>
      <c r="IM61" s="281"/>
      <c r="IN61" s="281"/>
      <c r="IO61" s="281"/>
      <c r="IP61" s="281"/>
      <c r="IQ61" s="281"/>
      <c r="IR61" s="281"/>
      <c r="IS61" s="281"/>
      <c r="IT61" s="281"/>
      <c r="IU61" s="281"/>
      <c r="IV61" s="281"/>
      <c r="IW61" s="281"/>
      <c r="IX61" s="281"/>
      <c r="IY61" s="281"/>
    </row>
    <row r="62" ht="24" customHeight="1" spans="1:259">
      <c r="A62" s="281"/>
      <c r="B62" s="281"/>
      <c r="C62" s="281"/>
      <c r="D62" s="281"/>
      <c r="E62" s="281"/>
      <c r="F62" s="281"/>
      <c r="G62" s="281"/>
      <c r="H62" s="281"/>
      <c r="I62" s="281"/>
      <c r="J62" s="281"/>
      <c r="K62" s="281"/>
      <c r="L62" s="281"/>
      <c r="M62" s="281"/>
      <c r="N62" s="281"/>
      <c r="O62" s="281"/>
      <c r="P62" s="281"/>
      <c r="Q62" s="281"/>
      <c r="R62" s="281"/>
      <c r="S62" s="281"/>
      <c r="T62" s="281"/>
      <c r="U62" s="281"/>
      <c r="V62" s="281"/>
      <c r="W62" s="281"/>
      <c r="X62" s="281"/>
      <c r="Y62" s="281"/>
      <c r="Z62" s="281"/>
      <c r="AA62" s="281"/>
      <c r="AB62" s="281"/>
      <c r="AC62" s="281"/>
      <c r="AD62" s="281"/>
      <c r="AE62" s="281"/>
      <c r="AF62" s="281"/>
      <c r="AG62" s="281"/>
      <c r="AH62" s="281"/>
      <c r="AI62" s="281"/>
      <c r="AJ62" s="281"/>
      <c r="AK62" s="281"/>
      <c r="AL62" s="281"/>
      <c r="AM62" s="281"/>
      <c r="AN62" s="281"/>
      <c r="AO62" s="281"/>
      <c r="AP62" s="281"/>
      <c r="AQ62" s="281"/>
      <c r="AR62" s="281"/>
      <c r="AS62" s="281"/>
      <c r="AT62" s="281"/>
      <c r="AU62" s="281"/>
      <c r="AV62" s="281"/>
      <c r="AW62" s="281"/>
      <c r="AX62" s="281"/>
      <c r="AY62" s="281"/>
      <c r="AZ62" s="281"/>
      <c r="BA62" s="281"/>
      <c r="BB62" s="281"/>
      <c r="BC62" s="281"/>
      <c r="BD62" s="281"/>
      <c r="BE62" s="281"/>
      <c r="BF62" s="281"/>
      <c r="BG62" s="281"/>
      <c r="BH62" s="281"/>
      <c r="BI62" s="281"/>
      <c r="BJ62" s="281"/>
      <c r="BK62" s="281"/>
      <c r="BL62" s="281"/>
      <c r="BM62" s="281"/>
      <c r="BN62" s="281"/>
      <c r="BO62" s="281"/>
      <c r="BP62" s="281"/>
      <c r="BQ62" s="281"/>
      <c r="BR62" s="281"/>
      <c r="BS62" s="281"/>
      <c r="BT62" s="281"/>
      <c r="BU62" s="281"/>
      <c r="BV62" s="281"/>
      <c r="BW62" s="281"/>
      <c r="BX62" s="281"/>
      <c r="BY62" s="281"/>
      <c r="BZ62" s="281"/>
      <c r="CA62" s="281"/>
      <c r="CB62" s="281"/>
      <c r="CC62" s="281"/>
      <c r="CD62" s="281"/>
      <c r="CE62" s="281"/>
      <c r="CF62" s="281"/>
      <c r="CG62" s="281"/>
      <c r="CH62" s="281"/>
      <c r="CI62" s="281"/>
      <c r="CJ62" s="281"/>
      <c r="CK62" s="281"/>
      <c r="CL62" s="281"/>
      <c r="CM62" s="281"/>
      <c r="CN62" s="281"/>
      <c r="CO62" s="281"/>
      <c r="CP62" s="281"/>
      <c r="CQ62" s="281"/>
      <c r="CR62" s="281"/>
      <c r="CS62" s="281"/>
      <c r="CT62" s="281"/>
      <c r="CU62" s="281"/>
      <c r="CV62" s="281"/>
      <c r="CW62" s="281"/>
      <c r="CX62" s="281"/>
      <c r="CY62" s="281"/>
      <c r="CZ62" s="281"/>
      <c r="DA62" s="281"/>
      <c r="DB62" s="281"/>
      <c r="DC62" s="281"/>
      <c r="DD62" s="281"/>
      <c r="DE62" s="281"/>
      <c r="DF62" s="281"/>
      <c r="DG62" s="281"/>
      <c r="DH62" s="281"/>
      <c r="DI62" s="281"/>
      <c r="DJ62" s="281"/>
      <c r="DK62" s="281"/>
      <c r="DL62" s="281"/>
      <c r="DM62" s="281"/>
      <c r="DN62" s="281"/>
      <c r="DO62" s="281"/>
      <c r="DP62" s="281"/>
      <c r="DQ62" s="281"/>
      <c r="DR62" s="281"/>
      <c r="DS62" s="281"/>
      <c r="DT62" s="281"/>
      <c r="DU62" s="281"/>
      <c r="DV62" s="281"/>
      <c r="DW62" s="281"/>
      <c r="DX62" s="281"/>
      <c r="DY62" s="281"/>
      <c r="DZ62" s="281"/>
      <c r="EA62" s="281"/>
      <c r="EB62" s="281"/>
      <c r="EC62" s="281"/>
      <c r="ED62" s="281"/>
      <c r="EE62" s="281"/>
      <c r="EF62" s="281"/>
      <c r="EG62" s="281"/>
      <c r="EH62" s="281"/>
      <c r="EI62" s="281"/>
      <c r="EJ62" s="281"/>
      <c r="EK62" s="281"/>
      <c r="EL62" s="281"/>
      <c r="EM62" s="281"/>
      <c r="EN62" s="281"/>
      <c r="EO62" s="281"/>
      <c r="EP62" s="281"/>
      <c r="EQ62" s="281"/>
      <c r="ER62" s="281"/>
      <c r="ES62" s="281"/>
      <c r="ET62" s="281"/>
      <c r="EU62" s="281"/>
      <c r="EV62" s="281"/>
      <c r="EW62" s="281"/>
      <c r="EX62" s="281"/>
      <c r="EY62" s="281"/>
      <c r="EZ62" s="281"/>
      <c r="FA62" s="281"/>
      <c r="FB62" s="281"/>
      <c r="FC62" s="281"/>
      <c r="FD62" s="281"/>
      <c r="FE62" s="281"/>
      <c r="FF62" s="281"/>
      <c r="FG62" s="281"/>
      <c r="FH62" s="281"/>
      <c r="FI62" s="281"/>
      <c r="FJ62" s="281"/>
      <c r="FK62" s="281"/>
      <c r="FL62" s="281"/>
      <c r="FM62" s="281"/>
      <c r="FN62" s="281"/>
      <c r="FO62" s="281"/>
      <c r="FP62" s="281"/>
      <c r="FQ62" s="281"/>
      <c r="FR62" s="281"/>
      <c r="FS62" s="281"/>
      <c r="FT62" s="281"/>
      <c r="FU62" s="281"/>
      <c r="FV62" s="281"/>
      <c r="FW62" s="281"/>
      <c r="FX62" s="281"/>
      <c r="FY62" s="281"/>
      <c r="FZ62" s="281"/>
      <c r="GA62" s="281"/>
      <c r="GB62" s="281"/>
      <c r="GC62" s="281"/>
      <c r="GD62" s="281"/>
      <c r="GE62" s="281"/>
      <c r="GF62" s="281"/>
      <c r="GG62" s="281"/>
      <c r="GH62" s="281"/>
      <c r="GI62" s="281"/>
      <c r="GJ62" s="281"/>
      <c r="GK62" s="281"/>
      <c r="GL62" s="281"/>
      <c r="GM62" s="281"/>
      <c r="GN62" s="281"/>
      <c r="GO62" s="281"/>
      <c r="GP62" s="281"/>
      <c r="GQ62" s="281"/>
      <c r="GR62" s="281"/>
      <c r="GS62" s="281"/>
      <c r="GT62" s="281"/>
      <c r="GU62" s="281"/>
      <c r="GV62" s="281"/>
      <c r="GW62" s="281"/>
      <c r="GX62" s="281"/>
      <c r="GY62" s="281"/>
      <c r="GZ62" s="281"/>
      <c r="HA62" s="281"/>
      <c r="HB62" s="281"/>
      <c r="HC62" s="281"/>
      <c r="HD62" s="281"/>
      <c r="HE62" s="281"/>
      <c r="HF62" s="281"/>
      <c r="HG62" s="281"/>
      <c r="HH62" s="281"/>
      <c r="HI62" s="281"/>
      <c r="HJ62" s="281"/>
      <c r="HK62" s="281"/>
      <c r="HL62" s="281"/>
      <c r="HM62" s="281"/>
      <c r="HN62" s="281"/>
      <c r="HO62" s="281"/>
      <c r="HP62" s="281"/>
      <c r="HQ62" s="281"/>
      <c r="HR62" s="281"/>
      <c r="HS62" s="281"/>
      <c r="HT62" s="281"/>
      <c r="HU62" s="281"/>
      <c r="HV62" s="281"/>
      <c r="HW62" s="281"/>
      <c r="HX62" s="281"/>
      <c r="HY62" s="281"/>
      <c r="HZ62" s="281"/>
      <c r="IA62" s="281"/>
      <c r="IB62" s="281"/>
      <c r="IC62" s="281"/>
      <c r="ID62" s="281"/>
      <c r="IE62" s="281"/>
      <c r="IF62" s="281"/>
      <c r="IG62" s="281"/>
      <c r="IH62" s="281"/>
      <c r="II62" s="281"/>
      <c r="IJ62" s="281"/>
      <c r="IK62" s="281"/>
      <c r="IL62" s="281"/>
      <c r="IM62" s="281"/>
      <c r="IN62" s="281"/>
      <c r="IO62" s="281"/>
      <c r="IP62" s="281"/>
      <c r="IQ62" s="281"/>
      <c r="IR62" s="281"/>
      <c r="IS62" s="281"/>
      <c r="IT62" s="281"/>
      <c r="IU62" s="281"/>
      <c r="IV62" s="281"/>
      <c r="IW62" s="281"/>
      <c r="IX62" s="281"/>
      <c r="IY62" s="281"/>
    </row>
    <row r="63" ht="24" customHeight="1" spans="1:259">
      <c r="A63" s="281"/>
      <c r="B63" s="281"/>
      <c r="C63" s="281"/>
      <c r="D63" s="281"/>
      <c r="E63" s="281"/>
      <c r="F63" s="281"/>
      <c r="G63" s="281"/>
      <c r="H63" s="281"/>
      <c r="I63" s="281"/>
      <c r="J63" s="281"/>
      <c r="K63" s="281"/>
      <c r="L63" s="281"/>
      <c r="M63" s="281"/>
      <c r="N63" s="281"/>
      <c r="O63" s="281"/>
      <c r="P63" s="281"/>
      <c r="Q63" s="281"/>
      <c r="R63" s="281"/>
      <c r="S63" s="281"/>
      <c r="T63" s="281"/>
      <c r="U63" s="281"/>
      <c r="V63" s="281"/>
      <c r="W63" s="281"/>
      <c r="X63" s="281"/>
      <c r="Y63" s="281"/>
      <c r="Z63" s="281"/>
      <c r="AA63" s="281"/>
      <c r="AB63" s="281"/>
      <c r="AC63" s="281"/>
      <c r="AD63" s="281"/>
      <c r="AE63" s="281"/>
      <c r="AF63" s="281"/>
      <c r="AG63" s="281"/>
      <c r="AH63" s="281"/>
      <c r="AI63" s="281"/>
      <c r="AJ63" s="281"/>
      <c r="AK63" s="281"/>
      <c r="AL63" s="281"/>
      <c r="AM63" s="281"/>
      <c r="AN63" s="281"/>
      <c r="AO63" s="281"/>
      <c r="AP63" s="281"/>
      <c r="AQ63" s="281"/>
      <c r="AR63" s="281"/>
      <c r="AS63" s="281"/>
      <c r="AT63" s="281"/>
      <c r="AU63" s="281"/>
      <c r="AV63" s="281"/>
      <c r="AW63" s="281"/>
      <c r="AX63" s="281"/>
      <c r="AY63" s="281"/>
      <c r="AZ63" s="281"/>
      <c r="BA63" s="281"/>
      <c r="BB63" s="281"/>
      <c r="BC63" s="281"/>
      <c r="BD63" s="281"/>
      <c r="BE63" s="281"/>
      <c r="BF63" s="281"/>
      <c r="BG63" s="281"/>
      <c r="BH63" s="281"/>
      <c r="BI63" s="281"/>
      <c r="BJ63" s="281"/>
      <c r="BK63" s="281"/>
      <c r="BL63" s="281"/>
      <c r="BM63" s="281"/>
      <c r="BN63" s="281"/>
      <c r="BO63" s="281"/>
      <c r="BP63" s="281"/>
      <c r="BQ63" s="281"/>
      <c r="BR63" s="281"/>
      <c r="BS63" s="281"/>
      <c r="BT63" s="281"/>
      <c r="BU63" s="281"/>
      <c r="BV63" s="281"/>
      <c r="BW63" s="281"/>
      <c r="BX63" s="281"/>
      <c r="BY63" s="281"/>
      <c r="BZ63" s="281"/>
      <c r="CA63" s="281"/>
      <c r="CB63" s="281"/>
      <c r="CC63" s="281"/>
      <c r="CD63" s="281"/>
      <c r="CE63" s="281"/>
      <c r="CF63" s="281"/>
      <c r="CG63" s="281"/>
      <c r="CH63" s="281"/>
      <c r="CI63" s="281"/>
      <c r="CJ63" s="281"/>
      <c r="CK63" s="281"/>
      <c r="CL63" s="281"/>
      <c r="CM63" s="281"/>
      <c r="CN63" s="281"/>
      <c r="CO63" s="281"/>
      <c r="CP63" s="281"/>
      <c r="CQ63" s="281"/>
      <c r="CR63" s="281"/>
      <c r="CS63" s="281"/>
      <c r="CT63" s="281"/>
      <c r="CU63" s="281"/>
      <c r="CV63" s="281"/>
      <c r="CW63" s="281"/>
      <c r="CX63" s="281"/>
      <c r="CY63" s="281"/>
      <c r="CZ63" s="281"/>
      <c r="DA63" s="281"/>
      <c r="DB63" s="281"/>
      <c r="DC63" s="281"/>
      <c r="DD63" s="281"/>
      <c r="DE63" s="281"/>
      <c r="DF63" s="281"/>
      <c r="DG63" s="281"/>
      <c r="DH63" s="281"/>
      <c r="DI63" s="281"/>
      <c r="DJ63" s="281"/>
      <c r="DK63" s="281"/>
      <c r="DL63" s="281"/>
      <c r="DM63" s="281"/>
      <c r="DN63" s="281"/>
      <c r="DO63" s="281"/>
      <c r="DP63" s="281"/>
      <c r="DQ63" s="281"/>
      <c r="DR63" s="281"/>
      <c r="DS63" s="281"/>
      <c r="DT63" s="281"/>
      <c r="DU63" s="281"/>
      <c r="DV63" s="281"/>
      <c r="DW63" s="281"/>
      <c r="DX63" s="281"/>
      <c r="DY63" s="281"/>
      <c r="DZ63" s="281"/>
      <c r="EA63" s="281"/>
      <c r="EB63" s="281"/>
      <c r="EC63" s="281"/>
      <c r="ED63" s="281"/>
      <c r="EE63" s="281"/>
      <c r="EF63" s="281"/>
      <c r="EG63" s="281"/>
      <c r="EH63" s="281"/>
      <c r="EI63" s="281"/>
      <c r="EJ63" s="281"/>
      <c r="EK63" s="281"/>
      <c r="EL63" s="281"/>
      <c r="EM63" s="281"/>
      <c r="EN63" s="281"/>
      <c r="EO63" s="281"/>
      <c r="EP63" s="281"/>
      <c r="EQ63" s="281"/>
      <c r="ER63" s="281"/>
      <c r="ES63" s="281"/>
      <c r="ET63" s="281"/>
      <c r="EU63" s="281"/>
      <c r="EV63" s="281"/>
      <c r="EW63" s="281"/>
      <c r="EX63" s="281"/>
      <c r="EY63" s="281"/>
      <c r="EZ63" s="281"/>
      <c r="FA63" s="281"/>
      <c r="FB63" s="281"/>
      <c r="FC63" s="281"/>
      <c r="FD63" s="281"/>
      <c r="FE63" s="281"/>
      <c r="FF63" s="281"/>
      <c r="FG63" s="281"/>
      <c r="FH63" s="281"/>
      <c r="FI63" s="281"/>
      <c r="FJ63" s="281"/>
      <c r="FK63" s="281"/>
      <c r="FL63" s="281"/>
      <c r="FM63" s="281"/>
      <c r="FN63" s="281"/>
      <c r="FO63" s="281"/>
      <c r="FP63" s="281"/>
      <c r="FQ63" s="281"/>
      <c r="FR63" s="281"/>
      <c r="FS63" s="281"/>
      <c r="FT63" s="281"/>
      <c r="FU63" s="281"/>
      <c r="FV63" s="281"/>
      <c r="FW63" s="281"/>
      <c r="FX63" s="281"/>
      <c r="FY63" s="281"/>
      <c r="FZ63" s="281"/>
      <c r="GA63" s="281"/>
      <c r="GB63" s="281"/>
      <c r="GC63" s="281"/>
      <c r="GD63" s="281"/>
      <c r="GE63" s="281"/>
      <c r="GF63" s="281"/>
      <c r="GG63" s="281"/>
      <c r="GH63" s="281"/>
      <c r="GI63" s="281"/>
      <c r="GJ63" s="281"/>
      <c r="GK63" s="281"/>
      <c r="GL63" s="281"/>
      <c r="GM63" s="281"/>
      <c r="GN63" s="281"/>
      <c r="GO63" s="281"/>
      <c r="GP63" s="281"/>
      <c r="GQ63" s="281"/>
      <c r="GR63" s="281"/>
      <c r="GS63" s="281"/>
      <c r="GT63" s="281"/>
      <c r="GU63" s="281"/>
      <c r="GV63" s="281"/>
      <c r="GW63" s="281"/>
      <c r="GX63" s="281"/>
      <c r="GY63" s="281"/>
      <c r="GZ63" s="281"/>
      <c r="HA63" s="281"/>
      <c r="HB63" s="281"/>
      <c r="HC63" s="281"/>
      <c r="HD63" s="281"/>
      <c r="HE63" s="281"/>
      <c r="HF63" s="281"/>
      <c r="HG63" s="281"/>
      <c r="HH63" s="281"/>
      <c r="HI63" s="281"/>
      <c r="HJ63" s="281"/>
      <c r="HK63" s="281"/>
      <c r="HL63" s="281"/>
      <c r="HM63" s="281"/>
      <c r="HN63" s="281"/>
      <c r="HO63" s="281"/>
      <c r="HP63" s="281"/>
      <c r="HQ63" s="281"/>
      <c r="HR63" s="281"/>
      <c r="HS63" s="281"/>
      <c r="HT63" s="281"/>
      <c r="HU63" s="281"/>
      <c r="HV63" s="281"/>
      <c r="HW63" s="281"/>
      <c r="HX63" s="281"/>
      <c r="HY63" s="281"/>
      <c r="HZ63" s="281"/>
      <c r="IA63" s="281"/>
      <c r="IB63" s="281"/>
      <c r="IC63" s="281"/>
      <c r="ID63" s="281"/>
      <c r="IE63" s="281"/>
      <c r="IF63" s="281"/>
      <c r="IG63" s="281"/>
      <c r="IH63" s="281"/>
      <c r="II63" s="281"/>
      <c r="IJ63" s="281"/>
      <c r="IK63" s="281"/>
      <c r="IL63" s="281"/>
      <c r="IM63" s="281"/>
      <c r="IN63" s="281"/>
      <c r="IO63" s="281"/>
      <c r="IP63" s="281"/>
      <c r="IQ63" s="281"/>
      <c r="IR63" s="281"/>
      <c r="IS63" s="281"/>
      <c r="IT63" s="281"/>
      <c r="IU63" s="281"/>
      <c r="IV63" s="281"/>
      <c r="IW63" s="281"/>
      <c r="IX63" s="281"/>
      <c r="IY63" s="281"/>
    </row>
    <row r="64" ht="24" customHeight="1" spans="1:259">
      <c r="A64" s="281"/>
      <c r="B64" s="281"/>
      <c r="C64" s="281"/>
      <c r="D64" s="281"/>
      <c r="E64" s="281"/>
      <c r="F64" s="281"/>
      <c r="G64" s="281"/>
      <c r="H64" s="281"/>
      <c r="I64" s="281"/>
      <c r="J64" s="281"/>
      <c r="K64" s="281"/>
      <c r="L64" s="281"/>
      <c r="M64" s="281"/>
      <c r="N64" s="281"/>
      <c r="O64" s="281"/>
      <c r="P64" s="281"/>
      <c r="Q64" s="281"/>
      <c r="R64" s="281"/>
      <c r="S64" s="281"/>
      <c r="T64" s="281"/>
      <c r="U64" s="281"/>
      <c r="V64" s="281"/>
      <c r="W64" s="281"/>
      <c r="X64" s="281"/>
      <c r="Y64" s="281"/>
      <c r="Z64" s="281"/>
      <c r="AA64" s="281"/>
      <c r="AB64" s="281"/>
      <c r="AC64" s="281"/>
      <c r="AD64" s="281"/>
      <c r="AE64" s="281"/>
      <c r="AF64" s="281"/>
      <c r="AG64" s="281"/>
      <c r="AH64" s="281"/>
      <c r="AI64" s="281"/>
      <c r="AJ64" s="281"/>
      <c r="AK64" s="281"/>
      <c r="AL64" s="281"/>
      <c r="AM64" s="281"/>
      <c r="AN64" s="281"/>
      <c r="AO64" s="281"/>
      <c r="AP64" s="281"/>
      <c r="AQ64" s="281"/>
      <c r="AR64" s="281"/>
      <c r="AS64" s="281"/>
      <c r="AT64" s="281"/>
      <c r="AU64" s="281"/>
      <c r="AV64" s="281"/>
      <c r="AW64" s="281"/>
      <c r="AX64" s="281"/>
      <c r="AY64" s="281"/>
      <c r="AZ64" s="281"/>
      <c r="BA64" s="281"/>
      <c r="BB64" s="281"/>
      <c r="BC64" s="281"/>
      <c r="BD64" s="281"/>
      <c r="BE64" s="281"/>
      <c r="BF64" s="281"/>
      <c r="BG64" s="281"/>
      <c r="BH64" s="281"/>
      <c r="BI64" s="281"/>
      <c r="BJ64" s="281"/>
      <c r="BK64" s="281"/>
      <c r="BL64" s="281"/>
      <c r="BM64" s="281"/>
      <c r="BN64" s="281"/>
      <c r="BO64" s="281"/>
      <c r="BP64" s="281"/>
      <c r="BQ64" s="281"/>
      <c r="BR64" s="281"/>
      <c r="BS64" s="281"/>
      <c r="BT64" s="281"/>
      <c r="BU64" s="281"/>
      <c r="BV64" s="281"/>
      <c r="BW64" s="281"/>
      <c r="BX64" s="281"/>
      <c r="BY64" s="281"/>
      <c r="BZ64" s="281"/>
      <c r="CA64" s="281"/>
      <c r="CB64" s="281"/>
      <c r="CC64" s="281"/>
      <c r="CD64" s="281"/>
      <c r="CE64" s="281"/>
      <c r="CF64" s="281"/>
      <c r="CG64" s="281"/>
      <c r="CH64" s="281"/>
      <c r="CI64" s="281"/>
      <c r="CJ64" s="281"/>
      <c r="CK64" s="281"/>
      <c r="CL64" s="281"/>
      <c r="CM64" s="281"/>
      <c r="CN64" s="281"/>
      <c r="CO64" s="281"/>
      <c r="CP64" s="281"/>
      <c r="CQ64" s="281"/>
      <c r="CR64" s="281"/>
      <c r="CS64" s="281"/>
      <c r="CT64" s="281"/>
      <c r="CU64" s="281"/>
      <c r="CV64" s="281"/>
      <c r="CW64" s="281"/>
      <c r="CX64" s="281"/>
      <c r="CY64" s="281"/>
      <c r="CZ64" s="281"/>
      <c r="DA64" s="281"/>
      <c r="DB64" s="281"/>
      <c r="DC64" s="281"/>
      <c r="DD64" s="281"/>
      <c r="DE64" s="281"/>
      <c r="DF64" s="281"/>
      <c r="DG64" s="281"/>
      <c r="DH64" s="281"/>
      <c r="DI64" s="281"/>
      <c r="DJ64" s="281"/>
      <c r="DK64" s="281"/>
      <c r="DL64" s="281"/>
      <c r="DM64" s="281"/>
      <c r="DN64" s="281"/>
      <c r="DO64" s="281"/>
      <c r="DP64" s="281"/>
      <c r="DQ64" s="281"/>
      <c r="DR64" s="281"/>
      <c r="DS64" s="281"/>
      <c r="DT64" s="281"/>
      <c r="DU64" s="281"/>
      <c r="DV64" s="281"/>
      <c r="DW64" s="281"/>
      <c r="DX64" s="281"/>
      <c r="DY64" s="281"/>
      <c r="DZ64" s="281"/>
      <c r="EA64" s="281"/>
      <c r="EB64" s="281"/>
      <c r="EC64" s="281"/>
      <c r="ED64" s="281"/>
      <c r="EE64" s="281"/>
      <c r="EF64" s="281"/>
      <c r="EG64" s="281"/>
      <c r="EH64" s="281"/>
      <c r="EI64" s="281"/>
      <c r="EJ64" s="281"/>
      <c r="EK64" s="281"/>
      <c r="EL64" s="281"/>
      <c r="EM64" s="281"/>
      <c r="EN64" s="281"/>
      <c r="EO64" s="281"/>
      <c r="EP64" s="281"/>
      <c r="EQ64" s="281"/>
      <c r="ER64" s="281"/>
      <c r="ES64" s="281"/>
      <c r="ET64" s="281"/>
      <c r="EU64" s="281"/>
      <c r="EV64" s="281"/>
      <c r="EW64" s="281"/>
      <c r="EX64" s="281"/>
      <c r="EY64" s="281"/>
      <c r="EZ64" s="281"/>
      <c r="FA64" s="281"/>
      <c r="FB64" s="281"/>
      <c r="FC64" s="281"/>
      <c r="FD64" s="281"/>
      <c r="FE64" s="281"/>
      <c r="FF64" s="281"/>
      <c r="FG64" s="281"/>
      <c r="FH64" s="281"/>
      <c r="FI64" s="281"/>
      <c r="FJ64" s="281"/>
      <c r="FK64" s="281"/>
      <c r="FL64" s="281"/>
      <c r="FM64" s="281"/>
      <c r="FN64" s="281"/>
      <c r="FO64" s="281"/>
      <c r="FP64" s="281"/>
      <c r="FQ64" s="281"/>
      <c r="FR64" s="281"/>
      <c r="FS64" s="281"/>
      <c r="FT64" s="281"/>
      <c r="FU64" s="281"/>
      <c r="FV64" s="281"/>
      <c r="FW64" s="281"/>
      <c r="FX64" s="281"/>
      <c r="FY64" s="281"/>
      <c r="FZ64" s="281"/>
      <c r="GA64" s="281"/>
      <c r="GB64" s="281"/>
      <c r="GC64" s="281"/>
      <c r="GD64" s="281"/>
      <c r="GE64" s="281"/>
      <c r="GF64" s="281"/>
      <c r="GG64" s="281"/>
      <c r="GH64" s="281"/>
      <c r="GI64" s="281"/>
      <c r="GJ64" s="281"/>
      <c r="GK64" s="281"/>
      <c r="GL64" s="281"/>
      <c r="GM64" s="281"/>
      <c r="GN64" s="281"/>
      <c r="GO64" s="281"/>
      <c r="GP64" s="281"/>
      <c r="GQ64" s="281"/>
      <c r="GR64" s="281"/>
      <c r="GS64" s="281"/>
      <c r="GT64" s="281"/>
      <c r="GU64" s="281"/>
      <c r="GV64" s="281"/>
      <c r="GW64" s="281"/>
      <c r="GX64" s="281"/>
      <c r="GY64" s="281"/>
      <c r="GZ64" s="281"/>
      <c r="HA64" s="281"/>
      <c r="HB64" s="281"/>
      <c r="HC64" s="281"/>
      <c r="HD64" s="281"/>
      <c r="HE64" s="281"/>
      <c r="HF64" s="281"/>
      <c r="HG64" s="281"/>
      <c r="HH64" s="281"/>
      <c r="HI64" s="281"/>
      <c r="HJ64" s="281"/>
      <c r="HK64" s="281"/>
      <c r="HL64" s="281"/>
      <c r="HM64" s="281"/>
      <c r="HN64" s="281"/>
      <c r="HO64" s="281"/>
      <c r="HP64" s="281"/>
      <c r="HQ64" s="281"/>
      <c r="HR64" s="281"/>
      <c r="HS64" s="281"/>
      <c r="HT64" s="281"/>
      <c r="HU64" s="281"/>
      <c r="HV64" s="281"/>
      <c r="HW64" s="281"/>
      <c r="HX64" s="281"/>
      <c r="HY64" s="281"/>
      <c r="HZ64" s="281"/>
      <c r="IA64" s="281"/>
      <c r="IB64" s="281"/>
      <c r="IC64" s="281"/>
      <c r="ID64" s="281"/>
      <c r="IE64" s="281"/>
      <c r="IF64" s="281"/>
      <c r="IG64" s="281"/>
      <c r="IH64" s="281"/>
      <c r="II64" s="281"/>
      <c r="IJ64" s="281"/>
      <c r="IK64" s="281"/>
      <c r="IL64" s="281"/>
      <c r="IM64" s="281"/>
      <c r="IN64" s="281"/>
      <c r="IO64" s="281"/>
      <c r="IP64" s="281"/>
      <c r="IQ64" s="281"/>
      <c r="IR64" s="281"/>
      <c r="IS64" s="281"/>
      <c r="IT64" s="281"/>
      <c r="IU64" s="281"/>
      <c r="IV64" s="281"/>
      <c r="IW64" s="281"/>
      <c r="IX64" s="281"/>
      <c r="IY64" s="281"/>
    </row>
    <row r="65" customHeight="1" spans="1:6">
      <c r="A65" s="281"/>
      <c r="B65" s="281"/>
      <c r="C65" s="281"/>
      <c r="D65" s="281"/>
      <c r="E65" s="281"/>
      <c r="F65" s="281"/>
    </row>
  </sheetData>
  <mergeCells count="2">
    <mergeCell ref="A2:F2"/>
    <mergeCell ref="E3:F3"/>
  </mergeCells>
  <printOptions horizontalCentered="1"/>
  <pageMargins left="0.590277777777778" right="0.590277777777778" top="0.393055555555556" bottom="0.590277777777778" header="0.590277777777778" footer="0.393055555555556"/>
  <pageSetup paperSize="9" scale="83" firstPageNumber="0" fitToHeight="0" orientation="portrait" blackAndWhite="1" useFirstPageNumber="1"/>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U270"/>
  <sheetViews>
    <sheetView showGridLines="0" showZeros="0" view="pageBreakPreview" zoomScaleNormal="85" workbookViewId="0">
      <pane ySplit="4" topLeftCell="A5" activePane="bottomLeft" state="frozen"/>
      <selection/>
      <selection pane="bottomLeft" activeCell="A1" sqref="$A1:$XFD1048576"/>
    </sheetView>
  </sheetViews>
  <sheetFormatPr defaultColWidth="10.1333333333333" defaultRowHeight="13.5"/>
  <cols>
    <col min="1" max="1" width="39.1333333333333" customWidth="1"/>
    <col min="2" max="2" width="11.6333333333333" customWidth="1"/>
    <col min="3" max="3" width="15.1333333333333" customWidth="1"/>
    <col min="4" max="4" width="13.8833333333333" customWidth="1"/>
    <col min="5" max="5" width="12.1333333333333" customWidth="1"/>
    <col min="6" max="6" width="14.3833333333333" customWidth="1"/>
  </cols>
  <sheetData>
    <row r="1" ht="24" customHeight="1" spans="1:2">
      <c r="A1" s="242" t="s">
        <v>1658</v>
      </c>
      <c r="B1" s="270"/>
    </row>
    <row r="2" ht="42" customHeight="1" spans="1:5">
      <c r="A2" s="271" t="s">
        <v>1659</v>
      </c>
      <c r="B2" s="271"/>
      <c r="C2" s="271"/>
      <c r="D2" s="271"/>
      <c r="E2" s="271"/>
    </row>
    <row r="3" ht="27" customHeight="1" spans="3:6">
      <c r="C3" s="272" t="s">
        <v>38</v>
      </c>
      <c r="D3" s="272"/>
      <c r="E3" s="272"/>
      <c r="F3" s="272"/>
    </row>
    <row r="4" ht="30" customHeight="1" spans="1:6">
      <c r="A4" s="273" t="s">
        <v>1381</v>
      </c>
      <c r="B4" s="274" t="s">
        <v>1660</v>
      </c>
      <c r="C4" s="275" t="s">
        <v>1661</v>
      </c>
      <c r="D4" s="275" t="s">
        <v>1662</v>
      </c>
      <c r="E4" s="276" t="s">
        <v>1663</v>
      </c>
      <c r="F4" s="277" t="s">
        <v>1360</v>
      </c>
    </row>
    <row r="5" ht="22.5" customHeight="1" spans="1:255">
      <c r="A5" s="278" t="s">
        <v>1664</v>
      </c>
      <c r="B5" s="279">
        <v>72709</v>
      </c>
      <c r="C5" s="279">
        <v>236054</v>
      </c>
      <c r="D5" s="279">
        <v>236052</v>
      </c>
      <c r="E5" s="279">
        <v>100</v>
      </c>
      <c r="F5" s="280">
        <v>0.82</v>
      </c>
      <c r="G5" s="281"/>
      <c r="H5" s="281"/>
      <c r="I5" s="281"/>
      <c r="J5" s="281"/>
      <c r="K5" s="281"/>
      <c r="L5" s="281"/>
      <c r="M5" s="281"/>
      <c r="N5" s="281"/>
      <c r="O5" s="281"/>
      <c r="P5" s="281"/>
      <c r="Q5" s="281"/>
      <c r="R5" s="281"/>
      <c r="S5" s="281"/>
      <c r="T5" s="281"/>
      <c r="U5" s="281"/>
      <c r="V5" s="281"/>
      <c r="W5" s="281"/>
      <c r="X5" s="281"/>
      <c r="Y5" s="281"/>
      <c r="Z5" s="281"/>
      <c r="AA5" s="281"/>
      <c r="AB5" s="281"/>
      <c r="AC5" s="281"/>
      <c r="AD5" s="281"/>
      <c r="AE5" s="281"/>
      <c r="AF5" s="281"/>
      <c r="AG5" s="281"/>
      <c r="AH5" s="281"/>
      <c r="AI5" s="281"/>
      <c r="AJ5" s="281"/>
      <c r="AK5" s="281"/>
      <c r="AL5" s="281"/>
      <c r="AM5" s="281"/>
      <c r="AN5" s="281"/>
      <c r="AO5" s="281"/>
      <c r="AP5" s="281"/>
      <c r="AQ5" s="281"/>
      <c r="AR5" s="281"/>
      <c r="AS5" s="281"/>
      <c r="AT5" s="281"/>
      <c r="AU5" s="281"/>
      <c r="AV5" s="281"/>
      <c r="AW5" s="281"/>
      <c r="AX5" s="281"/>
      <c r="AY5" s="281"/>
      <c r="AZ5" s="281"/>
      <c r="BA5" s="281"/>
      <c r="BB5" s="281"/>
      <c r="BC5" s="281"/>
      <c r="BD5" s="281"/>
      <c r="BE5" s="281"/>
      <c r="BF5" s="281"/>
      <c r="BG5" s="281"/>
      <c r="BH5" s="281"/>
      <c r="BI5" s="281"/>
      <c r="BJ5" s="281"/>
      <c r="BK5" s="281"/>
      <c r="BL5" s="281"/>
      <c r="BM5" s="281"/>
      <c r="BN5" s="281"/>
      <c r="BO5" s="281"/>
      <c r="BP5" s="281"/>
      <c r="BQ5" s="281"/>
      <c r="BR5" s="281"/>
      <c r="BS5" s="281"/>
      <c r="BT5" s="281"/>
      <c r="BU5" s="281"/>
      <c r="BV5" s="281"/>
      <c r="BW5" s="281"/>
      <c r="BX5" s="281"/>
      <c r="BY5" s="281"/>
      <c r="BZ5" s="281"/>
      <c r="CA5" s="281"/>
      <c r="CB5" s="281"/>
      <c r="CC5" s="281"/>
      <c r="CD5" s="281"/>
      <c r="CE5" s="281"/>
      <c r="CF5" s="281"/>
      <c r="CG5" s="281"/>
      <c r="CH5" s="281"/>
      <c r="CI5" s="281"/>
      <c r="CJ5" s="281"/>
      <c r="CK5" s="281"/>
      <c r="CL5" s="281"/>
      <c r="CM5" s="281"/>
      <c r="CN5" s="281"/>
      <c r="CO5" s="281"/>
      <c r="CP5" s="281"/>
      <c r="CQ5" s="281"/>
      <c r="CR5" s="281"/>
      <c r="CS5" s="281"/>
      <c r="CT5" s="281"/>
      <c r="CU5" s="281"/>
      <c r="CV5" s="281"/>
      <c r="CW5" s="281"/>
      <c r="CX5" s="281"/>
      <c r="CY5" s="281"/>
      <c r="CZ5" s="281"/>
      <c r="DA5" s="281"/>
      <c r="DB5" s="281"/>
      <c r="DC5" s="281"/>
      <c r="DD5" s="281"/>
      <c r="DE5" s="281"/>
      <c r="DF5" s="281"/>
      <c r="DG5" s="281"/>
      <c r="DH5" s="281"/>
      <c r="DI5" s="281"/>
      <c r="DJ5" s="281"/>
      <c r="DK5" s="281"/>
      <c r="DL5" s="281"/>
      <c r="DM5" s="281"/>
      <c r="DN5" s="281"/>
      <c r="DO5" s="281"/>
      <c r="DP5" s="281"/>
      <c r="DQ5" s="281"/>
      <c r="DR5" s="281"/>
      <c r="DS5" s="281"/>
      <c r="DT5" s="281"/>
      <c r="DU5" s="281"/>
      <c r="DV5" s="281"/>
      <c r="DW5" s="281"/>
      <c r="DX5" s="281"/>
      <c r="DY5" s="281"/>
      <c r="DZ5" s="281"/>
      <c r="EA5" s="281"/>
      <c r="EB5" s="281"/>
      <c r="EC5" s="281"/>
      <c r="ED5" s="281"/>
      <c r="EE5" s="281"/>
      <c r="EF5" s="281"/>
      <c r="EG5" s="281"/>
      <c r="EH5" s="281"/>
      <c r="EI5" s="281"/>
      <c r="EJ5" s="281"/>
      <c r="EK5" s="281"/>
      <c r="EL5" s="281"/>
      <c r="EM5" s="281"/>
      <c r="EN5" s="281"/>
      <c r="EO5" s="281"/>
      <c r="EP5" s="281"/>
      <c r="EQ5" s="281"/>
      <c r="ER5" s="281"/>
      <c r="ES5" s="281"/>
      <c r="ET5" s="281"/>
      <c r="EU5" s="281"/>
      <c r="EV5" s="281"/>
      <c r="EW5" s="281"/>
      <c r="EX5" s="281"/>
      <c r="EY5" s="281"/>
      <c r="EZ5" s="281"/>
      <c r="FA5" s="281"/>
      <c r="FB5" s="281"/>
      <c r="FC5" s="281"/>
      <c r="FD5" s="281"/>
      <c r="FE5" s="281"/>
      <c r="FF5" s="281"/>
      <c r="FG5" s="281"/>
      <c r="FH5" s="281"/>
      <c r="FI5" s="281"/>
      <c r="FJ5" s="281"/>
      <c r="FK5" s="281"/>
      <c r="FL5" s="281"/>
      <c r="FM5" s="281"/>
      <c r="FN5" s="281"/>
      <c r="FO5" s="281"/>
      <c r="FP5" s="281"/>
      <c r="FQ5" s="281"/>
      <c r="FR5" s="281"/>
      <c r="FS5" s="281"/>
      <c r="FT5" s="281"/>
      <c r="FU5" s="281"/>
      <c r="FV5" s="281"/>
      <c r="FW5" s="281"/>
      <c r="FX5" s="281"/>
      <c r="FY5" s="281"/>
      <c r="FZ5" s="281"/>
      <c r="GA5" s="281"/>
      <c r="GB5" s="281"/>
      <c r="GC5" s="281"/>
      <c r="GD5" s="281"/>
      <c r="GE5" s="281"/>
      <c r="GF5" s="281"/>
      <c r="GG5" s="281"/>
      <c r="GH5" s="281"/>
      <c r="GI5" s="281"/>
      <c r="GJ5" s="281"/>
      <c r="GK5" s="281"/>
      <c r="GL5" s="281"/>
      <c r="GM5" s="281"/>
      <c r="GN5" s="281"/>
      <c r="GO5" s="281"/>
      <c r="GP5" s="281"/>
      <c r="GQ5" s="281"/>
      <c r="GR5" s="281"/>
      <c r="GS5" s="281"/>
      <c r="GT5" s="281"/>
      <c r="GU5" s="281"/>
      <c r="GV5" s="281"/>
      <c r="GW5" s="281"/>
      <c r="GX5" s="281"/>
      <c r="GY5" s="281"/>
      <c r="GZ5" s="281"/>
      <c r="HA5" s="281"/>
      <c r="HB5" s="281"/>
      <c r="HC5" s="281"/>
      <c r="HD5" s="281"/>
      <c r="HE5" s="281"/>
      <c r="HF5" s="281"/>
      <c r="HG5" s="281"/>
      <c r="HH5" s="281"/>
      <c r="HI5" s="281"/>
      <c r="HJ5" s="281"/>
      <c r="HK5" s="281"/>
      <c r="HL5" s="281"/>
      <c r="HM5" s="281"/>
      <c r="HN5" s="281"/>
      <c r="HO5" s="281"/>
      <c r="HP5" s="281"/>
      <c r="HQ5" s="281"/>
      <c r="HR5" s="281"/>
      <c r="HS5" s="281"/>
      <c r="HT5" s="281"/>
      <c r="HU5" s="281"/>
      <c r="HV5" s="281"/>
      <c r="HW5" s="281"/>
      <c r="HX5" s="281"/>
      <c r="HY5" s="281"/>
      <c r="HZ5" s="281"/>
      <c r="IA5" s="281"/>
      <c r="IB5" s="281"/>
      <c r="IC5" s="281"/>
      <c r="ID5" s="281"/>
      <c r="IE5" s="281"/>
      <c r="IF5" s="281"/>
      <c r="IG5" s="281"/>
      <c r="IH5" s="281"/>
      <c r="II5" s="281"/>
      <c r="IJ5" s="281"/>
      <c r="IK5" s="281"/>
      <c r="IL5" s="281"/>
      <c r="IM5" s="281"/>
      <c r="IN5" s="281"/>
      <c r="IO5" s="281"/>
      <c r="IP5" s="281"/>
      <c r="IQ5" s="281"/>
      <c r="IR5" s="281"/>
      <c r="IS5" s="281"/>
      <c r="IT5" s="281"/>
      <c r="IU5" s="281"/>
    </row>
    <row r="6" ht="22.5" customHeight="1" spans="1:255">
      <c r="A6" s="282" t="s">
        <v>1384</v>
      </c>
      <c r="B6" s="283"/>
      <c r="C6" s="283"/>
      <c r="D6" s="283"/>
      <c r="E6" s="284"/>
      <c r="F6" s="227"/>
      <c r="G6" s="281"/>
      <c r="H6" s="281"/>
      <c r="I6" s="281"/>
      <c r="J6" s="281"/>
      <c r="K6" s="281"/>
      <c r="L6" s="281"/>
      <c r="M6" s="281"/>
      <c r="N6" s="281"/>
      <c r="O6" s="281"/>
      <c r="P6" s="281"/>
      <c r="Q6" s="281"/>
      <c r="R6" s="281"/>
      <c r="S6" s="281"/>
      <c r="T6" s="281"/>
      <c r="U6" s="281"/>
      <c r="V6" s="281"/>
      <c r="W6" s="281"/>
      <c r="X6" s="281"/>
      <c r="Y6" s="281"/>
      <c r="Z6" s="281"/>
      <c r="AA6" s="281"/>
      <c r="AB6" s="281"/>
      <c r="AC6" s="281"/>
      <c r="AD6" s="281"/>
      <c r="AE6" s="281"/>
      <c r="AF6" s="281"/>
      <c r="AG6" s="281"/>
      <c r="AH6" s="281"/>
      <c r="AI6" s="281"/>
      <c r="AJ6" s="281"/>
      <c r="AK6" s="281"/>
      <c r="AL6" s="281"/>
      <c r="AM6" s="281"/>
      <c r="AN6" s="281"/>
      <c r="AO6" s="281"/>
      <c r="AP6" s="281"/>
      <c r="AQ6" s="281"/>
      <c r="AR6" s="281"/>
      <c r="AS6" s="281"/>
      <c r="AT6" s="281"/>
      <c r="AU6" s="281"/>
      <c r="AV6" s="281"/>
      <c r="AW6" s="281"/>
      <c r="AX6" s="281"/>
      <c r="AY6" s="281"/>
      <c r="AZ6" s="281"/>
      <c r="BA6" s="281"/>
      <c r="BB6" s="281"/>
      <c r="BC6" s="281"/>
      <c r="BD6" s="281"/>
      <c r="BE6" s="281"/>
      <c r="BF6" s="281"/>
      <c r="BG6" s="281"/>
      <c r="BH6" s="281"/>
      <c r="BI6" s="281"/>
      <c r="BJ6" s="281"/>
      <c r="BK6" s="281"/>
      <c r="BL6" s="281"/>
      <c r="BM6" s="281"/>
      <c r="BN6" s="281"/>
      <c r="BO6" s="281"/>
      <c r="BP6" s="281"/>
      <c r="BQ6" s="281"/>
      <c r="BR6" s="281"/>
      <c r="BS6" s="281"/>
      <c r="BT6" s="281"/>
      <c r="BU6" s="281"/>
      <c r="BV6" s="281"/>
      <c r="BW6" s="281"/>
      <c r="BX6" s="281"/>
      <c r="BY6" s="281"/>
      <c r="BZ6" s="281"/>
      <c r="CA6" s="281"/>
      <c r="CB6" s="281"/>
      <c r="CC6" s="281"/>
      <c r="CD6" s="281"/>
      <c r="CE6" s="281"/>
      <c r="CF6" s="281"/>
      <c r="CG6" s="281"/>
      <c r="CH6" s="281"/>
      <c r="CI6" s="281"/>
      <c r="CJ6" s="281"/>
      <c r="CK6" s="281"/>
      <c r="CL6" s="281"/>
      <c r="CM6" s="281"/>
      <c r="CN6" s="281"/>
      <c r="CO6" s="281"/>
      <c r="CP6" s="281"/>
      <c r="CQ6" s="281"/>
      <c r="CR6" s="281"/>
      <c r="CS6" s="281"/>
      <c r="CT6" s="281"/>
      <c r="CU6" s="281"/>
      <c r="CV6" s="281"/>
      <c r="CW6" s="281"/>
      <c r="CX6" s="281"/>
      <c r="CY6" s="281"/>
      <c r="CZ6" s="281"/>
      <c r="DA6" s="281"/>
      <c r="DB6" s="281"/>
      <c r="DC6" s="281"/>
      <c r="DD6" s="281"/>
      <c r="DE6" s="281"/>
      <c r="DF6" s="281"/>
      <c r="DG6" s="281"/>
      <c r="DH6" s="281"/>
      <c r="DI6" s="281"/>
      <c r="DJ6" s="281"/>
      <c r="DK6" s="281"/>
      <c r="DL6" s="281"/>
      <c r="DM6" s="281"/>
      <c r="DN6" s="281"/>
      <c r="DO6" s="281"/>
      <c r="DP6" s="281"/>
      <c r="DQ6" s="281"/>
      <c r="DR6" s="281"/>
      <c r="DS6" s="281"/>
      <c r="DT6" s="281"/>
      <c r="DU6" s="281"/>
      <c r="DV6" s="281"/>
      <c r="DW6" s="281"/>
      <c r="DX6" s="281"/>
      <c r="DY6" s="281"/>
      <c r="DZ6" s="281"/>
      <c r="EA6" s="281"/>
      <c r="EB6" s="281"/>
      <c r="EC6" s="281"/>
      <c r="ED6" s="281"/>
      <c r="EE6" s="281"/>
      <c r="EF6" s="281"/>
      <c r="EG6" s="281"/>
      <c r="EH6" s="281"/>
      <c r="EI6" s="281"/>
      <c r="EJ6" s="281"/>
      <c r="EK6" s="281"/>
      <c r="EL6" s="281"/>
      <c r="EM6" s="281"/>
      <c r="EN6" s="281"/>
      <c r="EO6" s="281"/>
      <c r="EP6" s="281"/>
      <c r="EQ6" s="281"/>
      <c r="ER6" s="281"/>
      <c r="ES6" s="281"/>
      <c r="ET6" s="281"/>
      <c r="EU6" s="281"/>
      <c r="EV6" s="281"/>
      <c r="EW6" s="281"/>
      <c r="EX6" s="281"/>
      <c r="EY6" s="281"/>
      <c r="EZ6" s="281"/>
      <c r="FA6" s="281"/>
      <c r="FB6" s="281"/>
      <c r="FC6" s="281"/>
      <c r="FD6" s="281"/>
      <c r="FE6" s="281"/>
      <c r="FF6" s="281"/>
      <c r="FG6" s="281"/>
      <c r="FH6" s="281"/>
      <c r="FI6" s="281"/>
      <c r="FJ6" s="281"/>
      <c r="FK6" s="281"/>
      <c r="FL6" s="281"/>
      <c r="FM6" s="281"/>
      <c r="FN6" s="281"/>
      <c r="FO6" s="281"/>
      <c r="FP6" s="281"/>
      <c r="FQ6" s="281"/>
      <c r="FR6" s="281"/>
      <c r="FS6" s="281"/>
      <c r="FT6" s="281"/>
      <c r="FU6" s="281"/>
      <c r="FV6" s="281"/>
      <c r="FW6" s="281"/>
      <c r="FX6" s="281"/>
      <c r="FY6" s="281"/>
      <c r="FZ6" s="281"/>
      <c r="GA6" s="281"/>
      <c r="GB6" s="281"/>
      <c r="GC6" s="281"/>
      <c r="GD6" s="281"/>
      <c r="GE6" s="281"/>
      <c r="GF6" s="281"/>
      <c r="GG6" s="281"/>
      <c r="GH6" s="281"/>
      <c r="GI6" s="281"/>
      <c r="GJ6" s="281"/>
      <c r="GK6" s="281"/>
      <c r="GL6" s="281"/>
      <c r="GM6" s="281"/>
      <c r="GN6" s="281"/>
      <c r="GO6" s="281"/>
      <c r="GP6" s="281"/>
      <c r="GQ6" s="281"/>
      <c r="GR6" s="281"/>
      <c r="GS6" s="281"/>
      <c r="GT6" s="281"/>
      <c r="GU6" s="281"/>
      <c r="GV6" s="281"/>
      <c r="GW6" s="281"/>
      <c r="GX6" s="281"/>
      <c r="GY6" s="281"/>
      <c r="GZ6" s="281"/>
      <c r="HA6" s="281"/>
      <c r="HB6" s="281"/>
      <c r="HC6" s="281"/>
      <c r="HD6" s="281"/>
      <c r="HE6" s="281"/>
      <c r="HF6" s="281"/>
      <c r="HG6" s="281"/>
      <c r="HH6" s="281"/>
      <c r="HI6" s="281"/>
      <c r="HJ6" s="281"/>
      <c r="HK6" s="281"/>
      <c r="HL6" s="281"/>
      <c r="HM6" s="281"/>
      <c r="HN6" s="281"/>
      <c r="HO6" s="281"/>
      <c r="HP6" s="281"/>
      <c r="HQ6" s="281"/>
      <c r="HR6" s="281"/>
      <c r="HS6" s="281"/>
      <c r="HT6" s="281"/>
      <c r="HU6" s="281"/>
      <c r="HV6" s="281"/>
      <c r="HW6" s="281"/>
      <c r="HX6" s="281"/>
      <c r="HY6" s="281"/>
      <c r="HZ6" s="281"/>
      <c r="IA6" s="281"/>
      <c r="IB6" s="281"/>
      <c r="IC6" s="281"/>
      <c r="ID6" s="281"/>
      <c r="IE6" s="281"/>
      <c r="IF6" s="281"/>
      <c r="IG6" s="281"/>
      <c r="IH6" s="281"/>
      <c r="II6" s="281"/>
      <c r="IJ6" s="281"/>
      <c r="IK6" s="281"/>
      <c r="IL6" s="281"/>
      <c r="IM6" s="281"/>
      <c r="IN6" s="281"/>
      <c r="IO6" s="281"/>
      <c r="IP6" s="281"/>
      <c r="IQ6" s="281"/>
      <c r="IR6" s="281"/>
      <c r="IS6" s="281"/>
      <c r="IT6" s="281"/>
      <c r="IU6" s="281"/>
    </row>
    <row r="7" ht="22.5" customHeight="1" spans="1:255">
      <c r="A7" s="285" t="s">
        <v>1385</v>
      </c>
      <c r="B7" s="87"/>
      <c r="C7" s="87"/>
      <c r="D7" s="87"/>
      <c r="E7" s="286"/>
      <c r="F7" s="287"/>
      <c r="G7" s="281"/>
      <c r="H7" s="281"/>
      <c r="I7" s="281"/>
      <c r="J7" s="281"/>
      <c r="K7" s="281"/>
      <c r="L7" s="281"/>
      <c r="M7" s="281"/>
      <c r="N7" s="281"/>
      <c r="O7" s="281"/>
      <c r="P7" s="281"/>
      <c r="Q7" s="281"/>
      <c r="R7" s="281"/>
      <c r="S7" s="281"/>
      <c r="T7" s="281"/>
      <c r="U7" s="281"/>
      <c r="V7" s="281"/>
      <c r="W7" s="281"/>
      <c r="X7" s="281"/>
      <c r="Y7" s="281"/>
      <c r="Z7" s="281"/>
      <c r="AA7" s="281"/>
      <c r="AB7" s="281"/>
      <c r="AC7" s="281"/>
      <c r="AD7" s="281"/>
      <c r="AE7" s="281"/>
      <c r="AF7" s="281"/>
      <c r="AG7" s="281"/>
      <c r="AH7" s="281"/>
      <c r="AI7" s="281"/>
      <c r="AJ7" s="281"/>
      <c r="AK7" s="281"/>
      <c r="AL7" s="281"/>
      <c r="AM7" s="281"/>
      <c r="AN7" s="281"/>
      <c r="AO7" s="281"/>
      <c r="AP7" s="281"/>
      <c r="AQ7" s="281"/>
      <c r="AR7" s="281"/>
      <c r="AS7" s="281"/>
      <c r="AT7" s="281"/>
      <c r="AU7" s="281"/>
      <c r="AV7" s="281"/>
      <c r="AW7" s="281"/>
      <c r="AX7" s="281"/>
      <c r="AY7" s="281"/>
      <c r="AZ7" s="281"/>
      <c r="BA7" s="281"/>
      <c r="BB7" s="281"/>
      <c r="BC7" s="281"/>
      <c r="BD7" s="281"/>
      <c r="BE7" s="281"/>
      <c r="BF7" s="281"/>
      <c r="BG7" s="281"/>
      <c r="BH7" s="281"/>
      <c r="BI7" s="281"/>
      <c r="BJ7" s="281"/>
      <c r="BK7" s="281"/>
      <c r="BL7" s="281"/>
      <c r="BM7" s="281"/>
      <c r="BN7" s="281"/>
      <c r="BO7" s="281"/>
      <c r="BP7" s="281"/>
      <c r="BQ7" s="281"/>
      <c r="BR7" s="281"/>
      <c r="BS7" s="281"/>
      <c r="BT7" s="281"/>
      <c r="BU7" s="281"/>
      <c r="BV7" s="281"/>
      <c r="BW7" s="281"/>
      <c r="BX7" s="281"/>
      <c r="BY7" s="281"/>
      <c r="BZ7" s="281"/>
      <c r="CA7" s="281"/>
      <c r="CB7" s="281"/>
      <c r="CC7" s="281"/>
      <c r="CD7" s="281"/>
      <c r="CE7" s="281"/>
      <c r="CF7" s="281"/>
      <c r="CG7" s="281"/>
      <c r="CH7" s="281"/>
      <c r="CI7" s="281"/>
      <c r="CJ7" s="281"/>
      <c r="CK7" s="281"/>
      <c r="CL7" s="281"/>
      <c r="CM7" s="281"/>
      <c r="CN7" s="281"/>
      <c r="CO7" s="281"/>
      <c r="CP7" s="281"/>
      <c r="CQ7" s="281"/>
      <c r="CR7" s="281"/>
      <c r="CS7" s="281"/>
      <c r="CT7" s="281"/>
      <c r="CU7" s="281"/>
      <c r="CV7" s="281"/>
      <c r="CW7" s="281"/>
      <c r="CX7" s="281"/>
      <c r="CY7" s="281"/>
      <c r="CZ7" s="281"/>
      <c r="DA7" s="281"/>
      <c r="DB7" s="281"/>
      <c r="DC7" s="281"/>
      <c r="DD7" s="281"/>
      <c r="DE7" s="281"/>
      <c r="DF7" s="281"/>
      <c r="DG7" s="281"/>
      <c r="DH7" s="281"/>
      <c r="DI7" s="281"/>
      <c r="DJ7" s="281"/>
      <c r="DK7" s="281"/>
      <c r="DL7" s="281"/>
      <c r="DM7" s="281"/>
      <c r="DN7" s="281"/>
      <c r="DO7" s="281"/>
      <c r="DP7" s="281"/>
      <c r="DQ7" s="281"/>
      <c r="DR7" s="281"/>
      <c r="DS7" s="281"/>
      <c r="DT7" s="281"/>
      <c r="DU7" s="281"/>
      <c r="DV7" s="281"/>
      <c r="DW7" s="281"/>
      <c r="DX7" s="281"/>
      <c r="DY7" s="281"/>
      <c r="DZ7" s="281"/>
      <c r="EA7" s="281"/>
      <c r="EB7" s="281"/>
      <c r="EC7" s="281"/>
      <c r="ED7" s="281"/>
      <c r="EE7" s="281"/>
      <c r="EF7" s="281"/>
      <c r="EG7" s="281"/>
      <c r="EH7" s="281"/>
      <c r="EI7" s="281"/>
      <c r="EJ7" s="281"/>
      <c r="EK7" s="281"/>
      <c r="EL7" s="281"/>
      <c r="EM7" s="281"/>
      <c r="EN7" s="281"/>
      <c r="EO7" s="281"/>
      <c r="EP7" s="281"/>
      <c r="EQ7" s="281"/>
      <c r="ER7" s="281"/>
      <c r="ES7" s="281"/>
      <c r="ET7" s="281"/>
      <c r="EU7" s="281"/>
      <c r="EV7" s="281"/>
      <c r="EW7" s="281"/>
      <c r="EX7" s="281"/>
      <c r="EY7" s="281"/>
      <c r="EZ7" s="281"/>
      <c r="FA7" s="281"/>
      <c r="FB7" s="281"/>
      <c r="FC7" s="281"/>
      <c r="FD7" s="281"/>
      <c r="FE7" s="281"/>
      <c r="FF7" s="281"/>
      <c r="FG7" s="281"/>
      <c r="FH7" s="281"/>
      <c r="FI7" s="281"/>
      <c r="FJ7" s="281"/>
      <c r="FK7" s="281"/>
      <c r="FL7" s="281"/>
      <c r="FM7" s="281"/>
      <c r="FN7" s="281"/>
      <c r="FO7" s="281"/>
      <c r="FP7" s="281"/>
      <c r="FQ7" s="281"/>
      <c r="FR7" s="281"/>
      <c r="FS7" s="281"/>
      <c r="FT7" s="281"/>
      <c r="FU7" s="281"/>
      <c r="FV7" s="281"/>
      <c r="FW7" s="281"/>
      <c r="FX7" s="281"/>
      <c r="FY7" s="281"/>
      <c r="FZ7" s="281"/>
      <c r="GA7" s="281"/>
      <c r="GB7" s="281"/>
      <c r="GC7" s="281"/>
      <c r="GD7" s="281"/>
      <c r="GE7" s="281"/>
      <c r="GF7" s="281"/>
      <c r="GG7" s="281"/>
      <c r="GH7" s="281"/>
      <c r="GI7" s="281"/>
      <c r="GJ7" s="281"/>
      <c r="GK7" s="281"/>
      <c r="GL7" s="281"/>
      <c r="GM7" s="281"/>
      <c r="GN7" s="281"/>
      <c r="GO7" s="281"/>
      <c r="GP7" s="281"/>
      <c r="GQ7" s="281"/>
      <c r="GR7" s="281"/>
      <c r="GS7" s="281"/>
      <c r="GT7" s="281"/>
      <c r="GU7" s="281"/>
      <c r="GV7" s="281"/>
      <c r="GW7" s="281"/>
      <c r="GX7" s="281"/>
      <c r="GY7" s="281"/>
      <c r="GZ7" s="281"/>
      <c r="HA7" s="281"/>
      <c r="HB7" s="281"/>
      <c r="HC7" s="281"/>
      <c r="HD7" s="281"/>
      <c r="HE7" s="281"/>
      <c r="HF7" s="281"/>
      <c r="HG7" s="281"/>
      <c r="HH7" s="281"/>
      <c r="HI7" s="281"/>
      <c r="HJ7" s="281"/>
      <c r="HK7" s="281"/>
      <c r="HL7" s="281"/>
      <c r="HM7" s="281"/>
      <c r="HN7" s="281"/>
      <c r="HO7" s="281"/>
      <c r="HP7" s="281"/>
      <c r="HQ7" s="281"/>
      <c r="HR7" s="281"/>
      <c r="HS7" s="281"/>
      <c r="HT7" s="281"/>
      <c r="HU7" s="281"/>
      <c r="HV7" s="281"/>
      <c r="HW7" s="281"/>
      <c r="HX7" s="281"/>
      <c r="HY7" s="281"/>
      <c r="HZ7" s="281"/>
      <c r="IA7" s="281"/>
      <c r="IB7" s="281"/>
      <c r="IC7" s="281"/>
      <c r="ID7" s="281"/>
      <c r="IE7" s="281"/>
      <c r="IF7" s="281"/>
      <c r="IG7" s="281"/>
      <c r="IH7" s="281"/>
      <c r="II7" s="281"/>
      <c r="IJ7" s="281"/>
      <c r="IK7" s="281"/>
      <c r="IL7" s="281"/>
      <c r="IM7" s="281"/>
      <c r="IN7" s="281"/>
      <c r="IO7" s="281"/>
      <c r="IP7" s="281"/>
      <c r="IQ7" s="281"/>
      <c r="IR7" s="281"/>
      <c r="IS7" s="281"/>
      <c r="IT7" s="281"/>
      <c r="IU7" s="281"/>
    </row>
    <row r="8" ht="22.5" customHeight="1" spans="1:255">
      <c r="A8" s="288" t="s">
        <v>1386</v>
      </c>
      <c r="B8" s="87"/>
      <c r="C8" s="87"/>
      <c r="D8" s="87"/>
      <c r="E8" s="286"/>
      <c r="F8" s="287"/>
      <c r="G8" s="281"/>
      <c r="H8" s="281"/>
      <c r="I8" s="281"/>
      <c r="J8" s="281"/>
      <c r="K8" s="281"/>
      <c r="L8" s="281"/>
      <c r="M8" s="281"/>
      <c r="N8" s="281"/>
      <c r="O8" s="281"/>
      <c r="P8" s="281"/>
      <c r="Q8" s="281"/>
      <c r="R8" s="281"/>
      <c r="S8" s="281"/>
      <c r="T8" s="281"/>
      <c r="U8" s="281"/>
      <c r="V8" s="281"/>
      <c r="W8" s="281"/>
      <c r="X8" s="281"/>
      <c r="Y8" s="281"/>
      <c r="Z8" s="281"/>
      <c r="AA8" s="281"/>
      <c r="AB8" s="281"/>
      <c r="AC8" s="281"/>
      <c r="AD8" s="281"/>
      <c r="AE8" s="281"/>
      <c r="AF8" s="281"/>
      <c r="AG8" s="281"/>
      <c r="AH8" s="281"/>
      <c r="AI8" s="281"/>
      <c r="AJ8" s="281"/>
      <c r="AK8" s="281"/>
      <c r="AL8" s="281"/>
      <c r="AM8" s="281"/>
      <c r="AN8" s="281"/>
      <c r="AO8" s="281"/>
      <c r="AP8" s="281"/>
      <c r="AQ8" s="281"/>
      <c r="AR8" s="281"/>
      <c r="AS8" s="281"/>
      <c r="AT8" s="281"/>
      <c r="AU8" s="281"/>
      <c r="AV8" s="281"/>
      <c r="AW8" s="281"/>
      <c r="AX8" s="281"/>
      <c r="AY8" s="281"/>
      <c r="AZ8" s="281"/>
      <c r="BA8" s="281"/>
      <c r="BB8" s="281"/>
      <c r="BC8" s="281"/>
      <c r="BD8" s="281"/>
      <c r="BE8" s="281"/>
      <c r="BF8" s="281"/>
      <c r="BG8" s="281"/>
      <c r="BH8" s="281"/>
      <c r="BI8" s="281"/>
      <c r="BJ8" s="281"/>
      <c r="BK8" s="281"/>
      <c r="BL8" s="281"/>
      <c r="BM8" s="281"/>
      <c r="BN8" s="281"/>
      <c r="BO8" s="281"/>
      <c r="BP8" s="281"/>
      <c r="BQ8" s="281"/>
      <c r="BR8" s="281"/>
      <c r="BS8" s="281"/>
      <c r="BT8" s="281"/>
      <c r="BU8" s="281"/>
      <c r="BV8" s="281"/>
      <c r="BW8" s="281"/>
      <c r="BX8" s="281"/>
      <c r="BY8" s="281"/>
      <c r="BZ8" s="281"/>
      <c r="CA8" s="281"/>
      <c r="CB8" s="281"/>
      <c r="CC8" s="281"/>
      <c r="CD8" s="281"/>
      <c r="CE8" s="281"/>
      <c r="CF8" s="281"/>
      <c r="CG8" s="281"/>
      <c r="CH8" s="281"/>
      <c r="CI8" s="281"/>
      <c r="CJ8" s="281"/>
      <c r="CK8" s="281"/>
      <c r="CL8" s="281"/>
      <c r="CM8" s="281"/>
      <c r="CN8" s="281"/>
      <c r="CO8" s="281"/>
      <c r="CP8" s="281"/>
      <c r="CQ8" s="281"/>
      <c r="CR8" s="281"/>
      <c r="CS8" s="281"/>
      <c r="CT8" s="281"/>
      <c r="CU8" s="281"/>
      <c r="CV8" s="281"/>
      <c r="CW8" s="281"/>
      <c r="CX8" s="281"/>
      <c r="CY8" s="281"/>
      <c r="CZ8" s="281"/>
      <c r="DA8" s="281"/>
      <c r="DB8" s="281"/>
      <c r="DC8" s="281"/>
      <c r="DD8" s="281"/>
      <c r="DE8" s="281"/>
      <c r="DF8" s="281"/>
      <c r="DG8" s="281"/>
      <c r="DH8" s="281"/>
      <c r="DI8" s="281"/>
      <c r="DJ8" s="281"/>
      <c r="DK8" s="281"/>
      <c r="DL8" s="281"/>
      <c r="DM8" s="281"/>
      <c r="DN8" s="281"/>
      <c r="DO8" s="281"/>
      <c r="DP8" s="281"/>
      <c r="DQ8" s="281"/>
      <c r="DR8" s="281"/>
      <c r="DS8" s="281"/>
      <c r="DT8" s="281"/>
      <c r="DU8" s="281"/>
      <c r="DV8" s="281"/>
      <c r="DW8" s="281"/>
      <c r="DX8" s="281"/>
      <c r="DY8" s="281"/>
      <c r="DZ8" s="281"/>
      <c r="EA8" s="281"/>
      <c r="EB8" s="281"/>
      <c r="EC8" s="281"/>
      <c r="ED8" s="281"/>
      <c r="EE8" s="281"/>
      <c r="EF8" s="281"/>
      <c r="EG8" s="281"/>
      <c r="EH8" s="281"/>
      <c r="EI8" s="281"/>
      <c r="EJ8" s="281"/>
      <c r="EK8" s="281"/>
      <c r="EL8" s="281"/>
      <c r="EM8" s="281"/>
      <c r="EN8" s="281"/>
      <c r="EO8" s="281"/>
      <c r="EP8" s="281"/>
      <c r="EQ8" s="281"/>
      <c r="ER8" s="281"/>
      <c r="ES8" s="281"/>
      <c r="ET8" s="281"/>
      <c r="EU8" s="281"/>
      <c r="EV8" s="281"/>
      <c r="EW8" s="281"/>
      <c r="EX8" s="281"/>
      <c r="EY8" s="281"/>
      <c r="EZ8" s="281"/>
      <c r="FA8" s="281"/>
      <c r="FB8" s="281"/>
      <c r="FC8" s="281"/>
      <c r="FD8" s="281"/>
      <c r="FE8" s="281"/>
      <c r="FF8" s="281"/>
      <c r="FG8" s="281"/>
      <c r="FH8" s="281"/>
      <c r="FI8" s="281"/>
      <c r="FJ8" s="281"/>
      <c r="FK8" s="281"/>
      <c r="FL8" s="281"/>
      <c r="FM8" s="281"/>
      <c r="FN8" s="281"/>
      <c r="FO8" s="281"/>
      <c r="FP8" s="281"/>
      <c r="FQ8" s="281"/>
      <c r="FR8" s="281"/>
      <c r="FS8" s="281"/>
      <c r="FT8" s="281"/>
      <c r="FU8" s="281"/>
      <c r="FV8" s="281"/>
      <c r="FW8" s="281"/>
      <c r="FX8" s="281"/>
      <c r="FY8" s="281"/>
      <c r="FZ8" s="281"/>
      <c r="GA8" s="281"/>
      <c r="GB8" s="281"/>
      <c r="GC8" s="281"/>
      <c r="GD8" s="281"/>
      <c r="GE8" s="281"/>
      <c r="GF8" s="281"/>
      <c r="GG8" s="281"/>
      <c r="GH8" s="281"/>
      <c r="GI8" s="281"/>
      <c r="GJ8" s="281"/>
      <c r="GK8" s="281"/>
      <c r="GL8" s="281"/>
      <c r="GM8" s="281"/>
      <c r="GN8" s="281"/>
      <c r="GO8" s="281"/>
      <c r="GP8" s="281"/>
      <c r="GQ8" s="281"/>
      <c r="GR8" s="281"/>
      <c r="GS8" s="281"/>
      <c r="GT8" s="281"/>
      <c r="GU8" s="281"/>
      <c r="GV8" s="281"/>
      <c r="GW8" s="281"/>
      <c r="GX8" s="281"/>
      <c r="GY8" s="281"/>
      <c r="GZ8" s="281"/>
      <c r="HA8" s="281"/>
      <c r="HB8" s="281"/>
      <c r="HC8" s="281"/>
      <c r="HD8" s="281"/>
      <c r="HE8" s="281"/>
      <c r="HF8" s="281"/>
      <c r="HG8" s="281"/>
      <c r="HH8" s="281"/>
      <c r="HI8" s="281"/>
      <c r="HJ8" s="281"/>
      <c r="HK8" s="281"/>
      <c r="HL8" s="281"/>
      <c r="HM8" s="281"/>
      <c r="HN8" s="281"/>
      <c r="HO8" s="281"/>
      <c r="HP8" s="281"/>
      <c r="HQ8" s="281"/>
      <c r="HR8" s="281"/>
      <c r="HS8" s="281"/>
      <c r="HT8" s="281"/>
      <c r="HU8" s="281"/>
      <c r="HV8" s="281"/>
      <c r="HW8" s="281"/>
      <c r="HX8" s="281"/>
      <c r="HY8" s="281"/>
      <c r="HZ8" s="281"/>
      <c r="IA8" s="281"/>
      <c r="IB8" s="281"/>
      <c r="IC8" s="281"/>
      <c r="ID8" s="281"/>
      <c r="IE8" s="281"/>
      <c r="IF8" s="281"/>
      <c r="IG8" s="281"/>
      <c r="IH8" s="281"/>
      <c r="II8" s="281"/>
      <c r="IJ8" s="281"/>
      <c r="IK8" s="281"/>
      <c r="IL8" s="281"/>
      <c r="IM8" s="281"/>
      <c r="IN8" s="281"/>
      <c r="IO8" s="281"/>
      <c r="IP8" s="281"/>
      <c r="IQ8" s="281"/>
      <c r="IR8" s="281"/>
      <c r="IS8" s="281"/>
      <c r="IT8" s="281"/>
      <c r="IU8" s="281"/>
    </row>
    <row r="9" ht="22.5" customHeight="1" spans="1:255">
      <c r="A9" s="288" t="s">
        <v>1387</v>
      </c>
      <c r="B9" s="87"/>
      <c r="C9" s="87"/>
      <c r="D9" s="87"/>
      <c r="E9" s="286"/>
      <c r="F9" s="287"/>
      <c r="G9" s="281"/>
      <c r="H9" s="281"/>
      <c r="I9" s="281"/>
      <c r="J9" s="281"/>
      <c r="K9" s="281"/>
      <c r="L9" s="281"/>
      <c r="M9" s="281"/>
      <c r="N9" s="281"/>
      <c r="O9" s="281"/>
      <c r="P9" s="281"/>
      <c r="Q9" s="281"/>
      <c r="R9" s="281"/>
      <c r="S9" s="281"/>
      <c r="T9" s="281"/>
      <c r="U9" s="281"/>
      <c r="V9" s="281"/>
      <c r="W9" s="281"/>
      <c r="X9" s="281"/>
      <c r="Y9" s="281"/>
      <c r="Z9" s="281"/>
      <c r="AA9" s="281"/>
      <c r="AB9" s="281"/>
      <c r="AC9" s="281"/>
      <c r="AD9" s="281"/>
      <c r="AE9" s="281"/>
      <c r="AF9" s="281"/>
      <c r="AG9" s="281"/>
      <c r="AH9" s="281"/>
      <c r="AI9" s="281"/>
      <c r="AJ9" s="281"/>
      <c r="AK9" s="281"/>
      <c r="AL9" s="281"/>
      <c r="AM9" s="281"/>
      <c r="AN9" s="281"/>
      <c r="AO9" s="281"/>
      <c r="AP9" s="281"/>
      <c r="AQ9" s="281"/>
      <c r="AR9" s="281"/>
      <c r="AS9" s="281"/>
      <c r="AT9" s="281"/>
      <c r="AU9" s="281"/>
      <c r="AV9" s="281"/>
      <c r="AW9" s="281"/>
      <c r="AX9" s="281"/>
      <c r="AY9" s="281"/>
      <c r="AZ9" s="281"/>
      <c r="BA9" s="281"/>
      <c r="BB9" s="281"/>
      <c r="BC9" s="281"/>
      <c r="BD9" s="281"/>
      <c r="BE9" s="281"/>
      <c r="BF9" s="281"/>
      <c r="BG9" s="281"/>
      <c r="BH9" s="281"/>
      <c r="BI9" s="281"/>
      <c r="BJ9" s="281"/>
      <c r="BK9" s="281"/>
      <c r="BL9" s="281"/>
      <c r="BM9" s="281"/>
      <c r="BN9" s="281"/>
      <c r="BO9" s="281"/>
      <c r="BP9" s="281"/>
      <c r="BQ9" s="281"/>
      <c r="BR9" s="281"/>
      <c r="BS9" s="281"/>
      <c r="BT9" s="281"/>
      <c r="BU9" s="281"/>
      <c r="BV9" s="281"/>
      <c r="BW9" s="281"/>
      <c r="BX9" s="281"/>
      <c r="BY9" s="281"/>
      <c r="BZ9" s="281"/>
      <c r="CA9" s="281"/>
      <c r="CB9" s="281"/>
      <c r="CC9" s="281"/>
      <c r="CD9" s="281"/>
      <c r="CE9" s="281"/>
      <c r="CF9" s="281"/>
      <c r="CG9" s="281"/>
      <c r="CH9" s="281"/>
      <c r="CI9" s="281"/>
      <c r="CJ9" s="281"/>
      <c r="CK9" s="281"/>
      <c r="CL9" s="281"/>
      <c r="CM9" s="281"/>
      <c r="CN9" s="281"/>
      <c r="CO9" s="281"/>
      <c r="CP9" s="281"/>
      <c r="CQ9" s="281"/>
      <c r="CR9" s="281"/>
      <c r="CS9" s="281"/>
      <c r="CT9" s="281"/>
      <c r="CU9" s="281"/>
      <c r="CV9" s="281"/>
      <c r="CW9" s="281"/>
      <c r="CX9" s="281"/>
      <c r="CY9" s="281"/>
      <c r="CZ9" s="281"/>
      <c r="DA9" s="281"/>
      <c r="DB9" s="281"/>
      <c r="DC9" s="281"/>
      <c r="DD9" s="281"/>
      <c r="DE9" s="281"/>
      <c r="DF9" s="281"/>
      <c r="DG9" s="281"/>
      <c r="DH9" s="281"/>
      <c r="DI9" s="281"/>
      <c r="DJ9" s="281"/>
      <c r="DK9" s="281"/>
      <c r="DL9" s="281"/>
      <c r="DM9" s="281"/>
      <c r="DN9" s="281"/>
      <c r="DO9" s="281"/>
      <c r="DP9" s="281"/>
      <c r="DQ9" s="281"/>
      <c r="DR9" s="281"/>
      <c r="DS9" s="281"/>
      <c r="DT9" s="281"/>
      <c r="DU9" s="281"/>
      <c r="DV9" s="281"/>
      <c r="DW9" s="281"/>
      <c r="DX9" s="281"/>
      <c r="DY9" s="281"/>
      <c r="DZ9" s="281"/>
      <c r="EA9" s="281"/>
      <c r="EB9" s="281"/>
      <c r="EC9" s="281"/>
      <c r="ED9" s="281"/>
      <c r="EE9" s="281"/>
      <c r="EF9" s="281"/>
      <c r="EG9" s="281"/>
      <c r="EH9" s="281"/>
      <c r="EI9" s="281"/>
      <c r="EJ9" s="281"/>
      <c r="EK9" s="281"/>
      <c r="EL9" s="281"/>
      <c r="EM9" s="281"/>
      <c r="EN9" s="281"/>
      <c r="EO9" s="281"/>
      <c r="EP9" s="281"/>
      <c r="EQ9" s="281"/>
      <c r="ER9" s="281"/>
      <c r="ES9" s="281"/>
      <c r="ET9" s="281"/>
      <c r="EU9" s="281"/>
      <c r="EV9" s="281"/>
      <c r="EW9" s="281"/>
      <c r="EX9" s="281"/>
      <c r="EY9" s="281"/>
      <c r="EZ9" s="281"/>
      <c r="FA9" s="281"/>
      <c r="FB9" s="281"/>
      <c r="FC9" s="281"/>
      <c r="FD9" s="281"/>
      <c r="FE9" s="281"/>
      <c r="FF9" s="281"/>
      <c r="FG9" s="281"/>
      <c r="FH9" s="281"/>
      <c r="FI9" s="281"/>
      <c r="FJ9" s="281"/>
      <c r="FK9" s="281"/>
      <c r="FL9" s="281"/>
      <c r="FM9" s="281"/>
      <c r="FN9" s="281"/>
      <c r="FO9" s="281"/>
      <c r="FP9" s="281"/>
      <c r="FQ9" s="281"/>
      <c r="FR9" s="281"/>
      <c r="FS9" s="281"/>
      <c r="FT9" s="281"/>
      <c r="FU9" s="281"/>
      <c r="FV9" s="281"/>
      <c r="FW9" s="281"/>
      <c r="FX9" s="281"/>
      <c r="FY9" s="281"/>
      <c r="FZ9" s="281"/>
      <c r="GA9" s="281"/>
      <c r="GB9" s="281"/>
      <c r="GC9" s="281"/>
      <c r="GD9" s="281"/>
      <c r="GE9" s="281"/>
      <c r="GF9" s="281"/>
      <c r="GG9" s="281"/>
      <c r="GH9" s="281"/>
      <c r="GI9" s="281"/>
      <c r="GJ9" s="281"/>
      <c r="GK9" s="281"/>
      <c r="GL9" s="281"/>
      <c r="GM9" s="281"/>
      <c r="GN9" s="281"/>
      <c r="GO9" s="281"/>
      <c r="GP9" s="281"/>
      <c r="GQ9" s="281"/>
      <c r="GR9" s="281"/>
      <c r="GS9" s="281"/>
      <c r="GT9" s="281"/>
      <c r="GU9" s="281"/>
      <c r="GV9" s="281"/>
      <c r="GW9" s="281"/>
      <c r="GX9" s="281"/>
      <c r="GY9" s="281"/>
      <c r="GZ9" s="281"/>
      <c r="HA9" s="281"/>
      <c r="HB9" s="281"/>
      <c r="HC9" s="281"/>
      <c r="HD9" s="281"/>
      <c r="HE9" s="281"/>
      <c r="HF9" s="281"/>
      <c r="HG9" s="281"/>
      <c r="HH9" s="281"/>
      <c r="HI9" s="281"/>
      <c r="HJ9" s="281"/>
      <c r="HK9" s="281"/>
      <c r="HL9" s="281"/>
      <c r="HM9" s="281"/>
      <c r="HN9" s="281"/>
      <c r="HO9" s="281"/>
      <c r="HP9" s="281"/>
      <c r="HQ9" s="281"/>
      <c r="HR9" s="281"/>
      <c r="HS9" s="281"/>
      <c r="HT9" s="281"/>
      <c r="HU9" s="281"/>
      <c r="HV9" s="281"/>
      <c r="HW9" s="281"/>
      <c r="HX9" s="281"/>
      <c r="HY9" s="281"/>
      <c r="HZ9" s="281"/>
      <c r="IA9" s="281"/>
      <c r="IB9" s="281"/>
      <c r="IC9" s="281"/>
      <c r="ID9" s="281"/>
      <c r="IE9" s="281"/>
      <c r="IF9" s="281"/>
      <c r="IG9" s="281"/>
      <c r="IH9" s="281"/>
      <c r="II9" s="281"/>
      <c r="IJ9" s="281"/>
      <c r="IK9" s="281"/>
      <c r="IL9" s="281"/>
      <c r="IM9" s="281"/>
      <c r="IN9" s="281"/>
      <c r="IO9" s="281"/>
      <c r="IP9" s="281"/>
      <c r="IQ9" s="281"/>
      <c r="IR9" s="281"/>
      <c r="IS9" s="281"/>
      <c r="IT9" s="281"/>
      <c r="IU9" s="281"/>
    </row>
    <row r="10" ht="22.5" customHeight="1" spans="1:255">
      <c r="A10" s="288" t="s">
        <v>1388</v>
      </c>
      <c r="B10" s="87"/>
      <c r="C10" s="87"/>
      <c r="D10" s="87"/>
      <c r="E10" s="286"/>
      <c r="F10" s="287"/>
      <c r="G10" s="281"/>
      <c r="H10" s="281"/>
      <c r="I10" s="281"/>
      <c r="J10" s="281"/>
      <c r="K10" s="281"/>
      <c r="L10" s="281"/>
      <c r="M10" s="281"/>
      <c r="N10" s="281"/>
      <c r="O10" s="281"/>
      <c r="P10" s="281"/>
      <c r="Q10" s="281"/>
      <c r="R10" s="281"/>
      <c r="S10" s="281"/>
      <c r="T10" s="281"/>
      <c r="U10" s="281"/>
      <c r="V10" s="281"/>
      <c r="W10" s="281"/>
      <c r="X10" s="281"/>
      <c r="Y10" s="281"/>
      <c r="Z10" s="281"/>
      <c r="AA10" s="281"/>
      <c r="AB10" s="281"/>
      <c r="AC10" s="281"/>
      <c r="AD10" s="281"/>
      <c r="AE10" s="281"/>
      <c r="AF10" s="281"/>
      <c r="AG10" s="281"/>
      <c r="AH10" s="281"/>
      <c r="AI10" s="281"/>
      <c r="AJ10" s="281"/>
      <c r="AK10" s="281"/>
      <c r="AL10" s="281"/>
      <c r="AM10" s="281"/>
      <c r="AN10" s="281"/>
      <c r="AO10" s="281"/>
      <c r="AP10" s="281"/>
      <c r="AQ10" s="281"/>
      <c r="AR10" s="281"/>
      <c r="AS10" s="281"/>
      <c r="AT10" s="281"/>
      <c r="AU10" s="281"/>
      <c r="AV10" s="281"/>
      <c r="AW10" s="281"/>
      <c r="AX10" s="281"/>
      <c r="AY10" s="281"/>
      <c r="AZ10" s="281"/>
      <c r="BA10" s="281"/>
      <c r="BB10" s="281"/>
      <c r="BC10" s="281"/>
      <c r="BD10" s="281"/>
      <c r="BE10" s="281"/>
      <c r="BF10" s="281"/>
      <c r="BG10" s="281"/>
      <c r="BH10" s="281"/>
      <c r="BI10" s="281"/>
      <c r="BJ10" s="281"/>
      <c r="BK10" s="281"/>
      <c r="BL10" s="281"/>
      <c r="BM10" s="281"/>
      <c r="BN10" s="281"/>
      <c r="BO10" s="281"/>
      <c r="BP10" s="281"/>
      <c r="BQ10" s="281"/>
      <c r="BR10" s="281"/>
      <c r="BS10" s="281"/>
      <c r="BT10" s="281"/>
      <c r="BU10" s="281"/>
      <c r="BV10" s="281"/>
      <c r="BW10" s="281"/>
      <c r="BX10" s="281"/>
      <c r="BY10" s="281"/>
      <c r="BZ10" s="281"/>
      <c r="CA10" s="281"/>
      <c r="CB10" s="281"/>
      <c r="CC10" s="281"/>
      <c r="CD10" s="281"/>
      <c r="CE10" s="281"/>
      <c r="CF10" s="281"/>
      <c r="CG10" s="281"/>
      <c r="CH10" s="281"/>
      <c r="CI10" s="281"/>
      <c r="CJ10" s="281"/>
      <c r="CK10" s="281"/>
      <c r="CL10" s="281"/>
      <c r="CM10" s="281"/>
      <c r="CN10" s="281"/>
      <c r="CO10" s="281"/>
      <c r="CP10" s="281"/>
      <c r="CQ10" s="281"/>
      <c r="CR10" s="281"/>
      <c r="CS10" s="281"/>
      <c r="CT10" s="281"/>
      <c r="CU10" s="281"/>
      <c r="CV10" s="281"/>
      <c r="CW10" s="281"/>
      <c r="CX10" s="281"/>
      <c r="CY10" s="281"/>
      <c r="CZ10" s="281"/>
      <c r="DA10" s="281"/>
      <c r="DB10" s="281"/>
      <c r="DC10" s="281"/>
      <c r="DD10" s="281"/>
      <c r="DE10" s="281"/>
      <c r="DF10" s="281"/>
      <c r="DG10" s="281"/>
      <c r="DH10" s="281"/>
      <c r="DI10" s="281"/>
      <c r="DJ10" s="281"/>
      <c r="DK10" s="281"/>
      <c r="DL10" s="281"/>
      <c r="DM10" s="281"/>
      <c r="DN10" s="281"/>
      <c r="DO10" s="281"/>
      <c r="DP10" s="281"/>
      <c r="DQ10" s="281"/>
      <c r="DR10" s="281"/>
      <c r="DS10" s="281"/>
      <c r="DT10" s="281"/>
      <c r="DU10" s="281"/>
      <c r="DV10" s="281"/>
      <c r="DW10" s="281"/>
      <c r="DX10" s="281"/>
      <c r="DY10" s="281"/>
      <c r="DZ10" s="281"/>
      <c r="EA10" s="281"/>
      <c r="EB10" s="281"/>
      <c r="EC10" s="281"/>
      <c r="ED10" s="281"/>
      <c r="EE10" s="281"/>
      <c r="EF10" s="281"/>
      <c r="EG10" s="281"/>
      <c r="EH10" s="281"/>
      <c r="EI10" s="281"/>
      <c r="EJ10" s="281"/>
      <c r="EK10" s="281"/>
      <c r="EL10" s="281"/>
      <c r="EM10" s="281"/>
      <c r="EN10" s="281"/>
      <c r="EO10" s="281"/>
      <c r="EP10" s="281"/>
      <c r="EQ10" s="281"/>
      <c r="ER10" s="281"/>
      <c r="ES10" s="281"/>
      <c r="ET10" s="281"/>
      <c r="EU10" s="281"/>
      <c r="EV10" s="281"/>
      <c r="EW10" s="281"/>
      <c r="EX10" s="281"/>
      <c r="EY10" s="281"/>
      <c r="EZ10" s="281"/>
      <c r="FA10" s="281"/>
      <c r="FB10" s="281"/>
      <c r="FC10" s="281"/>
      <c r="FD10" s="281"/>
      <c r="FE10" s="281"/>
      <c r="FF10" s="281"/>
      <c r="FG10" s="281"/>
      <c r="FH10" s="281"/>
      <c r="FI10" s="281"/>
      <c r="FJ10" s="281"/>
      <c r="FK10" s="281"/>
      <c r="FL10" s="281"/>
      <c r="FM10" s="281"/>
      <c r="FN10" s="281"/>
      <c r="FO10" s="281"/>
      <c r="FP10" s="281"/>
      <c r="FQ10" s="281"/>
      <c r="FR10" s="281"/>
      <c r="FS10" s="281"/>
      <c r="FT10" s="281"/>
      <c r="FU10" s="281"/>
      <c r="FV10" s="281"/>
      <c r="FW10" s="281"/>
      <c r="FX10" s="281"/>
      <c r="FY10" s="281"/>
      <c r="FZ10" s="281"/>
      <c r="GA10" s="281"/>
      <c r="GB10" s="281"/>
      <c r="GC10" s="281"/>
      <c r="GD10" s="281"/>
      <c r="GE10" s="281"/>
      <c r="GF10" s="281"/>
      <c r="GG10" s="281"/>
      <c r="GH10" s="281"/>
      <c r="GI10" s="281"/>
      <c r="GJ10" s="281"/>
      <c r="GK10" s="281"/>
      <c r="GL10" s="281"/>
      <c r="GM10" s="281"/>
      <c r="GN10" s="281"/>
      <c r="GO10" s="281"/>
      <c r="GP10" s="281"/>
      <c r="GQ10" s="281"/>
      <c r="GR10" s="281"/>
      <c r="GS10" s="281"/>
      <c r="GT10" s="281"/>
      <c r="GU10" s="281"/>
      <c r="GV10" s="281"/>
      <c r="GW10" s="281"/>
      <c r="GX10" s="281"/>
      <c r="GY10" s="281"/>
      <c r="GZ10" s="281"/>
      <c r="HA10" s="281"/>
      <c r="HB10" s="281"/>
      <c r="HC10" s="281"/>
      <c r="HD10" s="281"/>
      <c r="HE10" s="281"/>
      <c r="HF10" s="281"/>
      <c r="HG10" s="281"/>
      <c r="HH10" s="281"/>
      <c r="HI10" s="281"/>
      <c r="HJ10" s="281"/>
      <c r="HK10" s="281"/>
      <c r="HL10" s="281"/>
      <c r="HM10" s="281"/>
      <c r="HN10" s="281"/>
      <c r="HO10" s="281"/>
      <c r="HP10" s="281"/>
      <c r="HQ10" s="281"/>
      <c r="HR10" s="281"/>
      <c r="HS10" s="281"/>
      <c r="HT10" s="281"/>
      <c r="HU10" s="281"/>
      <c r="HV10" s="281"/>
      <c r="HW10" s="281"/>
      <c r="HX10" s="281"/>
      <c r="HY10" s="281"/>
      <c r="HZ10" s="281"/>
      <c r="IA10" s="281"/>
      <c r="IB10" s="281"/>
      <c r="IC10" s="281"/>
      <c r="ID10" s="281"/>
      <c r="IE10" s="281"/>
      <c r="IF10" s="281"/>
      <c r="IG10" s="281"/>
      <c r="IH10" s="281"/>
      <c r="II10" s="281"/>
      <c r="IJ10" s="281"/>
      <c r="IK10" s="281"/>
      <c r="IL10" s="281"/>
      <c r="IM10" s="281"/>
      <c r="IN10" s="281"/>
      <c r="IO10" s="281"/>
      <c r="IP10" s="281"/>
      <c r="IQ10" s="281"/>
      <c r="IR10" s="281"/>
      <c r="IS10" s="281"/>
      <c r="IT10" s="281"/>
      <c r="IU10" s="281"/>
    </row>
    <row r="11" ht="22.5" customHeight="1" spans="1:255">
      <c r="A11" s="288" t="s">
        <v>1389</v>
      </c>
      <c r="B11" s="283"/>
      <c r="C11" s="283"/>
      <c r="D11" s="283"/>
      <c r="E11" s="284"/>
      <c r="F11" s="227"/>
      <c r="G11" s="281"/>
      <c r="H11" s="281"/>
      <c r="I11" s="281"/>
      <c r="J11" s="281"/>
      <c r="K11" s="281"/>
      <c r="L11" s="281"/>
      <c r="M11" s="281"/>
      <c r="N11" s="281"/>
      <c r="O11" s="281"/>
      <c r="P11" s="281"/>
      <c r="Q11" s="281"/>
      <c r="R11" s="281"/>
      <c r="S11" s="281"/>
      <c r="T11" s="281"/>
      <c r="U11" s="281"/>
      <c r="V11" s="281"/>
      <c r="W11" s="281"/>
      <c r="X11" s="281"/>
      <c r="Y11" s="281"/>
      <c r="Z11" s="281"/>
      <c r="AA11" s="281"/>
      <c r="AB11" s="281"/>
      <c r="AC11" s="281"/>
      <c r="AD11" s="281"/>
      <c r="AE11" s="281"/>
      <c r="AF11" s="281"/>
      <c r="AG11" s="281"/>
      <c r="AH11" s="281"/>
      <c r="AI11" s="281"/>
      <c r="AJ11" s="281"/>
      <c r="AK11" s="281"/>
      <c r="AL11" s="281"/>
      <c r="AM11" s="281"/>
      <c r="AN11" s="281"/>
      <c r="AO11" s="281"/>
      <c r="AP11" s="281"/>
      <c r="AQ11" s="281"/>
      <c r="AR11" s="281"/>
      <c r="AS11" s="281"/>
      <c r="AT11" s="281"/>
      <c r="AU11" s="281"/>
      <c r="AV11" s="281"/>
      <c r="AW11" s="281"/>
      <c r="AX11" s="281"/>
      <c r="AY11" s="281"/>
      <c r="AZ11" s="281"/>
      <c r="BA11" s="281"/>
      <c r="BB11" s="281"/>
      <c r="BC11" s="281"/>
      <c r="BD11" s="281"/>
      <c r="BE11" s="281"/>
      <c r="BF11" s="281"/>
      <c r="BG11" s="281"/>
      <c r="BH11" s="281"/>
      <c r="BI11" s="281"/>
      <c r="BJ11" s="281"/>
      <c r="BK11" s="281"/>
      <c r="BL11" s="281"/>
      <c r="BM11" s="281"/>
      <c r="BN11" s="281"/>
      <c r="BO11" s="281"/>
      <c r="BP11" s="281"/>
      <c r="BQ11" s="281"/>
      <c r="BR11" s="281"/>
      <c r="BS11" s="281"/>
      <c r="BT11" s="281"/>
      <c r="BU11" s="281"/>
      <c r="BV11" s="281"/>
      <c r="BW11" s="281"/>
      <c r="BX11" s="281"/>
      <c r="BY11" s="281"/>
      <c r="BZ11" s="281"/>
      <c r="CA11" s="281"/>
      <c r="CB11" s="281"/>
      <c r="CC11" s="281"/>
      <c r="CD11" s="281"/>
      <c r="CE11" s="281"/>
      <c r="CF11" s="281"/>
      <c r="CG11" s="281"/>
      <c r="CH11" s="281"/>
      <c r="CI11" s="281"/>
      <c r="CJ11" s="281"/>
      <c r="CK11" s="281"/>
      <c r="CL11" s="281"/>
      <c r="CM11" s="281"/>
      <c r="CN11" s="281"/>
      <c r="CO11" s="281"/>
      <c r="CP11" s="281"/>
      <c r="CQ11" s="281"/>
      <c r="CR11" s="281"/>
      <c r="CS11" s="281"/>
      <c r="CT11" s="281"/>
      <c r="CU11" s="281"/>
      <c r="CV11" s="281"/>
      <c r="CW11" s="281"/>
      <c r="CX11" s="281"/>
      <c r="CY11" s="281"/>
      <c r="CZ11" s="281"/>
      <c r="DA11" s="281"/>
      <c r="DB11" s="281"/>
      <c r="DC11" s="281"/>
      <c r="DD11" s="281"/>
      <c r="DE11" s="281"/>
      <c r="DF11" s="281"/>
      <c r="DG11" s="281"/>
      <c r="DH11" s="281"/>
      <c r="DI11" s="281"/>
      <c r="DJ11" s="281"/>
      <c r="DK11" s="281"/>
      <c r="DL11" s="281"/>
      <c r="DM11" s="281"/>
      <c r="DN11" s="281"/>
      <c r="DO11" s="281"/>
      <c r="DP11" s="281"/>
      <c r="DQ11" s="281"/>
      <c r="DR11" s="281"/>
      <c r="DS11" s="281"/>
      <c r="DT11" s="281"/>
      <c r="DU11" s="281"/>
      <c r="DV11" s="281"/>
      <c r="DW11" s="281"/>
      <c r="DX11" s="281"/>
      <c r="DY11" s="281"/>
      <c r="DZ11" s="281"/>
      <c r="EA11" s="281"/>
      <c r="EB11" s="281"/>
      <c r="EC11" s="281"/>
      <c r="ED11" s="281"/>
      <c r="EE11" s="281"/>
      <c r="EF11" s="281"/>
      <c r="EG11" s="281"/>
      <c r="EH11" s="281"/>
      <c r="EI11" s="281"/>
      <c r="EJ11" s="281"/>
      <c r="EK11" s="281"/>
      <c r="EL11" s="281"/>
      <c r="EM11" s="281"/>
      <c r="EN11" s="281"/>
      <c r="EO11" s="281"/>
      <c r="EP11" s="281"/>
      <c r="EQ11" s="281"/>
      <c r="ER11" s="281"/>
      <c r="ES11" s="281"/>
      <c r="ET11" s="281"/>
      <c r="EU11" s="281"/>
      <c r="EV11" s="281"/>
      <c r="EW11" s="281"/>
      <c r="EX11" s="281"/>
      <c r="EY11" s="281"/>
      <c r="EZ11" s="281"/>
      <c r="FA11" s="281"/>
      <c r="FB11" s="281"/>
      <c r="FC11" s="281"/>
      <c r="FD11" s="281"/>
      <c r="FE11" s="281"/>
      <c r="FF11" s="281"/>
      <c r="FG11" s="281"/>
      <c r="FH11" s="281"/>
      <c r="FI11" s="281"/>
      <c r="FJ11" s="281"/>
      <c r="FK11" s="281"/>
      <c r="FL11" s="281"/>
      <c r="FM11" s="281"/>
      <c r="FN11" s="281"/>
      <c r="FO11" s="281"/>
      <c r="FP11" s="281"/>
      <c r="FQ11" s="281"/>
      <c r="FR11" s="281"/>
      <c r="FS11" s="281"/>
      <c r="FT11" s="281"/>
      <c r="FU11" s="281"/>
      <c r="FV11" s="281"/>
      <c r="FW11" s="281"/>
      <c r="FX11" s="281"/>
      <c r="FY11" s="281"/>
      <c r="FZ11" s="281"/>
      <c r="GA11" s="281"/>
      <c r="GB11" s="281"/>
      <c r="GC11" s="281"/>
      <c r="GD11" s="281"/>
      <c r="GE11" s="281"/>
      <c r="GF11" s="281"/>
      <c r="GG11" s="281"/>
      <c r="GH11" s="281"/>
      <c r="GI11" s="281"/>
      <c r="GJ11" s="281"/>
      <c r="GK11" s="281"/>
      <c r="GL11" s="281"/>
      <c r="GM11" s="281"/>
      <c r="GN11" s="281"/>
      <c r="GO11" s="281"/>
      <c r="GP11" s="281"/>
      <c r="GQ11" s="281"/>
      <c r="GR11" s="281"/>
      <c r="GS11" s="281"/>
      <c r="GT11" s="281"/>
      <c r="GU11" s="281"/>
      <c r="GV11" s="281"/>
      <c r="GW11" s="281"/>
      <c r="GX11" s="281"/>
      <c r="GY11" s="281"/>
      <c r="GZ11" s="281"/>
      <c r="HA11" s="281"/>
      <c r="HB11" s="281"/>
      <c r="HC11" s="281"/>
      <c r="HD11" s="281"/>
      <c r="HE11" s="281"/>
      <c r="HF11" s="281"/>
      <c r="HG11" s="281"/>
      <c r="HH11" s="281"/>
      <c r="HI11" s="281"/>
      <c r="HJ11" s="281"/>
      <c r="HK11" s="281"/>
      <c r="HL11" s="281"/>
      <c r="HM11" s="281"/>
      <c r="HN11" s="281"/>
      <c r="HO11" s="281"/>
      <c r="HP11" s="281"/>
      <c r="HQ11" s="281"/>
      <c r="HR11" s="281"/>
      <c r="HS11" s="281"/>
      <c r="HT11" s="281"/>
      <c r="HU11" s="281"/>
      <c r="HV11" s="281"/>
      <c r="HW11" s="281"/>
      <c r="HX11" s="281"/>
      <c r="HY11" s="281"/>
      <c r="HZ11" s="281"/>
      <c r="IA11" s="281"/>
      <c r="IB11" s="281"/>
      <c r="IC11" s="281"/>
      <c r="ID11" s="281"/>
      <c r="IE11" s="281"/>
      <c r="IF11" s="281"/>
      <c r="IG11" s="281"/>
      <c r="IH11" s="281"/>
      <c r="II11" s="281"/>
      <c r="IJ11" s="281"/>
      <c r="IK11" s="281"/>
      <c r="IL11" s="281"/>
      <c r="IM11" s="281"/>
      <c r="IN11" s="281"/>
      <c r="IO11" s="281"/>
      <c r="IP11" s="281"/>
      <c r="IQ11" s="281"/>
      <c r="IR11" s="281"/>
      <c r="IS11" s="281"/>
      <c r="IT11" s="281"/>
      <c r="IU11" s="281"/>
    </row>
    <row r="12" ht="22.5" customHeight="1" spans="1:255">
      <c r="A12" s="288" t="s">
        <v>1390</v>
      </c>
      <c r="B12" s="87"/>
      <c r="C12" s="87"/>
      <c r="D12" s="87"/>
      <c r="E12" s="286"/>
      <c r="F12" s="287"/>
      <c r="G12" s="281"/>
      <c r="H12" s="281"/>
      <c r="I12" s="281"/>
      <c r="J12" s="281"/>
      <c r="K12" s="281"/>
      <c r="L12" s="281"/>
      <c r="M12" s="281"/>
      <c r="N12" s="281"/>
      <c r="O12" s="281"/>
      <c r="P12" s="281"/>
      <c r="Q12" s="281"/>
      <c r="R12" s="281"/>
      <c r="S12" s="281"/>
      <c r="T12" s="281"/>
      <c r="U12" s="281"/>
      <c r="V12" s="281"/>
      <c r="W12" s="281"/>
      <c r="X12" s="281"/>
      <c r="Y12" s="281"/>
      <c r="Z12" s="281"/>
      <c r="AA12" s="281"/>
      <c r="AB12" s="281"/>
      <c r="AC12" s="281"/>
      <c r="AD12" s="281"/>
      <c r="AE12" s="281"/>
      <c r="AF12" s="281"/>
      <c r="AG12" s="281"/>
      <c r="AH12" s="281"/>
      <c r="AI12" s="281"/>
      <c r="AJ12" s="281"/>
      <c r="AK12" s="281"/>
      <c r="AL12" s="281"/>
      <c r="AM12" s="281"/>
      <c r="AN12" s="281"/>
      <c r="AO12" s="281"/>
      <c r="AP12" s="281"/>
      <c r="AQ12" s="281"/>
      <c r="AR12" s="281"/>
      <c r="AS12" s="281"/>
      <c r="AT12" s="281"/>
      <c r="AU12" s="281"/>
      <c r="AV12" s="281"/>
      <c r="AW12" s="281"/>
      <c r="AX12" s="281"/>
      <c r="AY12" s="281"/>
      <c r="AZ12" s="281"/>
      <c r="BA12" s="281"/>
      <c r="BB12" s="281"/>
      <c r="BC12" s="281"/>
      <c r="BD12" s="281"/>
      <c r="BE12" s="281"/>
      <c r="BF12" s="281"/>
      <c r="BG12" s="281"/>
      <c r="BH12" s="281"/>
      <c r="BI12" s="281"/>
      <c r="BJ12" s="281"/>
      <c r="BK12" s="281"/>
      <c r="BL12" s="281"/>
      <c r="BM12" s="281"/>
      <c r="BN12" s="281"/>
      <c r="BO12" s="281"/>
      <c r="BP12" s="281"/>
      <c r="BQ12" s="281"/>
      <c r="BR12" s="281"/>
      <c r="BS12" s="281"/>
      <c r="BT12" s="281"/>
      <c r="BU12" s="281"/>
      <c r="BV12" s="281"/>
      <c r="BW12" s="281"/>
      <c r="BX12" s="281"/>
      <c r="BY12" s="281"/>
      <c r="BZ12" s="281"/>
      <c r="CA12" s="281"/>
      <c r="CB12" s="281"/>
      <c r="CC12" s="281"/>
      <c r="CD12" s="281"/>
      <c r="CE12" s="281"/>
      <c r="CF12" s="281"/>
      <c r="CG12" s="281"/>
      <c r="CH12" s="281"/>
      <c r="CI12" s="281"/>
      <c r="CJ12" s="281"/>
      <c r="CK12" s="281"/>
      <c r="CL12" s="281"/>
      <c r="CM12" s="281"/>
      <c r="CN12" s="281"/>
      <c r="CO12" s="281"/>
      <c r="CP12" s="281"/>
      <c r="CQ12" s="281"/>
      <c r="CR12" s="281"/>
      <c r="CS12" s="281"/>
      <c r="CT12" s="281"/>
      <c r="CU12" s="281"/>
      <c r="CV12" s="281"/>
      <c r="CW12" s="281"/>
      <c r="CX12" s="281"/>
      <c r="CY12" s="281"/>
      <c r="CZ12" s="281"/>
      <c r="DA12" s="281"/>
      <c r="DB12" s="281"/>
      <c r="DC12" s="281"/>
      <c r="DD12" s="281"/>
      <c r="DE12" s="281"/>
      <c r="DF12" s="281"/>
      <c r="DG12" s="281"/>
      <c r="DH12" s="281"/>
      <c r="DI12" s="281"/>
      <c r="DJ12" s="281"/>
      <c r="DK12" s="281"/>
      <c r="DL12" s="281"/>
      <c r="DM12" s="281"/>
      <c r="DN12" s="281"/>
      <c r="DO12" s="281"/>
      <c r="DP12" s="281"/>
      <c r="DQ12" s="281"/>
      <c r="DR12" s="281"/>
      <c r="DS12" s="281"/>
      <c r="DT12" s="281"/>
      <c r="DU12" s="281"/>
      <c r="DV12" s="281"/>
      <c r="DW12" s="281"/>
      <c r="DX12" s="281"/>
      <c r="DY12" s="281"/>
      <c r="DZ12" s="281"/>
      <c r="EA12" s="281"/>
      <c r="EB12" s="281"/>
      <c r="EC12" s="281"/>
      <c r="ED12" s="281"/>
      <c r="EE12" s="281"/>
      <c r="EF12" s="281"/>
      <c r="EG12" s="281"/>
      <c r="EH12" s="281"/>
      <c r="EI12" s="281"/>
      <c r="EJ12" s="281"/>
      <c r="EK12" s="281"/>
      <c r="EL12" s="281"/>
      <c r="EM12" s="281"/>
      <c r="EN12" s="281"/>
      <c r="EO12" s="281"/>
      <c r="EP12" s="281"/>
      <c r="EQ12" s="281"/>
      <c r="ER12" s="281"/>
      <c r="ES12" s="281"/>
      <c r="ET12" s="281"/>
      <c r="EU12" s="281"/>
      <c r="EV12" s="281"/>
      <c r="EW12" s="281"/>
      <c r="EX12" s="281"/>
      <c r="EY12" s="281"/>
      <c r="EZ12" s="281"/>
      <c r="FA12" s="281"/>
      <c r="FB12" s="281"/>
      <c r="FC12" s="281"/>
      <c r="FD12" s="281"/>
      <c r="FE12" s="281"/>
      <c r="FF12" s="281"/>
      <c r="FG12" s="281"/>
      <c r="FH12" s="281"/>
      <c r="FI12" s="281"/>
      <c r="FJ12" s="281"/>
      <c r="FK12" s="281"/>
      <c r="FL12" s="281"/>
      <c r="FM12" s="281"/>
      <c r="FN12" s="281"/>
      <c r="FO12" s="281"/>
      <c r="FP12" s="281"/>
      <c r="FQ12" s="281"/>
      <c r="FR12" s="281"/>
      <c r="FS12" s="281"/>
      <c r="FT12" s="281"/>
      <c r="FU12" s="281"/>
      <c r="FV12" s="281"/>
      <c r="FW12" s="281"/>
      <c r="FX12" s="281"/>
      <c r="FY12" s="281"/>
      <c r="FZ12" s="281"/>
      <c r="GA12" s="281"/>
      <c r="GB12" s="281"/>
      <c r="GC12" s="281"/>
      <c r="GD12" s="281"/>
      <c r="GE12" s="281"/>
      <c r="GF12" s="281"/>
      <c r="GG12" s="281"/>
      <c r="GH12" s="281"/>
      <c r="GI12" s="281"/>
      <c r="GJ12" s="281"/>
      <c r="GK12" s="281"/>
      <c r="GL12" s="281"/>
      <c r="GM12" s="281"/>
      <c r="GN12" s="281"/>
      <c r="GO12" s="281"/>
      <c r="GP12" s="281"/>
      <c r="GQ12" s="281"/>
      <c r="GR12" s="281"/>
      <c r="GS12" s="281"/>
      <c r="GT12" s="281"/>
      <c r="GU12" s="281"/>
      <c r="GV12" s="281"/>
      <c r="GW12" s="281"/>
      <c r="GX12" s="281"/>
      <c r="GY12" s="281"/>
      <c r="GZ12" s="281"/>
      <c r="HA12" s="281"/>
      <c r="HB12" s="281"/>
      <c r="HC12" s="281"/>
      <c r="HD12" s="281"/>
      <c r="HE12" s="281"/>
      <c r="HF12" s="281"/>
      <c r="HG12" s="281"/>
      <c r="HH12" s="281"/>
      <c r="HI12" s="281"/>
      <c r="HJ12" s="281"/>
      <c r="HK12" s="281"/>
      <c r="HL12" s="281"/>
      <c r="HM12" s="281"/>
      <c r="HN12" s="281"/>
      <c r="HO12" s="281"/>
      <c r="HP12" s="281"/>
      <c r="HQ12" s="281"/>
      <c r="HR12" s="281"/>
      <c r="HS12" s="281"/>
      <c r="HT12" s="281"/>
      <c r="HU12" s="281"/>
      <c r="HV12" s="281"/>
      <c r="HW12" s="281"/>
      <c r="HX12" s="281"/>
      <c r="HY12" s="281"/>
      <c r="HZ12" s="281"/>
      <c r="IA12" s="281"/>
      <c r="IB12" s="281"/>
      <c r="IC12" s="281"/>
      <c r="ID12" s="281"/>
      <c r="IE12" s="281"/>
      <c r="IF12" s="281"/>
      <c r="IG12" s="281"/>
      <c r="IH12" s="281"/>
      <c r="II12" s="281"/>
      <c r="IJ12" s="281"/>
      <c r="IK12" s="281"/>
      <c r="IL12" s="281"/>
      <c r="IM12" s="281"/>
      <c r="IN12" s="281"/>
      <c r="IO12" s="281"/>
      <c r="IP12" s="281"/>
      <c r="IQ12" s="281"/>
      <c r="IR12" s="281"/>
      <c r="IS12" s="281"/>
      <c r="IT12" s="281"/>
      <c r="IU12" s="281"/>
    </row>
    <row r="13" ht="22.5" customHeight="1" spans="1:255">
      <c r="A13" s="288" t="s">
        <v>1391</v>
      </c>
      <c r="B13" s="87"/>
      <c r="C13" s="87"/>
      <c r="D13" s="87"/>
      <c r="E13" s="286"/>
      <c r="F13" s="287"/>
      <c r="G13" s="281"/>
      <c r="H13" s="281"/>
      <c r="I13" s="281"/>
      <c r="J13" s="281"/>
      <c r="K13" s="281"/>
      <c r="L13" s="281"/>
      <c r="M13" s="281"/>
      <c r="N13" s="281"/>
      <c r="O13" s="281"/>
      <c r="P13" s="281"/>
      <c r="Q13" s="281"/>
      <c r="R13" s="281"/>
      <c r="S13" s="281"/>
      <c r="T13" s="281"/>
      <c r="U13" s="281"/>
      <c r="V13" s="281"/>
      <c r="W13" s="281"/>
      <c r="X13" s="281"/>
      <c r="Y13" s="281"/>
      <c r="Z13" s="281"/>
      <c r="AA13" s="281"/>
      <c r="AB13" s="281"/>
      <c r="AC13" s="281"/>
      <c r="AD13" s="281"/>
      <c r="AE13" s="281"/>
      <c r="AF13" s="281"/>
      <c r="AG13" s="281"/>
      <c r="AH13" s="281"/>
      <c r="AI13" s="281"/>
      <c r="AJ13" s="281"/>
      <c r="AK13" s="281"/>
      <c r="AL13" s="281"/>
      <c r="AM13" s="281"/>
      <c r="AN13" s="281"/>
      <c r="AO13" s="281"/>
      <c r="AP13" s="281"/>
      <c r="AQ13" s="281"/>
      <c r="AR13" s="281"/>
      <c r="AS13" s="281"/>
      <c r="AT13" s="281"/>
      <c r="AU13" s="281"/>
      <c r="AV13" s="281"/>
      <c r="AW13" s="281"/>
      <c r="AX13" s="281"/>
      <c r="AY13" s="281"/>
      <c r="AZ13" s="281"/>
      <c r="BA13" s="281"/>
      <c r="BB13" s="281"/>
      <c r="BC13" s="281"/>
      <c r="BD13" s="281"/>
      <c r="BE13" s="281"/>
      <c r="BF13" s="281"/>
      <c r="BG13" s="281"/>
      <c r="BH13" s="281"/>
      <c r="BI13" s="281"/>
      <c r="BJ13" s="281"/>
      <c r="BK13" s="281"/>
      <c r="BL13" s="281"/>
      <c r="BM13" s="281"/>
      <c r="BN13" s="281"/>
      <c r="BO13" s="281"/>
      <c r="BP13" s="281"/>
      <c r="BQ13" s="281"/>
      <c r="BR13" s="281"/>
      <c r="BS13" s="281"/>
      <c r="BT13" s="281"/>
      <c r="BU13" s="281"/>
      <c r="BV13" s="281"/>
      <c r="BW13" s="281"/>
      <c r="BX13" s="281"/>
      <c r="BY13" s="281"/>
      <c r="BZ13" s="281"/>
      <c r="CA13" s="281"/>
      <c r="CB13" s="281"/>
      <c r="CC13" s="281"/>
      <c r="CD13" s="281"/>
      <c r="CE13" s="281"/>
      <c r="CF13" s="281"/>
      <c r="CG13" s="281"/>
      <c r="CH13" s="281"/>
      <c r="CI13" s="281"/>
      <c r="CJ13" s="281"/>
      <c r="CK13" s="281"/>
      <c r="CL13" s="281"/>
      <c r="CM13" s="281"/>
      <c r="CN13" s="281"/>
      <c r="CO13" s="281"/>
      <c r="CP13" s="281"/>
      <c r="CQ13" s="281"/>
      <c r="CR13" s="281"/>
      <c r="CS13" s="281"/>
      <c r="CT13" s="281"/>
      <c r="CU13" s="281"/>
      <c r="CV13" s="281"/>
      <c r="CW13" s="281"/>
      <c r="CX13" s="281"/>
      <c r="CY13" s="281"/>
      <c r="CZ13" s="281"/>
      <c r="DA13" s="281"/>
      <c r="DB13" s="281"/>
      <c r="DC13" s="281"/>
      <c r="DD13" s="281"/>
      <c r="DE13" s="281"/>
      <c r="DF13" s="281"/>
      <c r="DG13" s="281"/>
      <c r="DH13" s="281"/>
      <c r="DI13" s="281"/>
      <c r="DJ13" s="281"/>
      <c r="DK13" s="281"/>
      <c r="DL13" s="281"/>
      <c r="DM13" s="281"/>
      <c r="DN13" s="281"/>
      <c r="DO13" s="281"/>
      <c r="DP13" s="281"/>
      <c r="DQ13" s="281"/>
      <c r="DR13" s="281"/>
      <c r="DS13" s="281"/>
      <c r="DT13" s="281"/>
      <c r="DU13" s="281"/>
      <c r="DV13" s="281"/>
      <c r="DW13" s="281"/>
      <c r="DX13" s="281"/>
      <c r="DY13" s="281"/>
      <c r="DZ13" s="281"/>
      <c r="EA13" s="281"/>
      <c r="EB13" s="281"/>
      <c r="EC13" s="281"/>
      <c r="ED13" s="281"/>
      <c r="EE13" s="281"/>
      <c r="EF13" s="281"/>
      <c r="EG13" s="281"/>
      <c r="EH13" s="281"/>
      <c r="EI13" s="281"/>
      <c r="EJ13" s="281"/>
      <c r="EK13" s="281"/>
      <c r="EL13" s="281"/>
      <c r="EM13" s="281"/>
      <c r="EN13" s="281"/>
      <c r="EO13" s="281"/>
      <c r="EP13" s="281"/>
      <c r="EQ13" s="281"/>
      <c r="ER13" s="281"/>
      <c r="ES13" s="281"/>
      <c r="ET13" s="281"/>
      <c r="EU13" s="281"/>
      <c r="EV13" s="281"/>
      <c r="EW13" s="281"/>
      <c r="EX13" s="281"/>
      <c r="EY13" s="281"/>
      <c r="EZ13" s="281"/>
      <c r="FA13" s="281"/>
      <c r="FB13" s="281"/>
      <c r="FC13" s="281"/>
      <c r="FD13" s="281"/>
      <c r="FE13" s="281"/>
      <c r="FF13" s="281"/>
      <c r="FG13" s="281"/>
      <c r="FH13" s="281"/>
      <c r="FI13" s="281"/>
      <c r="FJ13" s="281"/>
      <c r="FK13" s="281"/>
      <c r="FL13" s="281"/>
      <c r="FM13" s="281"/>
      <c r="FN13" s="281"/>
      <c r="FO13" s="281"/>
      <c r="FP13" s="281"/>
      <c r="FQ13" s="281"/>
      <c r="FR13" s="281"/>
      <c r="FS13" s="281"/>
      <c r="FT13" s="281"/>
      <c r="FU13" s="281"/>
      <c r="FV13" s="281"/>
      <c r="FW13" s="281"/>
      <c r="FX13" s="281"/>
      <c r="FY13" s="281"/>
      <c r="FZ13" s="281"/>
      <c r="GA13" s="281"/>
      <c r="GB13" s="281"/>
      <c r="GC13" s="281"/>
      <c r="GD13" s="281"/>
      <c r="GE13" s="281"/>
      <c r="GF13" s="281"/>
      <c r="GG13" s="281"/>
      <c r="GH13" s="281"/>
      <c r="GI13" s="281"/>
      <c r="GJ13" s="281"/>
      <c r="GK13" s="281"/>
      <c r="GL13" s="281"/>
      <c r="GM13" s="281"/>
      <c r="GN13" s="281"/>
      <c r="GO13" s="281"/>
      <c r="GP13" s="281"/>
      <c r="GQ13" s="281"/>
      <c r="GR13" s="281"/>
      <c r="GS13" s="281"/>
      <c r="GT13" s="281"/>
      <c r="GU13" s="281"/>
      <c r="GV13" s="281"/>
      <c r="GW13" s="281"/>
      <c r="GX13" s="281"/>
      <c r="GY13" s="281"/>
      <c r="GZ13" s="281"/>
      <c r="HA13" s="281"/>
      <c r="HB13" s="281"/>
      <c r="HC13" s="281"/>
      <c r="HD13" s="281"/>
      <c r="HE13" s="281"/>
      <c r="HF13" s="281"/>
      <c r="HG13" s="281"/>
      <c r="HH13" s="281"/>
      <c r="HI13" s="281"/>
      <c r="HJ13" s="281"/>
      <c r="HK13" s="281"/>
      <c r="HL13" s="281"/>
      <c r="HM13" s="281"/>
      <c r="HN13" s="281"/>
      <c r="HO13" s="281"/>
      <c r="HP13" s="281"/>
      <c r="HQ13" s="281"/>
      <c r="HR13" s="281"/>
      <c r="HS13" s="281"/>
      <c r="HT13" s="281"/>
      <c r="HU13" s="281"/>
      <c r="HV13" s="281"/>
      <c r="HW13" s="281"/>
      <c r="HX13" s="281"/>
      <c r="HY13" s="281"/>
      <c r="HZ13" s="281"/>
      <c r="IA13" s="281"/>
      <c r="IB13" s="281"/>
      <c r="IC13" s="281"/>
      <c r="ID13" s="281"/>
      <c r="IE13" s="281"/>
      <c r="IF13" s="281"/>
      <c r="IG13" s="281"/>
      <c r="IH13" s="281"/>
      <c r="II13" s="281"/>
      <c r="IJ13" s="281"/>
      <c r="IK13" s="281"/>
      <c r="IL13" s="281"/>
      <c r="IM13" s="281"/>
      <c r="IN13" s="281"/>
      <c r="IO13" s="281"/>
      <c r="IP13" s="281"/>
      <c r="IQ13" s="281"/>
      <c r="IR13" s="281"/>
      <c r="IS13" s="281"/>
      <c r="IT13" s="281"/>
      <c r="IU13" s="281"/>
    </row>
    <row r="14" ht="22.5" customHeight="1" spans="1:255">
      <c r="A14" s="282" t="s">
        <v>1392</v>
      </c>
      <c r="B14" s="87"/>
      <c r="C14" s="87"/>
      <c r="D14" s="87"/>
      <c r="E14" s="286"/>
      <c r="F14" s="287"/>
      <c r="G14" s="281"/>
      <c r="H14" s="281"/>
      <c r="I14" s="281"/>
      <c r="J14" s="281"/>
      <c r="K14" s="281"/>
      <c r="L14" s="281"/>
      <c r="M14" s="281"/>
      <c r="N14" s="281"/>
      <c r="O14" s="281"/>
      <c r="P14" s="281"/>
      <c r="Q14" s="281"/>
      <c r="R14" s="281"/>
      <c r="S14" s="281"/>
      <c r="T14" s="281"/>
      <c r="U14" s="281"/>
      <c r="V14" s="281"/>
      <c r="W14" s="281"/>
      <c r="X14" s="281"/>
      <c r="Y14" s="281"/>
      <c r="Z14" s="281"/>
      <c r="AA14" s="281"/>
      <c r="AB14" s="281"/>
      <c r="AC14" s="281"/>
      <c r="AD14" s="281"/>
      <c r="AE14" s="281"/>
      <c r="AF14" s="281"/>
      <c r="AG14" s="281"/>
      <c r="AH14" s="281"/>
      <c r="AI14" s="281"/>
      <c r="AJ14" s="281"/>
      <c r="AK14" s="281"/>
      <c r="AL14" s="281"/>
      <c r="AM14" s="281"/>
      <c r="AN14" s="281"/>
      <c r="AO14" s="281"/>
      <c r="AP14" s="281"/>
      <c r="AQ14" s="281"/>
      <c r="AR14" s="281"/>
      <c r="AS14" s="281"/>
      <c r="AT14" s="281"/>
      <c r="AU14" s="281"/>
      <c r="AV14" s="281"/>
      <c r="AW14" s="281"/>
      <c r="AX14" s="281"/>
      <c r="AY14" s="281"/>
      <c r="AZ14" s="281"/>
      <c r="BA14" s="281"/>
      <c r="BB14" s="281"/>
      <c r="BC14" s="281"/>
      <c r="BD14" s="281"/>
      <c r="BE14" s="281"/>
      <c r="BF14" s="281"/>
      <c r="BG14" s="281"/>
      <c r="BH14" s="281"/>
      <c r="BI14" s="281"/>
      <c r="BJ14" s="281"/>
      <c r="BK14" s="281"/>
      <c r="BL14" s="281"/>
      <c r="BM14" s="281"/>
      <c r="BN14" s="281"/>
      <c r="BO14" s="281"/>
      <c r="BP14" s="281"/>
      <c r="BQ14" s="281"/>
      <c r="BR14" s="281"/>
      <c r="BS14" s="281"/>
      <c r="BT14" s="281"/>
      <c r="BU14" s="281"/>
      <c r="BV14" s="281"/>
      <c r="BW14" s="281"/>
      <c r="BX14" s="281"/>
      <c r="BY14" s="281"/>
      <c r="BZ14" s="281"/>
      <c r="CA14" s="281"/>
      <c r="CB14" s="281"/>
      <c r="CC14" s="281"/>
      <c r="CD14" s="281"/>
      <c r="CE14" s="281"/>
      <c r="CF14" s="281"/>
      <c r="CG14" s="281"/>
      <c r="CH14" s="281"/>
      <c r="CI14" s="281"/>
      <c r="CJ14" s="281"/>
      <c r="CK14" s="281"/>
      <c r="CL14" s="281"/>
      <c r="CM14" s="281"/>
      <c r="CN14" s="281"/>
      <c r="CO14" s="281"/>
      <c r="CP14" s="281"/>
      <c r="CQ14" s="281"/>
      <c r="CR14" s="281"/>
      <c r="CS14" s="281"/>
      <c r="CT14" s="281"/>
      <c r="CU14" s="281"/>
      <c r="CV14" s="281"/>
      <c r="CW14" s="281"/>
      <c r="CX14" s="281"/>
      <c r="CY14" s="281"/>
      <c r="CZ14" s="281"/>
      <c r="DA14" s="281"/>
      <c r="DB14" s="281"/>
      <c r="DC14" s="281"/>
      <c r="DD14" s="281"/>
      <c r="DE14" s="281"/>
      <c r="DF14" s="281"/>
      <c r="DG14" s="281"/>
      <c r="DH14" s="281"/>
      <c r="DI14" s="281"/>
      <c r="DJ14" s="281"/>
      <c r="DK14" s="281"/>
      <c r="DL14" s="281"/>
      <c r="DM14" s="281"/>
      <c r="DN14" s="281"/>
      <c r="DO14" s="281"/>
      <c r="DP14" s="281"/>
      <c r="DQ14" s="281"/>
      <c r="DR14" s="281"/>
      <c r="DS14" s="281"/>
      <c r="DT14" s="281"/>
      <c r="DU14" s="281"/>
      <c r="DV14" s="281"/>
      <c r="DW14" s="281"/>
      <c r="DX14" s="281"/>
      <c r="DY14" s="281"/>
      <c r="DZ14" s="281"/>
      <c r="EA14" s="281"/>
      <c r="EB14" s="281"/>
      <c r="EC14" s="281"/>
      <c r="ED14" s="281"/>
      <c r="EE14" s="281"/>
      <c r="EF14" s="281"/>
      <c r="EG14" s="281"/>
      <c r="EH14" s="281"/>
      <c r="EI14" s="281"/>
      <c r="EJ14" s="281"/>
      <c r="EK14" s="281"/>
      <c r="EL14" s="281"/>
      <c r="EM14" s="281"/>
      <c r="EN14" s="281"/>
      <c r="EO14" s="281"/>
      <c r="EP14" s="281"/>
      <c r="EQ14" s="281"/>
      <c r="ER14" s="281"/>
      <c r="ES14" s="281"/>
      <c r="ET14" s="281"/>
      <c r="EU14" s="281"/>
      <c r="EV14" s="281"/>
      <c r="EW14" s="281"/>
      <c r="EX14" s="281"/>
      <c r="EY14" s="281"/>
      <c r="EZ14" s="281"/>
      <c r="FA14" s="281"/>
      <c r="FB14" s="281"/>
      <c r="FC14" s="281"/>
      <c r="FD14" s="281"/>
      <c r="FE14" s="281"/>
      <c r="FF14" s="281"/>
      <c r="FG14" s="281"/>
      <c r="FH14" s="281"/>
      <c r="FI14" s="281"/>
      <c r="FJ14" s="281"/>
      <c r="FK14" s="281"/>
      <c r="FL14" s="281"/>
      <c r="FM14" s="281"/>
      <c r="FN14" s="281"/>
      <c r="FO14" s="281"/>
      <c r="FP14" s="281"/>
      <c r="FQ14" s="281"/>
      <c r="FR14" s="281"/>
      <c r="FS14" s="281"/>
      <c r="FT14" s="281"/>
      <c r="FU14" s="281"/>
      <c r="FV14" s="281"/>
      <c r="FW14" s="281"/>
      <c r="FX14" s="281"/>
      <c r="FY14" s="281"/>
      <c r="FZ14" s="281"/>
      <c r="GA14" s="281"/>
      <c r="GB14" s="281"/>
      <c r="GC14" s="281"/>
      <c r="GD14" s="281"/>
      <c r="GE14" s="281"/>
      <c r="GF14" s="281"/>
      <c r="GG14" s="281"/>
      <c r="GH14" s="281"/>
      <c r="GI14" s="281"/>
      <c r="GJ14" s="281"/>
      <c r="GK14" s="281"/>
      <c r="GL14" s="281"/>
      <c r="GM14" s="281"/>
      <c r="GN14" s="281"/>
      <c r="GO14" s="281"/>
      <c r="GP14" s="281"/>
      <c r="GQ14" s="281"/>
      <c r="GR14" s="281"/>
      <c r="GS14" s="281"/>
      <c r="GT14" s="281"/>
      <c r="GU14" s="281"/>
      <c r="GV14" s="281"/>
      <c r="GW14" s="281"/>
      <c r="GX14" s="281"/>
      <c r="GY14" s="281"/>
      <c r="GZ14" s="281"/>
      <c r="HA14" s="281"/>
      <c r="HB14" s="281"/>
      <c r="HC14" s="281"/>
      <c r="HD14" s="281"/>
      <c r="HE14" s="281"/>
      <c r="HF14" s="281"/>
      <c r="HG14" s="281"/>
      <c r="HH14" s="281"/>
      <c r="HI14" s="281"/>
      <c r="HJ14" s="281"/>
      <c r="HK14" s="281"/>
      <c r="HL14" s="281"/>
      <c r="HM14" s="281"/>
      <c r="HN14" s="281"/>
      <c r="HO14" s="281"/>
      <c r="HP14" s="281"/>
      <c r="HQ14" s="281"/>
      <c r="HR14" s="281"/>
      <c r="HS14" s="281"/>
      <c r="HT14" s="281"/>
      <c r="HU14" s="281"/>
      <c r="HV14" s="281"/>
      <c r="HW14" s="281"/>
      <c r="HX14" s="281"/>
      <c r="HY14" s="281"/>
      <c r="HZ14" s="281"/>
      <c r="IA14" s="281"/>
      <c r="IB14" s="281"/>
      <c r="IC14" s="281"/>
      <c r="ID14" s="281"/>
      <c r="IE14" s="281"/>
      <c r="IF14" s="281"/>
      <c r="IG14" s="281"/>
      <c r="IH14" s="281"/>
      <c r="II14" s="281"/>
      <c r="IJ14" s="281"/>
      <c r="IK14" s="281"/>
      <c r="IL14" s="281"/>
      <c r="IM14" s="281"/>
      <c r="IN14" s="281"/>
      <c r="IO14" s="281"/>
      <c r="IP14" s="281"/>
      <c r="IQ14" s="281"/>
      <c r="IR14" s="281"/>
      <c r="IS14" s="281"/>
      <c r="IT14" s="281"/>
      <c r="IU14" s="281"/>
    </row>
    <row r="15" ht="22.5" customHeight="1" spans="1:255">
      <c r="A15" s="285" t="s">
        <v>1393</v>
      </c>
      <c r="B15" s="289"/>
      <c r="C15" s="289"/>
      <c r="D15" s="289"/>
      <c r="E15" s="286"/>
      <c r="F15" s="287"/>
      <c r="G15" s="281"/>
      <c r="H15" s="281"/>
      <c r="I15" s="281"/>
      <c r="J15" s="281"/>
      <c r="K15" s="281"/>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c r="AL15" s="281"/>
      <c r="AM15" s="281"/>
      <c r="AN15" s="281"/>
      <c r="AO15" s="281"/>
      <c r="AP15" s="281"/>
      <c r="AQ15" s="281"/>
      <c r="AR15" s="281"/>
      <c r="AS15" s="281"/>
      <c r="AT15" s="281"/>
      <c r="AU15" s="281"/>
      <c r="AV15" s="281"/>
      <c r="AW15" s="281"/>
      <c r="AX15" s="281"/>
      <c r="AY15" s="281"/>
      <c r="AZ15" s="281"/>
      <c r="BA15" s="281"/>
      <c r="BB15" s="281"/>
      <c r="BC15" s="281"/>
      <c r="BD15" s="281"/>
      <c r="BE15" s="281"/>
      <c r="BF15" s="281"/>
      <c r="BG15" s="281"/>
      <c r="BH15" s="281"/>
      <c r="BI15" s="281"/>
      <c r="BJ15" s="281"/>
      <c r="BK15" s="281"/>
      <c r="BL15" s="281"/>
      <c r="BM15" s="281"/>
      <c r="BN15" s="281"/>
      <c r="BO15" s="281"/>
      <c r="BP15" s="281"/>
      <c r="BQ15" s="281"/>
      <c r="BR15" s="281"/>
      <c r="BS15" s="281"/>
      <c r="BT15" s="281"/>
      <c r="BU15" s="281"/>
      <c r="BV15" s="281"/>
      <c r="BW15" s="281"/>
      <c r="BX15" s="281"/>
      <c r="BY15" s="281"/>
      <c r="BZ15" s="281"/>
      <c r="CA15" s="281"/>
      <c r="CB15" s="281"/>
      <c r="CC15" s="281"/>
      <c r="CD15" s="281"/>
      <c r="CE15" s="281"/>
      <c r="CF15" s="281"/>
      <c r="CG15" s="281"/>
      <c r="CH15" s="281"/>
      <c r="CI15" s="281"/>
      <c r="CJ15" s="281"/>
      <c r="CK15" s="281"/>
      <c r="CL15" s="281"/>
      <c r="CM15" s="281"/>
      <c r="CN15" s="281"/>
      <c r="CO15" s="281"/>
      <c r="CP15" s="281"/>
      <c r="CQ15" s="281"/>
      <c r="CR15" s="281"/>
      <c r="CS15" s="281"/>
      <c r="CT15" s="281"/>
      <c r="CU15" s="281"/>
      <c r="CV15" s="281"/>
      <c r="CW15" s="281"/>
      <c r="CX15" s="281"/>
      <c r="CY15" s="281"/>
      <c r="CZ15" s="281"/>
      <c r="DA15" s="281"/>
      <c r="DB15" s="281"/>
      <c r="DC15" s="281"/>
      <c r="DD15" s="281"/>
      <c r="DE15" s="281"/>
      <c r="DF15" s="281"/>
      <c r="DG15" s="281"/>
      <c r="DH15" s="281"/>
      <c r="DI15" s="281"/>
      <c r="DJ15" s="281"/>
      <c r="DK15" s="281"/>
      <c r="DL15" s="281"/>
      <c r="DM15" s="281"/>
      <c r="DN15" s="281"/>
      <c r="DO15" s="281"/>
      <c r="DP15" s="281"/>
      <c r="DQ15" s="281"/>
      <c r="DR15" s="281"/>
      <c r="DS15" s="281"/>
      <c r="DT15" s="281"/>
      <c r="DU15" s="281"/>
      <c r="DV15" s="281"/>
      <c r="DW15" s="281"/>
      <c r="DX15" s="281"/>
      <c r="DY15" s="281"/>
      <c r="DZ15" s="281"/>
      <c r="EA15" s="281"/>
      <c r="EB15" s="281"/>
      <c r="EC15" s="281"/>
      <c r="ED15" s="281"/>
      <c r="EE15" s="281"/>
      <c r="EF15" s="281"/>
      <c r="EG15" s="281"/>
      <c r="EH15" s="281"/>
      <c r="EI15" s="281"/>
      <c r="EJ15" s="281"/>
      <c r="EK15" s="281"/>
      <c r="EL15" s="281"/>
      <c r="EM15" s="281"/>
      <c r="EN15" s="281"/>
      <c r="EO15" s="281"/>
      <c r="EP15" s="281"/>
      <c r="EQ15" s="281"/>
      <c r="ER15" s="281"/>
      <c r="ES15" s="281"/>
      <c r="ET15" s="281"/>
      <c r="EU15" s="281"/>
      <c r="EV15" s="281"/>
      <c r="EW15" s="281"/>
      <c r="EX15" s="281"/>
      <c r="EY15" s="281"/>
      <c r="EZ15" s="281"/>
      <c r="FA15" s="281"/>
      <c r="FB15" s="281"/>
      <c r="FC15" s="281"/>
      <c r="FD15" s="281"/>
      <c r="FE15" s="281"/>
      <c r="FF15" s="281"/>
      <c r="FG15" s="281"/>
      <c r="FH15" s="281"/>
      <c r="FI15" s="281"/>
      <c r="FJ15" s="281"/>
      <c r="FK15" s="281"/>
      <c r="FL15" s="281"/>
      <c r="FM15" s="281"/>
      <c r="FN15" s="281"/>
      <c r="FO15" s="281"/>
      <c r="FP15" s="281"/>
      <c r="FQ15" s="281"/>
      <c r="FR15" s="281"/>
      <c r="FS15" s="281"/>
      <c r="FT15" s="281"/>
      <c r="FU15" s="281"/>
      <c r="FV15" s="281"/>
      <c r="FW15" s="281"/>
      <c r="FX15" s="281"/>
      <c r="FY15" s="281"/>
      <c r="FZ15" s="281"/>
      <c r="GA15" s="281"/>
      <c r="GB15" s="281"/>
      <c r="GC15" s="281"/>
      <c r="GD15" s="281"/>
      <c r="GE15" s="281"/>
      <c r="GF15" s="281"/>
      <c r="GG15" s="281"/>
      <c r="GH15" s="281"/>
      <c r="GI15" s="281"/>
      <c r="GJ15" s="281"/>
      <c r="GK15" s="281"/>
      <c r="GL15" s="281"/>
      <c r="GM15" s="281"/>
      <c r="GN15" s="281"/>
      <c r="GO15" s="281"/>
      <c r="GP15" s="281"/>
      <c r="GQ15" s="281"/>
      <c r="GR15" s="281"/>
      <c r="GS15" s="281"/>
      <c r="GT15" s="281"/>
      <c r="GU15" s="281"/>
      <c r="GV15" s="281"/>
      <c r="GW15" s="281"/>
      <c r="GX15" s="281"/>
      <c r="GY15" s="281"/>
      <c r="GZ15" s="281"/>
      <c r="HA15" s="281"/>
      <c r="HB15" s="281"/>
      <c r="HC15" s="281"/>
      <c r="HD15" s="281"/>
      <c r="HE15" s="281"/>
      <c r="HF15" s="281"/>
      <c r="HG15" s="281"/>
      <c r="HH15" s="281"/>
      <c r="HI15" s="281"/>
      <c r="HJ15" s="281"/>
      <c r="HK15" s="281"/>
      <c r="HL15" s="281"/>
      <c r="HM15" s="281"/>
      <c r="HN15" s="281"/>
      <c r="HO15" s="281"/>
      <c r="HP15" s="281"/>
      <c r="HQ15" s="281"/>
      <c r="HR15" s="281"/>
      <c r="HS15" s="281"/>
      <c r="HT15" s="281"/>
      <c r="HU15" s="281"/>
      <c r="HV15" s="281"/>
      <c r="HW15" s="281"/>
      <c r="HX15" s="281"/>
      <c r="HY15" s="281"/>
      <c r="HZ15" s="281"/>
      <c r="IA15" s="281"/>
      <c r="IB15" s="281"/>
      <c r="IC15" s="281"/>
      <c r="ID15" s="281"/>
      <c r="IE15" s="281"/>
      <c r="IF15" s="281"/>
      <c r="IG15" s="281"/>
      <c r="IH15" s="281"/>
      <c r="II15" s="281"/>
      <c r="IJ15" s="281"/>
      <c r="IK15" s="281"/>
      <c r="IL15" s="281"/>
      <c r="IM15" s="281"/>
      <c r="IN15" s="281"/>
      <c r="IO15" s="281"/>
      <c r="IP15" s="281"/>
      <c r="IQ15" s="281"/>
      <c r="IR15" s="281"/>
      <c r="IS15" s="281"/>
      <c r="IT15" s="281"/>
      <c r="IU15" s="281"/>
    </row>
    <row r="16" ht="22.5" customHeight="1" spans="1:255">
      <c r="A16" s="288" t="s">
        <v>1394</v>
      </c>
      <c r="B16" s="87"/>
      <c r="C16" s="87"/>
      <c r="D16" s="87"/>
      <c r="E16" s="286"/>
      <c r="F16" s="287"/>
      <c r="G16" s="281"/>
      <c r="H16" s="281"/>
      <c r="I16" s="281"/>
      <c r="J16" s="281"/>
      <c r="K16" s="281"/>
      <c r="L16" s="281"/>
      <c r="M16" s="281"/>
      <c r="N16" s="281"/>
      <c r="O16" s="281"/>
      <c r="P16" s="281"/>
      <c r="Q16" s="281"/>
      <c r="R16" s="281"/>
      <c r="S16" s="281"/>
      <c r="T16" s="281"/>
      <c r="U16" s="281"/>
      <c r="V16" s="281"/>
      <c r="W16" s="281"/>
      <c r="X16" s="281"/>
      <c r="Y16" s="281"/>
      <c r="Z16" s="281"/>
      <c r="AA16" s="281"/>
      <c r="AB16" s="281"/>
      <c r="AC16" s="281"/>
      <c r="AD16" s="281"/>
      <c r="AE16" s="281"/>
      <c r="AF16" s="281"/>
      <c r="AG16" s="281"/>
      <c r="AH16" s="281"/>
      <c r="AI16" s="281"/>
      <c r="AJ16" s="281"/>
      <c r="AK16" s="281"/>
      <c r="AL16" s="281"/>
      <c r="AM16" s="281"/>
      <c r="AN16" s="281"/>
      <c r="AO16" s="281"/>
      <c r="AP16" s="281"/>
      <c r="AQ16" s="281"/>
      <c r="AR16" s="281"/>
      <c r="AS16" s="281"/>
      <c r="AT16" s="281"/>
      <c r="AU16" s="281"/>
      <c r="AV16" s="281"/>
      <c r="AW16" s="281"/>
      <c r="AX16" s="281"/>
      <c r="AY16" s="281"/>
      <c r="AZ16" s="281"/>
      <c r="BA16" s="281"/>
      <c r="BB16" s="281"/>
      <c r="BC16" s="281"/>
      <c r="BD16" s="281"/>
      <c r="BE16" s="281"/>
      <c r="BF16" s="281"/>
      <c r="BG16" s="281"/>
      <c r="BH16" s="281"/>
      <c r="BI16" s="281"/>
      <c r="BJ16" s="281"/>
      <c r="BK16" s="281"/>
      <c r="BL16" s="281"/>
      <c r="BM16" s="281"/>
      <c r="BN16" s="281"/>
      <c r="BO16" s="281"/>
      <c r="BP16" s="281"/>
      <c r="BQ16" s="281"/>
      <c r="BR16" s="281"/>
      <c r="BS16" s="281"/>
      <c r="BT16" s="281"/>
      <c r="BU16" s="281"/>
      <c r="BV16" s="281"/>
      <c r="BW16" s="281"/>
      <c r="BX16" s="281"/>
      <c r="BY16" s="281"/>
      <c r="BZ16" s="281"/>
      <c r="CA16" s="281"/>
      <c r="CB16" s="281"/>
      <c r="CC16" s="281"/>
      <c r="CD16" s="281"/>
      <c r="CE16" s="281"/>
      <c r="CF16" s="281"/>
      <c r="CG16" s="281"/>
      <c r="CH16" s="281"/>
      <c r="CI16" s="281"/>
      <c r="CJ16" s="281"/>
      <c r="CK16" s="281"/>
      <c r="CL16" s="281"/>
      <c r="CM16" s="281"/>
      <c r="CN16" s="281"/>
      <c r="CO16" s="281"/>
      <c r="CP16" s="281"/>
      <c r="CQ16" s="281"/>
      <c r="CR16" s="281"/>
      <c r="CS16" s="281"/>
      <c r="CT16" s="281"/>
      <c r="CU16" s="281"/>
      <c r="CV16" s="281"/>
      <c r="CW16" s="281"/>
      <c r="CX16" s="281"/>
      <c r="CY16" s="281"/>
      <c r="CZ16" s="281"/>
      <c r="DA16" s="281"/>
      <c r="DB16" s="281"/>
      <c r="DC16" s="281"/>
      <c r="DD16" s="281"/>
      <c r="DE16" s="281"/>
      <c r="DF16" s="281"/>
      <c r="DG16" s="281"/>
      <c r="DH16" s="281"/>
      <c r="DI16" s="281"/>
      <c r="DJ16" s="281"/>
      <c r="DK16" s="281"/>
      <c r="DL16" s="281"/>
      <c r="DM16" s="281"/>
      <c r="DN16" s="281"/>
      <c r="DO16" s="281"/>
      <c r="DP16" s="281"/>
      <c r="DQ16" s="281"/>
      <c r="DR16" s="281"/>
      <c r="DS16" s="281"/>
      <c r="DT16" s="281"/>
      <c r="DU16" s="281"/>
      <c r="DV16" s="281"/>
      <c r="DW16" s="281"/>
      <c r="DX16" s="281"/>
      <c r="DY16" s="281"/>
      <c r="DZ16" s="281"/>
      <c r="EA16" s="281"/>
      <c r="EB16" s="281"/>
      <c r="EC16" s="281"/>
      <c r="ED16" s="281"/>
      <c r="EE16" s="281"/>
      <c r="EF16" s="281"/>
      <c r="EG16" s="281"/>
      <c r="EH16" s="281"/>
      <c r="EI16" s="281"/>
      <c r="EJ16" s="281"/>
      <c r="EK16" s="281"/>
      <c r="EL16" s="281"/>
      <c r="EM16" s="281"/>
      <c r="EN16" s="281"/>
      <c r="EO16" s="281"/>
      <c r="EP16" s="281"/>
      <c r="EQ16" s="281"/>
      <c r="ER16" s="281"/>
      <c r="ES16" s="281"/>
      <c r="ET16" s="281"/>
      <c r="EU16" s="281"/>
      <c r="EV16" s="281"/>
      <c r="EW16" s="281"/>
      <c r="EX16" s="281"/>
      <c r="EY16" s="281"/>
      <c r="EZ16" s="281"/>
      <c r="FA16" s="281"/>
      <c r="FB16" s="281"/>
      <c r="FC16" s="281"/>
      <c r="FD16" s="281"/>
      <c r="FE16" s="281"/>
      <c r="FF16" s="281"/>
      <c r="FG16" s="281"/>
      <c r="FH16" s="281"/>
      <c r="FI16" s="281"/>
      <c r="FJ16" s="281"/>
      <c r="FK16" s="281"/>
      <c r="FL16" s="281"/>
      <c r="FM16" s="281"/>
      <c r="FN16" s="281"/>
      <c r="FO16" s="281"/>
      <c r="FP16" s="281"/>
      <c r="FQ16" s="281"/>
      <c r="FR16" s="281"/>
      <c r="FS16" s="281"/>
      <c r="FT16" s="281"/>
      <c r="FU16" s="281"/>
      <c r="FV16" s="281"/>
      <c r="FW16" s="281"/>
      <c r="FX16" s="281"/>
      <c r="FY16" s="281"/>
      <c r="FZ16" s="281"/>
      <c r="GA16" s="281"/>
      <c r="GB16" s="281"/>
      <c r="GC16" s="281"/>
      <c r="GD16" s="281"/>
      <c r="GE16" s="281"/>
      <c r="GF16" s="281"/>
      <c r="GG16" s="281"/>
      <c r="GH16" s="281"/>
      <c r="GI16" s="281"/>
      <c r="GJ16" s="281"/>
      <c r="GK16" s="281"/>
      <c r="GL16" s="281"/>
      <c r="GM16" s="281"/>
      <c r="GN16" s="281"/>
      <c r="GO16" s="281"/>
      <c r="GP16" s="281"/>
      <c r="GQ16" s="281"/>
      <c r="GR16" s="281"/>
      <c r="GS16" s="281"/>
      <c r="GT16" s="281"/>
      <c r="GU16" s="281"/>
      <c r="GV16" s="281"/>
      <c r="GW16" s="281"/>
      <c r="GX16" s="281"/>
      <c r="GY16" s="281"/>
      <c r="GZ16" s="281"/>
      <c r="HA16" s="281"/>
      <c r="HB16" s="281"/>
      <c r="HC16" s="281"/>
      <c r="HD16" s="281"/>
      <c r="HE16" s="281"/>
      <c r="HF16" s="281"/>
      <c r="HG16" s="281"/>
      <c r="HH16" s="281"/>
      <c r="HI16" s="281"/>
      <c r="HJ16" s="281"/>
      <c r="HK16" s="281"/>
      <c r="HL16" s="281"/>
      <c r="HM16" s="281"/>
      <c r="HN16" s="281"/>
      <c r="HO16" s="281"/>
      <c r="HP16" s="281"/>
      <c r="HQ16" s="281"/>
      <c r="HR16" s="281"/>
      <c r="HS16" s="281"/>
      <c r="HT16" s="281"/>
      <c r="HU16" s="281"/>
      <c r="HV16" s="281"/>
      <c r="HW16" s="281"/>
      <c r="HX16" s="281"/>
      <c r="HY16" s="281"/>
      <c r="HZ16" s="281"/>
      <c r="IA16" s="281"/>
      <c r="IB16" s="281"/>
      <c r="IC16" s="281"/>
      <c r="ID16" s="281"/>
      <c r="IE16" s="281"/>
      <c r="IF16" s="281"/>
      <c r="IG16" s="281"/>
      <c r="IH16" s="281"/>
      <c r="II16" s="281"/>
      <c r="IJ16" s="281"/>
      <c r="IK16" s="281"/>
      <c r="IL16" s="281"/>
      <c r="IM16" s="281"/>
      <c r="IN16" s="281"/>
      <c r="IO16" s="281"/>
      <c r="IP16" s="281"/>
      <c r="IQ16" s="281"/>
      <c r="IR16" s="281"/>
      <c r="IS16" s="281"/>
      <c r="IT16" s="281"/>
      <c r="IU16" s="281"/>
    </row>
    <row r="17" ht="22.5" customHeight="1" spans="1:255">
      <c r="A17" s="288" t="s">
        <v>1395</v>
      </c>
      <c r="B17" s="87"/>
      <c r="C17" s="87"/>
      <c r="D17" s="87"/>
      <c r="E17" s="286"/>
      <c r="F17" s="287"/>
      <c r="G17" s="281"/>
      <c r="H17" s="281"/>
      <c r="I17" s="281"/>
      <c r="J17" s="281"/>
      <c r="K17" s="281"/>
      <c r="L17" s="281"/>
      <c r="M17" s="281"/>
      <c r="N17" s="281"/>
      <c r="O17" s="281"/>
      <c r="P17" s="281"/>
      <c r="Q17" s="281"/>
      <c r="R17" s="281"/>
      <c r="S17" s="281"/>
      <c r="T17" s="281"/>
      <c r="U17" s="281"/>
      <c r="V17" s="281"/>
      <c r="W17" s="281"/>
      <c r="X17" s="281"/>
      <c r="Y17" s="281"/>
      <c r="Z17" s="281"/>
      <c r="AA17" s="281"/>
      <c r="AB17" s="281"/>
      <c r="AC17" s="281"/>
      <c r="AD17" s="281"/>
      <c r="AE17" s="281"/>
      <c r="AF17" s="281"/>
      <c r="AG17" s="281"/>
      <c r="AH17" s="281"/>
      <c r="AI17" s="281"/>
      <c r="AJ17" s="281"/>
      <c r="AK17" s="281"/>
      <c r="AL17" s="281"/>
      <c r="AM17" s="281"/>
      <c r="AN17" s="281"/>
      <c r="AO17" s="281"/>
      <c r="AP17" s="281"/>
      <c r="AQ17" s="281"/>
      <c r="AR17" s="281"/>
      <c r="AS17" s="281"/>
      <c r="AT17" s="281"/>
      <c r="AU17" s="281"/>
      <c r="AV17" s="281"/>
      <c r="AW17" s="281"/>
      <c r="AX17" s="281"/>
      <c r="AY17" s="281"/>
      <c r="AZ17" s="281"/>
      <c r="BA17" s="281"/>
      <c r="BB17" s="281"/>
      <c r="BC17" s="281"/>
      <c r="BD17" s="281"/>
      <c r="BE17" s="281"/>
      <c r="BF17" s="281"/>
      <c r="BG17" s="281"/>
      <c r="BH17" s="281"/>
      <c r="BI17" s="281"/>
      <c r="BJ17" s="281"/>
      <c r="BK17" s="281"/>
      <c r="BL17" s="281"/>
      <c r="BM17" s="281"/>
      <c r="BN17" s="281"/>
      <c r="BO17" s="281"/>
      <c r="BP17" s="281"/>
      <c r="BQ17" s="281"/>
      <c r="BR17" s="281"/>
      <c r="BS17" s="281"/>
      <c r="BT17" s="281"/>
      <c r="BU17" s="281"/>
      <c r="BV17" s="281"/>
      <c r="BW17" s="281"/>
      <c r="BX17" s="281"/>
      <c r="BY17" s="281"/>
      <c r="BZ17" s="281"/>
      <c r="CA17" s="281"/>
      <c r="CB17" s="281"/>
      <c r="CC17" s="281"/>
      <c r="CD17" s="281"/>
      <c r="CE17" s="281"/>
      <c r="CF17" s="281"/>
      <c r="CG17" s="281"/>
      <c r="CH17" s="281"/>
      <c r="CI17" s="281"/>
      <c r="CJ17" s="281"/>
      <c r="CK17" s="281"/>
      <c r="CL17" s="281"/>
      <c r="CM17" s="281"/>
      <c r="CN17" s="281"/>
      <c r="CO17" s="281"/>
      <c r="CP17" s="281"/>
      <c r="CQ17" s="281"/>
      <c r="CR17" s="281"/>
      <c r="CS17" s="281"/>
      <c r="CT17" s="281"/>
      <c r="CU17" s="281"/>
      <c r="CV17" s="281"/>
      <c r="CW17" s="281"/>
      <c r="CX17" s="281"/>
      <c r="CY17" s="281"/>
      <c r="CZ17" s="281"/>
      <c r="DA17" s="281"/>
      <c r="DB17" s="281"/>
      <c r="DC17" s="281"/>
      <c r="DD17" s="281"/>
      <c r="DE17" s="281"/>
      <c r="DF17" s="281"/>
      <c r="DG17" s="281"/>
      <c r="DH17" s="281"/>
      <c r="DI17" s="281"/>
      <c r="DJ17" s="281"/>
      <c r="DK17" s="281"/>
      <c r="DL17" s="281"/>
      <c r="DM17" s="281"/>
      <c r="DN17" s="281"/>
      <c r="DO17" s="281"/>
      <c r="DP17" s="281"/>
      <c r="DQ17" s="281"/>
      <c r="DR17" s="281"/>
      <c r="DS17" s="281"/>
      <c r="DT17" s="281"/>
      <c r="DU17" s="281"/>
      <c r="DV17" s="281"/>
      <c r="DW17" s="281"/>
      <c r="DX17" s="281"/>
      <c r="DY17" s="281"/>
      <c r="DZ17" s="281"/>
      <c r="EA17" s="281"/>
      <c r="EB17" s="281"/>
      <c r="EC17" s="281"/>
      <c r="ED17" s="281"/>
      <c r="EE17" s="281"/>
      <c r="EF17" s="281"/>
      <c r="EG17" s="281"/>
      <c r="EH17" s="281"/>
      <c r="EI17" s="281"/>
      <c r="EJ17" s="281"/>
      <c r="EK17" s="281"/>
      <c r="EL17" s="281"/>
      <c r="EM17" s="281"/>
      <c r="EN17" s="281"/>
      <c r="EO17" s="281"/>
      <c r="EP17" s="281"/>
      <c r="EQ17" s="281"/>
      <c r="ER17" s="281"/>
      <c r="ES17" s="281"/>
      <c r="ET17" s="281"/>
      <c r="EU17" s="281"/>
      <c r="EV17" s="281"/>
      <c r="EW17" s="281"/>
      <c r="EX17" s="281"/>
      <c r="EY17" s="281"/>
      <c r="EZ17" s="281"/>
      <c r="FA17" s="281"/>
      <c r="FB17" s="281"/>
      <c r="FC17" s="281"/>
      <c r="FD17" s="281"/>
      <c r="FE17" s="281"/>
      <c r="FF17" s="281"/>
      <c r="FG17" s="281"/>
      <c r="FH17" s="281"/>
      <c r="FI17" s="281"/>
      <c r="FJ17" s="281"/>
      <c r="FK17" s="281"/>
      <c r="FL17" s="281"/>
      <c r="FM17" s="281"/>
      <c r="FN17" s="281"/>
      <c r="FO17" s="281"/>
      <c r="FP17" s="281"/>
      <c r="FQ17" s="281"/>
      <c r="FR17" s="281"/>
      <c r="FS17" s="281"/>
      <c r="FT17" s="281"/>
      <c r="FU17" s="281"/>
      <c r="FV17" s="281"/>
      <c r="FW17" s="281"/>
      <c r="FX17" s="281"/>
      <c r="FY17" s="281"/>
      <c r="FZ17" s="281"/>
      <c r="GA17" s="281"/>
      <c r="GB17" s="281"/>
      <c r="GC17" s="281"/>
      <c r="GD17" s="281"/>
      <c r="GE17" s="281"/>
      <c r="GF17" s="281"/>
      <c r="GG17" s="281"/>
      <c r="GH17" s="281"/>
      <c r="GI17" s="281"/>
      <c r="GJ17" s="281"/>
      <c r="GK17" s="281"/>
      <c r="GL17" s="281"/>
      <c r="GM17" s="281"/>
      <c r="GN17" s="281"/>
      <c r="GO17" s="281"/>
      <c r="GP17" s="281"/>
      <c r="GQ17" s="281"/>
      <c r="GR17" s="281"/>
      <c r="GS17" s="281"/>
      <c r="GT17" s="281"/>
      <c r="GU17" s="281"/>
      <c r="GV17" s="281"/>
      <c r="GW17" s="281"/>
      <c r="GX17" s="281"/>
      <c r="GY17" s="281"/>
      <c r="GZ17" s="281"/>
      <c r="HA17" s="281"/>
      <c r="HB17" s="281"/>
      <c r="HC17" s="281"/>
      <c r="HD17" s="281"/>
      <c r="HE17" s="281"/>
      <c r="HF17" s="281"/>
      <c r="HG17" s="281"/>
      <c r="HH17" s="281"/>
      <c r="HI17" s="281"/>
      <c r="HJ17" s="281"/>
      <c r="HK17" s="281"/>
      <c r="HL17" s="281"/>
      <c r="HM17" s="281"/>
      <c r="HN17" s="281"/>
      <c r="HO17" s="281"/>
      <c r="HP17" s="281"/>
      <c r="HQ17" s="281"/>
      <c r="HR17" s="281"/>
      <c r="HS17" s="281"/>
      <c r="HT17" s="281"/>
      <c r="HU17" s="281"/>
      <c r="HV17" s="281"/>
      <c r="HW17" s="281"/>
      <c r="HX17" s="281"/>
      <c r="HY17" s="281"/>
      <c r="HZ17" s="281"/>
      <c r="IA17" s="281"/>
      <c r="IB17" s="281"/>
      <c r="IC17" s="281"/>
      <c r="ID17" s="281"/>
      <c r="IE17" s="281"/>
      <c r="IF17" s="281"/>
      <c r="IG17" s="281"/>
      <c r="IH17" s="281"/>
      <c r="II17" s="281"/>
      <c r="IJ17" s="281"/>
      <c r="IK17" s="281"/>
      <c r="IL17" s="281"/>
      <c r="IM17" s="281"/>
      <c r="IN17" s="281"/>
      <c r="IO17" s="281"/>
      <c r="IP17" s="281"/>
      <c r="IQ17" s="281"/>
      <c r="IR17" s="281"/>
      <c r="IS17" s="281"/>
      <c r="IT17" s="281"/>
      <c r="IU17" s="281"/>
    </row>
    <row r="18" ht="22.5" customHeight="1" spans="1:255">
      <c r="A18" s="288" t="s">
        <v>1396</v>
      </c>
      <c r="B18" s="290"/>
      <c r="C18" s="290"/>
      <c r="D18" s="290"/>
      <c r="E18" s="291"/>
      <c r="F18" s="287"/>
      <c r="G18" s="281"/>
      <c r="H18" s="281"/>
      <c r="I18" s="281"/>
      <c r="J18" s="281"/>
      <c r="K18" s="281"/>
      <c r="L18" s="281"/>
      <c r="M18" s="281"/>
      <c r="N18" s="281"/>
      <c r="O18" s="281"/>
      <c r="P18" s="281"/>
      <c r="Q18" s="281"/>
      <c r="R18" s="281"/>
      <c r="S18" s="281"/>
      <c r="T18" s="281"/>
      <c r="U18" s="281"/>
      <c r="V18" s="281"/>
      <c r="W18" s="281"/>
      <c r="X18" s="281"/>
      <c r="Y18" s="281"/>
      <c r="Z18" s="281"/>
      <c r="AA18" s="281"/>
      <c r="AB18" s="281"/>
      <c r="AC18" s="281"/>
      <c r="AD18" s="281"/>
      <c r="AE18" s="281"/>
      <c r="AF18" s="281"/>
      <c r="AG18" s="281"/>
      <c r="AH18" s="281"/>
      <c r="AI18" s="281"/>
      <c r="AJ18" s="281"/>
      <c r="AK18" s="281"/>
      <c r="AL18" s="281"/>
      <c r="AM18" s="281"/>
      <c r="AN18" s="281"/>
      <c r="AO18" s="281"/>
      <c r="AP18" s="281"/>
      <c r="AQ18" s="281"/>
      <c r="AR18" s="281"/>
      <c r="AS18" s="281"/>
      <c r="AT18" s="281"/>
      <c r="AU18" s="281"/>
      <c r="AV18" s="281"/>
      <c r="AW18" s="281"/>
      <c r="AX18" s="281"/>
      <c r="AY18" s="281"/>
      <c r="AZ18" s="281"/>
      <c r="BA18" s="281"/>
      <c r="BB18" s="281"/>
      <c r="BC18" s="281"/>
      <c r="BD18" s="281"/>
      <c r="BE18" s="281"/>
      <c r="BF18" s="281"/>
      <c r="BG18" s="281"/>
      <c r="BH18" s="281"/>
      <c r="BI18" s="281"/>
      <c r="BJ18" s="281"/>
      <c r="BK18" s="281"/>
      <c r="BL18" s="281"/>
      <c r="BM18" s="281"/>
      <c r="BN18" s="281"/>
      <c r="BO18" s="281"/>
      <c r="BP18" s="281"/>
      <c r="BQ18" s="281"/>
      <c r="BR18" s="281"/>
      <c r="BS18" s="281"/>
      <c r="BT18" s="281"/>
      <c r="BU18" s="281"/>
      <c r="BV18" s="281"/>
      <c r="BW18" s="281"/>
      <c r="BX18" s="281"/>
      <c r="BY18" s="281"/>
      <c r="BZ18" s="281"/>
      <c r="CA18" s="281"/>
      <c r="CB18" s="281"/>
      <c r="CC18" s="281"/>
      <c r="CD18" s="281"/>
      <c r="CE18" s="281"/>
      <c r="CF18" s="281"/>
      <c r="CG18" s="281"/>
      <c r="CH18" s="281"/>
      <c r="CI18" s="281"/>
      <c r="CJ18" s="281"/>
      <c r="CK18" s="281"/>
      <c r="CL18" s="281"/>
      <c r="CM18" s="281"/>
      <c r="CN18" s="281"/>
      <c r="CO18" s="281"/>
      <c r="CP18" s="281"/>
      <c r="CQ18" s="281"/>
      <c r="CR18" s="281"/>
      <c r="CS18" s="281"/>
      <c r="CT18" s="281"/>
      <c r="CU18" s="281"/>
      <c r="CV18" s="281"/>
      <c r="CW18" s="281"/>
      <c r="CX18" s="281"/>
      <c r="CY18" s="281"/>
      <c r="CZ18" s="281"/>
      <c r="DA18" s="281"/>
      <c r="DB18" s="281"/>
      <c r="DC18" s="281"/>
      <c r="DD18" s="281"/>
      <c r="DE18" s="281"/>
      <c r="DF18" s="281"/>
      <c r="DG18" s="281"/>
      <c r="DH18" s="281"/>
      <c r="DI18" s="281"/>
      <c r="DJ18" s="281"/>
      <c r="DK18" s="281"/>
      <c r="DL18" s="281"/>
      <c r="DM18" s="281"/>
      <c r="DN18" s="281"/>
      <c r="DO18" s="281"/>
      <c r="DP18" s="281"/>
      <c r="DQ18" s="281"/>
      <c r="DR18" s="281"/>
      <c r="DS18" s="281"/>
      <c r="DT18" s="281"/>
      <c r="DU18" s="281"/>
      <c r="DV18" s="281"/>
      <c r="DW18" s="281"/>
      <c r="DX18" s="281"/>
      <c r="DY18" s="281"/>
      <c r="DZ18" s="281"/>
      <c r="EA18" s="281"/>
      <c r="EB18" s="281"/>
      <c r="EC18" s="281"/>
      <c r="ED18" s="281"/>
      <c r="EE18" s="281"/>
      <c r="EF18" s="281"/>
      <c r="EG18" s="281"/>
      <c r="EH18" s="281"/>
      <c r="EI18" s="281"/>
      <c r="EJ18" s="281"/>
      <c r="EK18" s="281"/>
      <c r="EL18" s="281"/>
      <c r="EM18" s="281"/>
      <c r="EN18" s="281"/>
      <c r="EO18" s="281"/>
      <c r="EP18" s="281"/>
      <c r="EQ18" s="281"/>
      <c r="ER18" s="281"/>
      <c r="ES18" s="281"/>
      <c r="ET18" s="281"/>
      <c r="EU18" s="281"/>
      <c r="EV18" s="281"/>
      <c r="EW18" s="281"/>
      <c r="EX18" s="281"/>
      <c r="EY18" s="281"/>
      <c r="EZ18" s="281"/>
      <c r="FA18" s="281"/>
      <c r="FB18" s="281"/>
      <c r="FC18" s="281"/>
      <c r="FD18" s="281"/>
      <c r="FE18" s="281"/>
      <c r="FF18" s="281"/>
      <c r="FG18" s="281"/>
      <c r="FH18" s="281"/>
      <c r="FI18" s="281"/>
      <c r="FJ18" s="281"/>
      <c r="FK18" s="281"/>
      <c r="FL18" s="281"/>
      <c r="FM18" s="281"/>
      <c r="FN18" s="281"/>
      <c r="FO18" s="281"/>
      <c r="FP18" s="281"/>
      <c r="FQ18" s="281"/>
      <c r="FR18" s="281"/>
      <c r="FS18" s="281"/>
      <c r="FT18" s="281"/>
      <c r="FU18" s="281"/>
      <c r="FV18" s="281"/>
      <c r="FW18" s="281"/>
      <c r="FX18" s="281"/>
      <c r="FY18" s="281"/>
      <c r="FZ18" s="281"/>
      <c r="GA18" s="281"/>
      <c r="GB18" s="281"/>
      <c r="GC18" s="281"/>
      <c r="GD18" s="281"/>
      <c r="GE18" s="281"/>
      <c r="GF18" s="281"/>
      <c r="GG18" s="281"/>
      <c r="GH18" s="281"/>
      <c r="GI18" s="281"/>
      <c r="GJ18" s="281"/>
      <c r="GK18" s="281"/>
      <c r="GL18" s="281"/>
      <c r="GM18" s="281"/>
      <c r="GN18" s="281"/>
      <c r="GO18" s="281"/>
      <c r="GP18" s="281"/>
      <c r="GQ18" s="281"/>
      <c r="GR18" s="281"/>
      <c r="GS18" s="281"/>
      <c r="GT18" s="281"/>
      <c r="GU18" s="281"/>
      <c r="GV18" s="281"/>
      <c r="GW18" s="281"/>
      <c r="GX18" s="281"/>
      <c r="GY18" s="281"/>
      <c r="GZ18" s="281"/>
      <c r="HA18" s="281"/>
      <c r="HB18" s="281"/>
      <c r="HC18" s="281"/>
      <c r="HD18" s="281"/>
      <c r="HE18" s="281"/>
      <c r="HF18" s="281"/>
      <c r="HG18" s="281"/>
      <c r="HH18" s="281"/>
      <c r="HI18" s="281"/>
      <c r="HJ18" s="281"/>
      <c r="HK18" s="281"/>
      <c r="HL18" s="281"/>
      <c r="HM18" s="281"/>
      <c r="HN18" s="281"/>
      <c r="HO18" s="281"/>
      <c r="HP18" s="281"/>
      <c r="HQ18" s="281"/>
      <c r="HR18" s="281"/>
      <c r="HS18" s="281"/>
      <c r="HT18" s="281"/>
      <c r="HU18" s="281"/>
      <c r="HV18" s="281"/>
      <c r="HW18" s="281"/>
      <c r="HX18" s="281"/>
      <c r="HY18" s="281"/>
      <c r="HZ18" s="281"/>
      <c r="IA18" s="281"/>
      <c r="IB18" s="281"/>
      <c r="IC18" s="281"/>
      <c r="ID18" s="281"/>
      <c r="IE18" s="281"/>
      <c r="IF18" s="281"/>
      <c r="IG18" s="281"/>
      <c r="IH18" s="281"/>
      <c r="II18" s="281"/>
      <c r="IJ18" s="281"/>
      <c r="IK18" s="281"/>
      <c r="IL18" s="281"/>
      <c r="IM18" s="281"/>
      <c r="IN18" s="281"/>
      <c r="IO18" s="281"/>
      <c r="IP18" s="281"/>
      <c r="IQ18" s="281"/>
      <c r="IR18" s="281"/>
      <c r="IS18" s="281"/>
      <c r="IT18" s="281"/>
      <c r="IU18" s="281"/>
    </row>
    <row r="19" ht="22.5" customHeight="1" spans="1:255">
      <c r="A19" s="288" t="s">
        <v>1397</v>
      </c>
      <c r="B19" s="292"/>
      <c r="C19" s="292"/>
      <c r="D19" s="292"/>
      <c r="E19" s="293"/>
      <c r="F19" s="287"/>
      <c r="G19" s="281"/>
      <c r="H19" s="281"/>
      <c r="I19" s="281"/>
      <c r="J19" s="281"/>
      <c r="K19" s="281"/>
      <c r="L19" s="281"/>
      <c r="M19" s="281"/>
      <c r="N19" s="281"/>
      <c r="O19" s="281"/>
      <c r="P19" s="281"/>
      <c r="Q19" s="281"/>
      <c r="R19" s="281"/>
      <c r="S19" s="281"/>
      <c r="T19" s="281"/>
      <c r="U19" s="281"/>
      <c r="V19" s="281"/>
      <c r="W19" s="281"/>
      <c r="X19" s="281"/>
      <c r="Y19" s="281"/>
      <c r="Z19" s="281"/>
      <c r="AA19" s="281"/>
      <c r="AB19" s="281"/>
      <c r="AC19" s="281"/>
      <c r="AD19" s="281"/>
      <c r="AE19" s="281"/>
      <c r="AF19" s="281"/>
      <c r="AG19" s="281"/>
      <c r="AH19" s="281"/>
      <c r="AI19" s="281"/>
      <c r="AJ19" s="281"/>
      <c r="AK19" s="281"/>
      <c r="AL19" s="281"/>
      <c r="AM19" s="281"/>
      <c r="AN19" s="281"/>
      <c r="AO19" s="281"/>
      <c r="AP19" s="281"/>
      <c r="AQ19" s="281"/>
      <c r="AR19" s="281"/>
      <c r="AS19" s="281"/>
      <c r="AT19" s="281"/>
      <c r="AU19" s="281"/>
      <c r="AV19" s="281"/>
      <c r="AW19" s="281"/>
      <c r="AX19" s="281"/>
      <c r="AY19" s="281"/>
      <c r="AZ19" s="281"/>
      <c r="BA19" s="281"/>
      <c r="BB19" s="281"/>
      <c r="BC19" s="281"/>
      <c r="BD19" s="281"/>
      <c r="BE19" s="281"/>
      <c r="BF19" s="281"/>
      <c r="BG19" s="281"/>
      <c r="BH19" s="281"/>
      <c r="BI19" s="281"/>
      <c r="BJ19" s="281"/>
      <c r="BK19" s="281"/>
      <c r="BL19" s="281"/>
      <c r="BM19" s="281"/>
      <c r="BN19" s="281"/>
      <c r="BO19" s="281"/>
      <c r="BP19" s="281"/>
      <c r="BQ19" s="281"/>
      <c r="BR19" s="281"/>
      <c r="BS19" s="281"/>
      <c r="BT19" s="281"/>
      <c r="BU19" s="281"/>
      <c r="BV19" s="281"/>
      <c r="BW19" s="281"/>
      <c r="BX19" s="281"/>
      <c r="BY19" s="281"/>
      <c r="BZ19" s="281"/>
      <c r="CA19" s="281"/>
      <c r="CB19" s="281"/>
      <c r="CC19" s="281"/>
      <c r="CD19" s="281"/>
      <c r="CE19" s="281"/>
      <c r="CF19" s="281"/>
      <c r="CG19" s="281"/>
      <c r="CH19" s="281"/>
      <c r="CI19" s="281"/>
      <c r="CJ19" s="281"/>
      <c r="CK19" s="281"/>
      <c r="CL19" s="281"/>
      <c r="CM19" s="281"/>
      <c r="CN19" s="281"/>
      <c r="CO19" s="281"/>
      <c r="CP19" s="281"/>
      <c r="CQ19" s="281"/>
      <c r="CR19" s="281"/>
      <c r="CS19" s="281"/>
      <c r="CT19" s="281"/>
      <c r="CU19" s="281"/>
      <c r="CV19" s="281"/>
      <c r="CW19" s="281"/>
      <c r="CX19" s="281"/>
      <c r="CY19" s="281"/>
      <c r="CZ19" s="281"/>
      <c r="DA19" s="281"/>
      <c r="DB19" s="281"/>
      <c r="DC19" s="281"/>
      <c r="DD19" s="281"/>
      <c r="DE19" s="281"/>
      <c r="DF19" s="281"/>
      <c r="DG19" s="281"/>
      <c r="DH19" s="281"/>
      <c r="DI19" s="281"/>
      <c r="DJ19" s="281"/>
      <c r="DK19" s="281"/>
      <c r="DL19" s="281"/>
      <c r="DM19" s="281"/>
      <c r="DN19" s="281"/>
      <c r="DO19" s="281"/>
      <c r="DP19" s="281"/>
      <c r="DQ19" s="281"/>
      <c r="DR19" s="281"/>
      <c r="DS19" s="281"/>
      <c r="DT19" s="281"/>
      <c r="DU19" s="281"/>
      <c r="DV19" s="281"/>
      <c r="DW19" s="281"/>
      <c r="DX19" s="281"/>
      <c r="DY19" s="281"/>
      <c r="DZ19" s="281"/>
      <c r="EA19" s="281"/>
      <c r="EB19" s="281"/>
      <c r="EC19" s="281"/>
      <c r="ED19" s="281"/>
      <c r="EE19" s="281"/>
      <c r="EF19" s="281"/>
      <c r="EG19" s="281"/>
      <c r="EH19" s="281"/>
      <c r="EI19" s="281"/>
      <c r="EJ19" s="281"/>
      <c r="EK19" s="281"/>
      <c r="EL19" s="281"/>
      <c r="EM19" s="281"/>
      <c r="EN19" s="281"/>
      <c r="EO19" s="281"/>
      <c r="EP19" s="281"/>
      <c r="EQ19" s="281"/>
      <c r="ER19" s="281"/>
      <c r="ES19" s="281"/>
      <c r="ET19" s="281"/>
      <c r="EU19" s="281"/>
      <c r="EV19" s="281"/>
      <c r="EW19" s="281"/>
      <c r="EX19" s="281"/>
      <c r="EY19" s="281"/>
      <c r="EZ19" s="281"/>
      <c r="FA19" s="281"/>
      <c r="FB19" s="281"/>
      <c r="FC19" s="281"/>
      <c r="FD19" s="281"/>
      <c r="FE19" s="281"/>
      <c r="FF19" s="281"/>
      <c r="FG19" s="281"/>
      <c r="FH19" s="281"/>
      <c r="FI19" s="281"/>
      <c r="FJ19" s="281"/>
      <c r="FK19" s="281"/>
      <c r="FL19" s="281"/>
      <c r="FM19" s="281"/>
      <c r="FN19" s="281"/>
      <c r="FO19" s="281"/>
      <c r="FP19" s="281"/>
      <c r="FQ19" s="281"/>
      <c r="FR19" s="281"/>
      <c r="FS19" s="281"/>
      <c r="FT19" s="281"/>
      <c r="FU19" s="281"/>
      <c r="FV19" s="281"/>
      <c r="FW19" s="281"/>
      <c r="FX19" s="281"/>
      <c r="FY19" s="281"/>
      <c r="FZ19" s="281"/>
      <c r="GA19" s="281"/>
      <c r="GB19" s="281"/>
      <c r="GC19" s="281"/>
      <c r="GD19" s="281"/>
      <c r="GE19" s="281"/>
      <c r="GF19" s="281"/>
      <c r="GG19" s="281"/>
      <c r="GH19" s="281"/>
      <c r="GI19" s="281"/>
      <c r="GJ19" s="281"/>
      <c r="GK19" s="281"/>
      <c r="GL19" s="281"/>
      <c r="GM19" s="281"/>
      <c r="GN19" s="281"/>
      <c r="GO19" s="281"/>
      <c r="GP19" s="281"/>
      <c r="GQ19" s="281"/>
      <c r="GR19" s="281"/>
      <c r="GS19" s="281"/>
      <c r="GT19" s="281"/>
      <c r="GU19" s="281"/>
      <c r="GV19" s="281"/>
      <c r="GW19" s="281"/>
      <c r="GX19" s="281"/>
      <c r="GY19" s="281"/>
      <c r="GZ19" s="281"/>
      <c r="HA19" s="281"/>
      <c r="HB19" s="281"/>
      <c r="HC19" s="281"/>
      <c r="HD19" s="281"/>
      <c r="HE19" s="281"/>
      <c r="HF19" s="281"/>
      <c r="HG19" s="281"/>
      <c r="HH19" s="281"/>
      <c r="HI19" s="281"/>
      <c r="HJ19" s="281"/>
      <c r="HK19" s="281"/>
      <c r="HL19" s="281"/>
      <c r="HM19" s="281"/>
      <c r="HN19" s="281"/>
      <c r="HO19" s="281"/>
      <c r="HP19" s="281"/>
      <c r="HQ19" s="281"/>
      <c r="HR19" s="281"/>
      <c r="HS19" s="281"/>
      <c r="HT19" s="281"/>
      <c r="HU19" s="281"/>
      <c r="HV19" s="281"/>
      <c r="HW19" s="281"/>
      <c r="HX19" s="281"/>
      <c r="HY19" s="281"/>
      <c r="HZ19" s="281"/>
      <c r="IA19" s="281"/>
      <c r="IB19" s="281"/>
      <c r="IC19" s="281"/>
      <c r="ID19" s="281"/>
      <c r="IE19" s="281"/>
      <c r="IF19" s="281"/>
      <c r="IG19" s="281"/>
      <c r="IH19" s="281"/>
      <c r="II19" s="281"/>
      <c r="IJ19" s="281"/>
      <c r="IK19" s="281"/>
      <c r="IL19" s="281"/>
      <c r="IM19" s="281"/>
      <c r="IN19" s="281"/>
      <c r="IO19" s="281"/>
      <c r="IP19" s="281"/>
      <c r="IQ19" s="281"/>
      <c r="IR19" s="281"/>
      <c r="IS19" s="281"/>
      <c r="IT19" s="281"/>
      <c r="IU19" s="281"/>
    </row>
    <row r="20" ht="22.5" customHeight="1" spans="1:255">
      <c r="A20" s="285" t="s">
        <v>1398</v>
      </c>
      <c r="B20" s="292"/>
      <c r="C20" s="292"/>
      <c r="D20" s="292"/>
      <c r="E20" s="294"/>
      <c r="F20" s="287"/>
      <c r="G20" s="281"/>
      <c r="H20" s="281"/>
      <c r="I20" s="281"/>
      <c r="J20" s="281"/>
      <c r="K20" s="281"/>
      <c r="L20" s="281"/>
      <c r="M20" s="281"/>
      <c r="N20" s="281"/>
      <c r="O20" s="281"/>
      <c r="P20" s="281"/>
      <c r="Q20" s="281"/>
      <c r="R20" s="281"/>
      <c r="S20" s="281"/>
      <c r="T20" s="281"/>
      <c r="U20" s="281"/>
      <c r="V20" s="281"/>
      <c r="W20" s="281"/>
      <c r="X20" s="281"/>
      <c r="Y20" s="281"/>
      <c r="Z20" s="281"/>
      <c r="AA20" s="281"/>
      <c r="AB20" s="281"/>
      <c r="AC20" s="281"/>
      <c r="AD20" s="281"/>
      <c r="AE20" s="281"/>
      <c r="AF20" s="281"/>
      <c r="AG20" s="281"/>
      <c r="AH20" s="281"/>
      <c r="AI20" s="281"/>
      <c r="AJ20" s="281"/>
      <c r="AK20" s="281"/>
      <c r="AL20" s="281"/>
      <c r="AM20" s="281"/>
      <c r="AN20" s="281"/>
      <c r="AO20" s="281"/>
      <c r="AP20" s="281"/>
      <c r="AQ20" s="281"/>
      <c r="AR20" s="281"/>
      <c r="AS20" s="281"/>
      <c r="AT20" s="281"/>
      <c r="AU20" s="281"/>
      <c r="AV20" s="281"/>
      <c r="AW20" s="281"/>
      <c r="AX20" s="281"/>
      <c r="AY20" s="281"/>
      <c r="AZ20" s="281"/>
      <c r="BA20" s="281"/>
      <c r="BB20" s="281"/>
      <c r="BC20" s="281"/>
      <c r="BD20" s="281"/>
      <c r="BE20" s="281"/>
      <c r="BF20" s="281"/>
      <c r="BG20" s="281"/>
      <c r="BH20" s="281"/>
      <c r="BI20" s="281"/>
      <c r="BJ20" s="281"/>
      <c r="BK20" s="281"/>
      <c r="BL20" s="281"/>
      <c r="BM20" s="281"/>
      <c r="BN20" s="281"/>
      <c r="BO20" s="281"/>
      <c r="BP20" s="281"/>
      <c r="BQ20" s="281"/>
      <c r="BR20" s="281"/>
      <c r="BS20" s="281"/>
      <c r="BT20" s="281"/>
      <c r="BU20" s="281"/>
      <c r="BV20" s="281"/>
      <c r="BW20" s="281"/>
      <c r="BX20" s="281"/>
      <c r="BY20" s="281"/>
      <c r="BZ20" s="281"/>
      <c r="CA20" s="281"/>
      <c r="CB20" s="281"/>
      <c r="CC20" s="281"/>
      <c r="CD20" s="281"/>
      <c r="CE20" s="281"/>
      <c r="CF20" s="281"/>
      <c r="CG20" s="281"/>
      <c r="CH20" s="281"/>
      <c r="CI20" s="281"/>
      <c r="CJ20" s="281"/>
      <c r="CK20" s="281"/>
      <c r="CL20" s="281"/>
      <c r="CM20" s="281"/>
      <c r="CN20" s="281"/>
      <c r="CO20" s="281"/>
      <c r="CP20" s="281"/>
      <c r="CQ20" s="281"/>
      <c r="CR20" s="281"/>
      <c r="CS20" s="281"/>
      <c r="CT20" s="281"/>
      <c r="CU20" s="281"/>
      <c r="CV20" s="281"/>
      <c r="CW20" s="281"/>
      <c r="CX20" s="281"/>
      <c r="CY20" s="281"/>
      <c r="CZ20" s="281"/>
      <c r="DA20" s="281"/>
      <c r="DB20" s="281"/>
      <c r="DC20" s="281"/>
      <c r="DD20" s="281"/>
      <c r="DE20" s="281"/>
      <c r="DF20" s="281"/>
      <c r="DG20" s="281"/>
      <c r="DH20" s="281"/>
      <c r="DI20" s="281"/>
      <c r="DJ20" s="281"/>
      <c r="DK20" s="281"/>
      <c r="DL20" s="281"/>
      <c r="DM20" s="281"/>
      <c r="DN20" s="281"/>
      <c r="DO20" s="281"/>
      <c r="DP20" s="281"/>
      <c r="DQ20" s="281"/>
      <c r="DR20" s="281"/>
      <c r="DS20" s="281"/>
      <c r="DT20" s="281"/>
      <c r="DU20" s="281"/>
      <c r="DV20" s="281"/>
      <c r="DW20" s="281"/>
      <c r="DX20" s="281"/>
      <c r="DY20" s="281"/>
      <c r="DZ20" s="281"/>
      <c r="EA20" s="281"/>
      <c r="EB20" s="281"/>
      <c r="EC20" s="281"/>
      <c r="ED20" s="281"/>
      <c r="EE20" s="281"/>
      <c r="EF20" s="281"/>
      <c r="EG20" s="281"/>
      <c r="EH20" s="281"/>
      <c r="EI20" s="281"/>
      <c r="EJ20" s="281"/>
      <c r="EK20" s="281"/>
      <c r="EL20" s="281"/>
      <c r="EM20" s="281"/>
      <c r="EN20" s="281"/>
      <c r="EO20" s="281"/>
      <c r="EP20" s="281"/>
      <c r="EQ20" s="281"/>
      <c r="ER20" s="281"/>
      <c r="ES20" s="281"/>
      <c r="ET20" s="281"/>
      <c r="EU20" s="281"/>
      <c r="EV20" s="281"/>
      <c r="EW20" s="281"/>
      <c r="EX20" s="281"/>
      <c r="EY20" s="281"/>
      <c r="EZ20" s="281"/>
      <c r="FA20" s="281"/>
      <c r="FB20" s="281"/>
      <c r="FC20" s="281"/>
      <c r="FD20" s="281"/>
      <c r="FE20" s="281"/>
      <c r="FF20" s="281"/>
      <c r="FG20" s="281"/>
      <c r="FH20" s="281"/>
      <c r="FI20" s="281"/>
      <c r="FJ20" s="281"/>
      <c r="FK20" s="281"/>
      <c r="FL20" s="281"/>
      <c r="FM20" s="281"/>
      <c r="FN20" s="281"/>
      <c r="FO20" s="281"/>
      <c r="FP20" s="281"/>
      <c r="FQ20" s="281"/>
      <c r="FR20" s="281"/>
      <c r="FS20" s="281"/>
      <c r="FT20" s="281"/>
      <c r="FU20" s="281"/>
      <c r="FV20" s="281"/>
      <c r="FW20" s="281"/>
      <c r="FX20" s="281"/>
      <c r="FY20" s="281"/>
      <c r="FZ20" s="281"/>
      <c r="GA20" s="281"/>
      <c r="GB20" s="281"/>
      <c r="GC20" s="281"/>
      <c r="GD20" s="281"/>
      <c r="GE20" s="281"/>
      <c r="GF20" s="281"/>
      <c r="GG20" s="281"/>
      <c r="GH20" s="281"/>
      <c r="GI20" s="281"/>
      <c r="GJ20" s="281"/>
      <c r="GK20" s="281"/>
      <c r="GL20" s="281"/>
      <c r="GM20" s="281"/>
      <c r="GN20" s="281"/>
      <c r="GO20" s="281"/>
      <c r="GP20" s="281"/>
      <c r="GQ20" s="281"/>
      <c r="GR20" s="281"/>
      <c r="GS20" s="281"/>
      <c r="GT20" s="281"/>
      <c r="GU20" s="281"/>
      <c r="GV20" s="281"/>
      <c r="GW20" s="281"/>
      <c r="GX20" s="281"/>
      <c r="GY20" s="281"/>
      <c r="GZ20" s="281"/>
      <c r="HA20" s="281"/>
      <c r="HB20" s="281"/>
      <c r="HC20" s="281"/>
      <c r="HD20" s="281"/>
      <c r="HE20" s="281"/>
      <c r="HF20" s="281"/>
      <c r="HG20" s="281"/>
      <c r="HH20" s="281"/>
      <c r="HI20" s="281"/>
      <c r="HJ20" s="281"/>
      <c r="HK20" s="281"/>
      <c r="HL20" s="281"/>
      <c r="HM20" s="281"/>
      <c r="HN20" s="281"/>
      <c r="HO20" s="281"/>
      <c r="HP20" s="281"/>
      <c r="HQ20" s="281"/>
      <c r="HR20" s="281"/>
      <c r="HS20" s="281"/>
      <c r="HT20" s="281"/>
      <c r="HU20" s="281"/>
      <c r="HV20" s="281"/>
      <c r="HW20" s="281"/>
      <c r="HX20" s="281"/>
      <c r="HY20" s="281"/>
      <c r="HZ20" s="281"/>
      <c r="IA20" s="281"/>
      <c r="IB20" s="281"/>
      <c r="IC20" s="281"/>
      <c r="ID20" s="281"/>
      <c r="IE20" s="281"/>
      <c r="IF20" s="281"/>
      <c r="IG20" s="281"/>
      <c r="IH20" s="281"/>
      <c r="II20" s="281"/>
      <c r="IJ20" s="281"/>
      <c r="IK20" s="281"/>
      <c r="IL20" s="281"/>
      <c r="IM20" s="281"/>
      <c r="IN20" s="281"/>
      <c r="IO20" s="281"/>
      <c r="IP20" s="281"/>
      <c r="IQ20" s="281"/>
      <c r="IR20" s="281"/>
      <c r="IS20" s="281"/>
      <c r="IT20" s="281"/>
      <c r="IU20" s="281"/>
    </row>
    <row r="21" ht="22.5" customHeight="1" spans="1:255">
      <c r="A21" s="288" t="s">
        <v>1399</v>
      </c>
      <c r="B21" s="292"/>
      <c r="C21" s="292"/>
      <c r="D21" s="292"/>
      <c r="E21" s="294"/>
      <c r="F21" s="287"/>
      <c r="G21" s="281"/>
      <c r="H21" s="281"/>
      <c r="I21" s="281"/>
      <c r="J21" s="281"/>
      <c r="K21" s="281"/>
      <c r="L21" s="281"/>
      <c r="M21" s="281"/>
      <c r="N21" s="281"/>
      <c r="O21" s="281"/>
      <c r="P21" s="281"/>
      <c r="Q21" s="281"/>
      <c r="R21" s="281"/>
      <c r="S21" s="281"/>
      <c r="T21" s="281"/>
      <c r="U21" s="281"/>
      <c r="V21" s="281"/>
      <c r="W21" s="281"/>
      <c r="X21" s="281"/>
      <c r="Y21" s="281"/>
      <c r="Z21" s="281"/>
      <c r="AA21" s="281"/>
      <c r="AB21" s="281"/>
      <c r="AC21" s="281"/>
      <c r="AD21" s="281"/>
      <c r="AE21" s="281"/>
      <c r="AF21" s="281"/>
      <c r="AG21" s="281"/>
      <c r="AH21" s="281"/>
      <c r="AI21" s="281"/>
      <c r="AJ21" s="281"/>
      <c r="AK21" s="281"/>
      <c r="AL21" s="281"/>
      <c r="AM21" s="281"/>
      <c r="AN21" s="281"/>
      <c r="AO21" s="281"/>
      <c r="AP21" s="281"/>
      <c r="AQ21" s="281"/>
      <c r="AR21" s="281"/>
      <c r="AS21" s="281"/>
      <c r="AT21" s="281"/>
      <c r="AU21" s="281"/>
      <c r="AV21" s="281"/>
      <c r="AW21" s="281"/>
      <c r="AX21" s="281"/>
      <c r="AY21" s="281"/>
      <c r="AZ21" s="281"/>
      <c r="BA21" s="281"/>
      <c r="BB21" s="281"/>
      <c r="BC21" s="281"/>
      <c r="BD21" s="281"/>
      <c r="BE21" s="281"/>
      <c r="BF21" s="281"/>
      <c r="BG21" s="281"/>
      <c r="BH21" s="281"/>
      <c r="BI21" s="281"/>
      <c r="BJ21" s="281"/>
      <c r="BK21" s="281"/>
      <c r="BL21" s="281"/>
      <c r="BM21" s="281"/>
      <c r="BN21" s="281"/>
      <c r="BO21" s="281"/>
      <c r="BP21" s="281"/>
      <c r="BQ21" s="281"/>
      <c r="BR21" s="281"/>
      <c r="BS21" s="281"/>
      <c r="BT21" s="281"/>
      <c r="BU21" s="281"/>
      <c r="BV21" s="281"/>
      <c r="BW21" s="281"/>
      <c r="BX21" s="281"/>
      <c r="BY21" s="281"/>
      <c r="BZ21" s="281"/>
      <c r="CA21" s="281"/>
      <c r="CB21" s="281"/>
      <c r="CC21" s="281"/>
      <c r="CD21" s="281"/>
      <c r="CE21" s="281"/>
      <c r="CF21" s="281"/>
      <c r="CG21" s="281"/>
      <c r="CH21" s="281"/>
      <c r="CI21" s="281"/>
      <c r="CJ21" s="281"/>
      <c r="CK21" s="281"/>
      <c r="CL21" s="281"/>
      <c r="CM21" s="281"/>
      <c r="CN21" s="281"/>
      <c r="CO21" s="281"/>
      <c r="CP21" s="281"/>
      <c r="CQ21" s="281"/>
      <c r="CR21" s="281"/>
      <c r="CS21" s="281"/>
      <c r="CT21" s="281"/>
      <c r="CU21" s="281"/>
      <c r="CV21" s="281"/>
      <c r="CW21" s="281"/>
      <c r="CX21" s="281"/>
      <c r="CY21" s="281"/>
      <c r="CZ21" s="281"/>
      <c r="DA21" s="281"/>
      <c r="DB21" s="281"/>
      <c r="DC21" s="281"/>
      <c r="DD21" s="281"/>
      <c r="DE21" s="281"/>
      <c r="DF21" s="281"/>
      <c r="DG21" s="281"/>
      <c r="DH21" s="281"/>
      <c r="DI21" s="281"/>
      <c r="DJ21" s="281"/>
      <c r="DK21" s="281"/>
      <c r="DL21" s="281"/>
      <c r="DM21" s="281"/>
      <c r="DN21" s="281"/>
      <c r="DO21" s="281"/>
      <c r="DP21" s="281"/>
      <c r="DQ21" s="281"/>
      <c r="DR21" s="281"/>
      <c r="DS21" s="281"/>
      <c r="DT21" s="281"/>
      <c r="DU21" s="281"/>
      <c r="DV21" s="281"/>
      <c r="DW21" s="281"/>
      <c r="DX21" s="281"/>
      <c r="DY21" s="281"/>
      <c r="DZ21" s="281"/>
      <c r="EA21" s="281"/>
      <c r="EB21" s="281"/>
      <c r="EC21" s="281"/>
      <c r="ED21" s="281"/>
      <c r="EE21" s="281"/>
      <c r="EF21" s="281"/>
      <c r="EG21" s="281"/>
      <c r="EH21" s="281"/>
      <c r="EI21" s="281"/>
      <c r="EJ21" s="281"/>
      <c r="EK21" s="281"/>
      <c r="EL21" s="281"/>
      <c r="EM21" s="281"/>
      <c r="EN21" s="281"/>
      <c r="EO21" s="281"/>
      <c r="EP21" s="281"/>
      <c r="EQ21" s="281"/>
      <c r="ER21" s="281"/>
      <c r="ES21" s="281"/>
      <c r="ET21" s="281"/>
      <c r="EU21" s="281"/>
      <c r="EV21" s="281"/>
      <c r="EW21" s="281"/>
      <c r="EX21" s="281"/>
      <c r="EY21" s="281"/>
      <c r="EZ21" s="281"/>
      <c r="FA21" s="281"/>
      <c r="FB21" s="281"/>
      <c r="FC21" s="281"/>
      <c r="FD21" s="281"/>
      <c r="FE21" s="281"/>
      <c r="FF21" s="281"/>
      <c r="FG21" s="281"/>
      <c r="FH21" s="281"/>
      <c r="FI21" s="281"/>
      <c r="FJ21" s="281"/>
      <c r="FK21" s="281"/>
      <c r="FL21" s="281"/>
      <c r="FM21" s="281"/>
      <c r="FN21" s="281"/>
      <c r="FO21" s="281"/>
      <c r="FP21" s="281"/>
      <c r="FQ21" s="281"/>
      <c r="FR21" s="281"/>
      <c r="FS21" s="281"/>
      <c r="FT21" s="281"/>
      <c r="FU21" s="281"/>
      <c r="FV21" s="281"/>
      <c r="FW21" s="281"/>
      <c r="FX21" s="281"/>
      <c r="FY21" s="281"/>
      <c r="FZ21" s="281"/>
      <c r="GA21" s="281"/>
      <c r="GB21" s="281"/>
      <c r="GC21" s="281"/>
      <c r="GD21" s="281"/>
      <c r="GE21" s="281"/>
      <c r="GF21" s="281"/>
      <c r="GG21" s="281"/>
      <c r="GH21" s="281"/>
      <c r="GI21" s="281"/>
      <c r="GJ21" s="281"/>
      <c r="GK21" s="281"/>
      <c r="GL21" s="281"/>
      <c r="GM21" s="281"/>
      <c r="GN21" s="281"/>
      <c r="GO21" s="281"/>
      <c r="GP21" s="281"/>
      <c r="GQ21" s="281"/>
      <c r="GR21" s="281"/>
      <c r="GS21" s="281"/>
      <c r="GT21" s="281"/>
      <c r="GU21" s="281"/>
      <c r="GV21" s="281"/>
      <c r="GW21" s="281"/>
      <c r="GX21" s="281"/>
      <c r="GY21" s="281"/>
      <c r="GZ21" s="281"/>
      <c r="HA21" s="281"/>
      <c r="HB21" s="281"/>
      <c r="HC21" s="281"/>
      <c r="HD21" s="281"/>
      <c r="HE21" s="281"/>
      <c r="HF21" s="281"/>
      <c r="HG21" s="281"/>
      <c r="HH21" s="281"/>
      <c r="HI21" s="281"/>
      <c r="HJ21" s="281"/>
      <c r="HK21" s="281"/>
      <c r="HL21" s="281"/>
      <c r="HM21" s="281"/>
      <c r="HN21" s="281"/>
      <c r="HO21" s="281"/>
      <c r="HP21" s="281"/>
      <c r="HQ21" s="281"/>
      <c r="HR21" s="281"/>
      <c r="HS21" s="281"/>
      <c r="HT21" s="281"/>
      <c r="HU21" s="281"/>
      <c r="HV21" s="281"/>
      <c r="HW21" s="281"/>
      <c r="HX21" s="281"/>
      <c r="HY21" s="281"/>
      <c r="HZ21" s="281"/>
      <c r="IA21" s="281"/>
      <c r="IB21" s="281"/>
      <c r="IC21" s="281"/>
      <c r="ID21" s="281"/>
      <c r="IE21" s="281"/>
      <c r="IF21" s="281"/>
      <c r="IG21" s="281"/>
      <c r="IH21" s="281"/>
      <c r="II21" s="281"/>
      <c r="IJ21" s="281"/>
      <c r="IK21" s="281"/>
      <c r="IL21" s="281"/>
      <c r="IM21" s="281"/>
      <c r="IN21" s="281"/>
      <c r="IO21" s="281"/>
      <c r="IP21" s="281"/>
      <c r="IQ21" s="281"/>
      <c r="IR21" s="281"/>
      <c r="IS21" s="281"/>
      <c r="IT21" s="281"/>
      <c r="IU21" s="281"/>
    </row>
    <row r="22" ht="22.5" customHeight="1" spans="1:255">
      <c r="A22" s="288" t="s">
        <v>1400</v>
      </c>
      <c r="B22" s="292"/>
      <c r="C22" s="292"/>
      <c r="D22" s="292"/>
      <c r="E22" s="294"/>
      <c r="F22" s="287"/>
      <c r="G22" s="281"/>
      <c r="H22" s="281"/>
      <c r="I22" s="281"/>
      <c r="J22" s="281"/>
      <c r="K22" s="281"/>
      <c r="L22" s="281"/>
      <c r="M22" s="281"/>
      <c r="N22" s="281"/>
      <c r="O22" s="281"/>
      <c r="P22" s="281"/>
      <c r="Q22" s="281"/>
      <c r="R22" s="281"/>
      <c r="S22" s="281"/>
      <c r="T22" s="281"/>
      <c r="U22" s="281"/>
      <c r="V22" s="281"/>
      <c r="W22" s="281"/>
      <c r="X22" s="281"/>
      <c r="Y22" s="281"/>
      <c r="Z22" s="281"/>
      <c r="AA22" s="281"/>
      <c r="AB22" s="281"/>
      <c r="AC22" s="281"/>
      <c r="AD22" s="281"/>
      <c r="AE22" s="281"/>
      <c r="AF22" s="281"/>
      <c r="AG22" s="281"/>
      <c r="AH22" s="281"/>
      <c r="AI22" s="281"/>
      <c r="AJ22" s="281"/>
      <c r="AK22" s="281"/>
      <c r="AL22" s="281"/>
      <c r="AM22" s="281"/>
      <c r="AN22" s="281"/>
      <c r="AO22" s="281"/>
      <c r="AP22" s="281"/>
      <c r="AQ22" s="281"/>
      <c r="AR22" s="281"/>
      <c r="AS22" s="281"/>
      <c r="AT22" s="281"/>
      <c r="AU22" s="281"/>
      <c r="AV22" s="281"/>
      <c r="AW22" s="281"/>
      <c r="AX22" s="281"/>
      <c r="AY22" s="281"/>
      <c r="AZ22" s="281"/>
      <c r="BA22" s="281"/>
      <c r="BB22" s="281"/>
      <c r="BC22" s="281"/>
      <c r="BD22" s="281"/>
      <c r="BE22" s="281"/>
      <c r="BF22" s="281"/>
      <c r="BG22" s="281"/>
      <c r="BH22" s="281"/>
      <c r="BI22" s="281"/>
      <c r="BJ22" s="281"/>
      <c r="BK22" s="281"/>
      <c r="BL22" s="281"/>
      <c r="BM22" s="281"/>
      <c r="BN22" s="281"/>
      <c r="BO22" s="281"/>
      <c r="BP22" s="281"/>
      <c r="BQ22" s="281"/>
      <c r="BR22" s="281"/>
      <c r="BS22" s="281"/>
      <c r="BT22" s="281"/>
      <c r="BU22" s="281"/>
      <c r="BV22" s="281"/>
      <c r="BW22" s="281"/>
      <c r="BX22" s="281"/>
      <c r="BY22" s="281"/>
      <c r="BZ22" s="281"/>
      <c r="CA22" s="281"/>
      <c r="CB22" s="281"/>
      <c r="CC22" s="281"/>
      <c r="CD22" s="281"/>
      <c r="CE22" s="281"/>
      <c r="CF22" s="281"/>
      <c r="CG22" s="281"/>
      <c r="CH22" s="281"/>
      <c r="CI22" s="281"/>
      <c r="CJ22" s="281"/>
      <c r="CK22" s="281"/>
      <c r="CL22" s="281"/>
      <c r="CM22" s="281"/>
      <c r="CN22" s="281"/>
      <c r="CO22" s="281"/>
      <c r="CP22" s="281"/>
      <c r="CQ22" s="281"/>
      <c r="CR22" s="281"/>
      <c r="CS22" s="281"/>
      <c r="CT22" s="281"/>
      <c r="CU22" s="281"/>
      <c r="CV22" s="281"/>
      <c r="CW22" s="281"/>
      <c r="CX22" s="281"/>
      <c r="CY22" s="281"/>
      <c r="CZ22" s="281"/>
      <c r="DA22" s="281"/>
      <c r="DB22" s="281"/>
      <c r="DC22" s="281"/>
      <c r="DD22" s="281"/>
      <c r="DE22" s="281"/>
      <c r="DF22" s="281"/>
      <c r="DG22" s="281"/>
      <c r="DH22" s="281"/>
      <c r="DI22" s="281"/>
      <c r="DJ22" s="281"/>
      <c r="DK22" s="281"/>
      <c r="DL22" s="281"/>
      <c r="DM22" s="281"/>
      <c r="DN22" s="281"/>
      <c r="DO22" s="281"/>
      <c r="DP22" s="281"/>
      <c r="DQ22" s="281"/>
      <c r="DR22" s="281"/>
      <c r="DS22" s="281"/>
      <c r="DT22" s="281"/>
      <c r="DU22" s="281"/>
      <c r="DV22" s="281"/>
      <c r="DW22" s="281"/>
      <c r="DX22" s="281"/>
      <c r="DY22" s="281"/>
      <c r="DZ22" s="281"/>
      <c r="EA22" s="281"/>
      <c r="EB22" s="281"/>
      <c r="EC22" s="281"/>
      <c r="ED22" s="281"/>
      <c r="EE22" s="281"/>
      <c r="EF22" s="281"/>
      <c r="EG22" s="281"/>
      <c r="EH22" s="281"/>
      <c r="EI22" s="281"/>
      <c r="EJ22" s="281"/>
      <c r="EK22" s="281"/>
      <c r="EL22" s="281"/>
      <c r="EM22" s="281"/>
      <c r="EN22" s="281"/>
      <c r="EO22" s="281"/>
      <c r="EP22" s="281"/>
      <c r="EQ22" s="281"/>
      <c r="ER22" s="281"/>
      <c r="ES22" s="281"/>
      <c r="ET22" s="281"/>
      <c r="EU22" s="281"/>
      <c r="EV22" s="281"/>
      <c r="EW22" s="281"/>
      <c r="EX22" s="281"/>
      <c r="EY22" s="281"/>
      <c r="EZ22" s="281"/>
      <c r="FA22" s="281"/>
      <c r="FB22" s="281"/>
      <c r="FC22" s="281"/>
      <c r="FD22" s="281"/>
      <c r="FE22" s="281"/>
      <c r="FF22" s="281"/>
      <c r="FG22" s="281"/>
      <c r="FH22" s="281"/>
      <c r="FI22" s="281"/>
      <c r="FJ22" s="281"/>
      <c r="FK22" s="281"/>
      <c r="FL22" s="281"/>
      <c r="FM22" s="281"/>
      <c r="FN22" s="281"/>
      <c r="FO22" s="281"/>
      <c r="FP22" s="281"/>
      <c r="FQ22" s="281"/>
      <c r="FR22" s="281"/>
      <c r="FS22" s="281"/>
      <c r="FT22" s="281"/>
      <c r="FU22" s="281"/>
      <c r="FV22" s="281"/>
      <c r="FW22" s="281"/>
      <c r="FX22" s="281"/>
      <c r="FY22" s="281"/>
      <c r="FZ22" s="281"/>
      <c r="GA22" s="281"/>
      <c r="GB22" s="281"/>
      <c r="GC22" s="281"/>
      <c r="GD22" s="281"/>
      <c r="GE22" s="281"/>
      <c r="GF22" s="281"/>
      <c r="GG22" s="281"/>
      <c r="GH22" s="281"/>
      <c r="GI22" s="281"/>
      <c r="GJ22" s="281"/>
      <c r="GK22" s="281"/>
      <c r="GL22" s="281"/>
      <c r="GM22" s="281"/>
      <c r="GN22" s="281"/>
      <c r="GO22" s="281"/>
      <c r="GP22" s="281"/>
      <c r="GQ22" s="281"/>
      <c r="GR22" s="281"/>
      <c r="GS22" s="281"/>
      <c r="GT22" s="281"/>
      <c r="GU22" s="281"/>
      <c r="GV22" s="281"/>
      <c r="GW22" s="281"/>
      <c r="GX22" s="281"/>
      <c r="GY22" s="281"/>
      <c r="GZ22" s="281"/>
      <c r="HA22" s="281"/>
      <c r="HB22" s="281"/>
      <c r="HC22" s="281"/>
      <c r="HD22" s="281"/>
      <c r="HE22" s="281"/>
      <c r="HF22" s="281"/>
      <c r="HG22" s="281"/>
      <c r="HH22" s="281"/>
      <c r="HI22" s="281"/>
      <c r="HJ22" s="281"/>
      <c r="HK22" s="281"/>
      <c r="HL22" s="281"/>
      <c r="HM22" s="281"/>
      <c r="HN22" s="281"/>
      <c r="HO22" s="281"/>
      <c r="HP22" s="281"/>
      <c r="HQ22" s="281"/>
      <c r="HR22" s="281"/>
      <c r="HS22" s="281"/>
      <c r="HT22" s="281"/>
      <c r="HU22" s="281"/>
      <c r="HV22" s="281"/>
      <c r="HW22" s="281"/>
      <c r="HX22" s="281"/>
      <c r="HY22" s="281"/>
      <c r="HZ22" s="281"/>
      <c r="IA22" s="281"/>
      <c r="IB22" s="281"/>
      <c r="IC22" s="281"/>
      <c r="ID22" s="281"/>
      <c r="IE22" s="281"/>
      <c r="IF22" s="281"/>
      <c r="IG22" s="281"/>
      <c r="IH22" s="281"/>
      <c r="II22" s="281"/>
      <c r="IJ22" s="281"/>
      <c r="IK22" s="281"/>
      <c r="IL22" s="281"/>
      <c r="IM22" s="281"/>
      <c r="IN22" s="281"/>
      <c r="IO22" s="281"/>
      <c r="IP22" s="281"/>
      <c r="IQ22" s="281"/>
      <c r="IR22" s="281"/>
      <c r="IS22" s="281"/>
      <c r="IT22" s="281"/>
      <c r="IU22" s="281"/>
    </row>
    <row r="23" ht="22.5" customHeight="1" spans="1:255">
      <c r="A23" s="288" t="s">
        <v>1401</v>
      </c>
      <c r="B23" s="292"/>
      <c r="C23" s="292"/>
      <c r="D23" s="292"/>
      <c r="E23" s="294"/>
      <c r="F23" s="287"/>
      <c r="G23" s="281"/>
      <c r="H23" s="281"/>
      <c r="I23" s="281"/>
      <c r="J23" s="281"/>
      <c r="K23" s="281"/>
      <c r="L23" s="281"/>
      <c r="M23" s="281"/>
      <c r="N23" s="281"/>
      <c r="O23" s="281"/>
      <c r="P23" s="281"/>
      <c r="Q23" s="281"/>
      <c r="R23" s="281"/>
      <c r="S23" s="281"/>
      <c r="T23" s="281"/>
      <c r="U23" s="281"/>
      <c r="V23" s="281"/>
      <c r="W23" s="281"/>
      <c r="X23" s="281"/>
      <c r="Y23" s="281"/>
      <c r="Z23" s="281"/>
      <c r="AA23" s="281"/>
      <c r="AB23" s="281"/>
      <c r="AC23" s="281"/>
      <c r="AD23" s="281"/>
      <c r="AE23" s="281"/>
      <c r="AF23" s="281"/>
      <c r="AG23" s="281"/>
      <c r="AH23" s="281"/>
      <c r="AI23" s="281"/>
      <c r="AJ23" s="281"/>
      <c r="AK23" s="281"/>
      <c r="AL23" s="281"/>
      <c r="AM23" s="281"/>
      <c r="AN23" s="281"/>
      <c r="AO23" s="281"/>
      <c r="AP23" s="281"/>
      <c r="AQ23" s="281"/>
      <c r="AR23" s="281"/>
      <c r="AS23" s="281"/>
      <c r="AT23" s="281"/>
      <c r="AU23" s="281"/>
      <c r="AV23" s="281"/>
      <c r="AW23" s="281"/>
      <c r="AX23" s="281"/>
      <c r="AY23" s="281"/>
      <c r="AZ23" s="281"/>
      <c r="BA23" s="281"/>
      <c r="BB23" s="281"/>
      <c r="BC23" s="281"/>
      <c r="BD23" s="281"/>
      <c r="BE23" s="281"/>
      <c r="BF23" s="281"/>
      <c r="BG23" s="281"/>
      <c r="BH23" s="281"/>
      <c r="BI23" s="281"/>
      <c r="BJ23" s="281"/>
      <c r="BK23" s="281"/>
      <c r="BL23" s="281"/>
      <c r="BM23" s="281"/>
      <c r="BN23" s="281"/>
      <c r="BO23" s="281"/>
      <c r="BP23" s="281"/>
      <c r="BQ23" s="281"/>
      <c r="BR23" s="281"/>
      <c r="BS23" s="281"/>
      <c r="BT23" s="281"/>
      <c r="BU23" s="281"/>
      <c r="BV23" s="281"/>
      <c r="BW23" s="281"/>
      <c r="BX23" s="281"/>
      <c r="BY23" s="281"/>
      <c r="BZ23" s="281"/>
      <c r="CA23" s="281"/>
      <c r="CB23" s="281"/>
      <c r="CC23" s="281"/>
      <c r="CD23" s="281"/>
      <c r="CE23" s="281"/>
      <c r="CF23" s="281"/>
      <c r="CG23" s="281"/>
      <c r="CH23" s="281"/>
      <c r="CI23" s="281"/>
      <c r="CJ23" s="281"/>
      <c r="CK23" s="281"/>
      <c r="CL23" s="281"/>
      <c r="CM23" s="281"/>
      <c r="CN23" s="281"/>
      <c r="CO23" s="281"/>
      <c r="CP23" s="281"/>
      <c r="CQ23" s="281"/>
      <c r="CR23" s="281"/>
      <c r="CS23" s="281"/>
      <c r="CT23" s="281"/>
      <c r="CU23" s="281"/>
      <c r="CV23" s="281"/>
      <c r="CW23" s="281"/>
      <c r="CX23" s="281"/>
      <c r="CY23" s="281"/>
      <c r="CZ23" s="281"/>
      <c r="DA23" s="281"/>
      <c r="DB23" s="281"/>
      <c r="DC23" s="281"/>
      <c r="DD23" s="281"/>
      <c r="DE23" s="281"/>
      <c r="DF23" s="281"/>
      <c r="DG23" s="281"/>
      <c r="DH23" s="281"/>
      <c r="DI23" s="281"/>
      <c r="DJ23" s="281"/>
      <c r="DK23" s="281"/>
      <c r="DL23" s="281"/>
      <c r="DM23" s="281"/>
      <c r="DN23" s="281"/>
      <c r="DO23" s="281"/>
      <c r="DP23" s="281"/>
      <c r="DQ23" s="281"/>
      <c r="DR23" s="281"/>
      <c r="DS23" s="281"/>
      <c r="DT23" s="281"/>
      <c r="DU23" s="281"/>
      <c r="DV23" s="281"/>
      <c r="DW23" s="281"/>
      <c r="DX23" s="281"/>
      <c r="DY23" s="281"/>
      <c r="DZ23" s="281"/>
      <c r="EA23" s="281"/>
      <c r="EB23" s="281"/>
      <c r="EC23" s="281"/>
      <c r="ED23" s="281"/>
      <c r="EE23" s="281"/>
      <c r="EF23" s="281"/>
      <c r="EG23" s="281"/>
      <c r="EH23" s="281"/>
      <c r="EI23" s="281"/>
      <c r="EJ23" s="281"/>
      <c r="EK23" s="281"/>
      <c r="EL23" s="281"/>
      <c r="EM23" s="281"/>
      <c r="EN23" s="281"/>
      <c r="EO23" s="281"/>
      <c r="EP23" s="281"/>
      <c r="EQ23" s="281"/>
      <c r="ER23" s="281"/>
      <c r="ES23" s="281"/>
      <c r="ET23" s="281"/>
      <c r="EU23" s="281"/>
      <c r="EV23" s="281"/>
      <c r="EW23" s="281"/>
      <c r="EX23" s="281"/>
      <c r="EY23" s="281"/>
      <c r="EZ23" s="281"/>
      <c r="FA23" s="281"/>
      <c r="FB23" s="281"/>
      <c r="FC23" s="281"/>
      <c r="FD23" s="281"/>
      <c r="FE23" s="281"/>
      <c r="FF23" s="281"/>
      <c r="FG23" s="281"/>
      <c r="FH23" s="281"/>
      <c r="FI23" s="281"/>
      <c r="FJ23" s="281"/>
      <c r="FK23" s="281"/>
      <c r="FL23" s="281"/>
      <c r="FM23" s="281"/>
      <c r="FN23" s="281"/>
      <c r="FO23" s="281"/>
      <c r="FP23" s="281"/>
      <c r="FQ23" s="281"/>
      <c r="FR23" s="281"/>
      <c r="FS23" s="281"/>
      <c r="FT23" s="281"/>
      <c r="FU23" s="281"/>
      <c r="FV23" s="281"/>
      <c r="FW23" s="281"/>
      <c r="FX23" s="281"/>
      <c r="FY23" s="281"/>
      <c r="FZ23" s="281"/>
      <c r="GA23" s="281"/>
      <c r="GB23" s="281"/>
      <c r="GC23" s="281"/>
      <c r="GD23" s="281"/>
      <c r="GE23" s="281"/>
      <c r="GF23" s="281"/>
      <c r="GG23" s="281"/>
      <c r="GH23" s="281"/>
      <c r="GI23" s="281"/>
      <c r="GJ23" s="281"/>
      <c r="GK23" s="281"/>
      <c r="GL23" s="281"/>
      <c r="GM23" s="281"/>
      <c r="GN23" s="281"/>
      <c r="GO23" s="281"/>
      <c r="GP23" s="281"/>
      <c r="GQ23" s="281"/>
      <c r="GR23" s="281"/>
      <c r="GS23" s="281"/>
      <c r="GT23" s="281"/>
      <c r="GU23" s="281"/>
      <c r="GV23" s="281"/>
      <c r="GW23" s="281"/>
      <c r="GX23" s="281"/>
      <c r="GY23" s="281"/>
      <c r="GZ23" s="281"/>
      <c r="HA23" s="281"/>
      <c r="HB23" s="281"/>
      <c r="HC23" s="281"/>
      <c r="HD23" s="281"/>
      <c r="HE23" s="281"/>
      <c r="HF23" s="281"/>
      <c r="HG23" s="281"/>
      <c r="HH23" s="281"/>
      <c r="HI23" s="281"/>
      <c r="HJ23" s="281"/>
      <c r="HK23" s="281"/>
      <c r="HL23" s="281"/>
      <c r="HM23" s="281"/>
      <c r="HN23" s="281"/>
      <c r="HO23" s="281"/>
      <c r="HP23" s="281"/>
      <c r="HQ23" s="281"/>
      <c r="HR23" s="281"/>
      <c r="HS23" s="281"/>
      <c r="HT23" s="281"/>
      <c r="HU23" s="281"/>
      <c r="HV23" s="281"/>
      <c r="HW23" s="281"/>
      <c r="HX23" s="281"/>
      <c r="HY23" s="281"/>
      <c r="HZ23" s="281"/>
      <c r="IA23" s="281"/>
      <c r="IB23" s="281"/>
      <c r="IC23" s="281"/>
      <c r="ID23" s="281"/>
      <c r="IE23" s="281"/>
      <c r="IF23" s="281"/>
      <c r="IG23" s="281"/>
      <c r="IH23" s="281"/>
      <c r="II23" s="281"/>
      <c r="IJ23" s="281"/>
      <c r="IK23" s="281"/>
      <c r="IL23" s="281"/>
      <c r="IM23" s="281"/>
      <c r="IN23" s="281"/>
      <c r="IO23" s="281"/>
      <c r="IP23" s="281"/>
      <c r="IQ23" s="281"/>
      <c r="IR23" s="281"/>
      <c r="IS23" s="281"/>
      <c r="IT23" s="281"/>
      <c r="IU23" s="281"/>
    </row>
    <row r="24" ht="22.5" customHeight="1" spans="1:255">
      <c r="A24" s="288" t="s">
        <v>1402</v>
      </c>
      <c r="B24" s="292"/>
      <c r="C24" s="292"/>
      <c r="D24" s="292"/>
      <c r="E24" s="294"/>
      <c r="F24" s="287"/>
      <c r="G24" s="281"/>
      <c r="H24" s="281"/>
      <c r="I24" s="281"/>
      <c r="J24" s="281"/>
      <c r="K24" s="281"/>
      <c r="L24" s="281"/>
      <c r="M24" s="281"/>
      <c r="N24" s="281"/>
      <c r="O24" s="281"/>
      <c r="P24" s="281"/>
      <c r="Q24" s="281"/>
      <c r="R24" s="281"/>
      <c r="S24" s="281"/>
      <c r="T24" s="281"/>
      <c r="U24" s="281"/>
      <c r="V24" s="281"/>
      <c r="W24" s="281"/>
      <c r="X24" s="281"/>
      <c r="Y24" s="281"/>
      <c r="Z24" s="281"/>
      <c r="AA24" s="281"/>
      <c r="AB24" s="281"/>
      <c r="AC24" s="281"/>
      <c r="AD24" s="281"/>
      <c r="AE24" s="281"/>
      <c r="AF24" s="281"/>
      <c r="AG24" s="281"/>
      <c r="AH24" s="281"/>
      <c r="AI24" s="281"/>
      <c r="AJ24" s="281"/>
      <c r="AK24" s="281"/>
      <c r="AL24" s="281"/>
      <c r="AM24" s="281"/>
      <c r="AN24" s="281"/>
      <c r="AO24" s="281"/>
      <c r="AP24" s="281"/>
      <c r="AQ24" s="281"/>
      <c r="AR24" s="281"/>
      <c r="AS24" s="281"/>
      <c r="AT24" s="281"/>
      <c r="AU24" s="281"/>
      <c r="AV24" s="281"/>
      <c r="AW24" s="281"/>
      <c r="AX24" s="281"/>
      <c r="AY24" s="281"/>
      <c r="AZ24" s="281"/>
      <c r="BA24" s="281"/>
      <c r="BB24" s="281"/>
      <c r="BC24" s="281"/>
      <c r="BD24" s="281"/>
      <c r="BE24" s="281"/>
      <c r="BF24" s="281"/>
      <c r="BG24" s="281"/>
      <c r="BH24" s="281"/>
      <c r="BI24" s="281"/>
      <c r="BJ24" s="281"/>
      <c r="BK24" s="281"/>
      <c r="BL24" s="281"/>
      <c r="BM24" s="281"/>
      <c r="BN24" s="281"/>
      <c r="BO24" s="281"/>
      <c r="BP24" s="281"/>
      <c r="BQ24" s="281"/>
      <c r="BR24" s="281"/>
      <c r="BS24" s="281"/>
      <c r="BT24" s="281"/>
      <c r="BU24" s="281"/>
      <c r="BV24" s="281"/>
      <c r="BW24" s="281"/>
      <c r="BX24" s="281"/>
      <c r="BY24" s="281"/>
      <c r="BZ24" s="281"/>
      <c r="CA24" s="281"/>
      <c r="CB24" s="281"/>
      <c r="CC24" s="281"/>
      <c r="CD24" s="281"/>
      <c r="CE24" s="281"/>
      <c r="CF24" s="281"/>
      <c r="CG24" s="281"/>
      <c r="CH24" s="281"/>
      <c r="CI24" s="281"/>
      <c r="CJ24" s="281"/>
      <c r="CK24" s="281"/>
      <c r="CL24" s="281"/>
      <c r="CM24" s="281"/>
      <c r="CN24" s="281"/>
      <c r="CO24" s="281"/>
      <c r="CP24" s="281"/>
      <c r="CQ24" s="281"/>
      <c r="CR24" s="281"/>
      <c r="CS24" s="281"/>
      <c r="CT24" s="281"/>
      <c r="CU24" s="281"/>
      <c r="CV24" s="281"/>
      <c r="CW24" s="281"/>
      <c r="CX24" s="281"/>
      <c r="CY24" s="281"/>
      <c r="CZ24" s="281"/>
      <c r="DA24" s="281"/>
      <c r="DB24" s="281"/>
      <c r="DC24" s="281"/>
      <c r="DD24" s="281"/>
      <c r="DE24" s="281"/>
      <c r="DF24" s="281"/>
      <c r="DG24" s="281"/>
      <c r="DH24" s="281"/>
      <c r="DI24" s="281"/>
      <c r="DJ24" s="281"/>
      <c r="DK24" s="281"/>
      <c r="DL24" s="281"/>
      <c r="DM24" s="281"/>
      <c r="DN24" s="281"/>
      <c r="DO24" s="281"/>
      <c r="DP24" s="281"/>
      <c r="DQ24" s="281"/>
      <c r="DR24" s="281"/>
      <c r="DS24" s="281"/>
      <c r="DT24" s="281"/>
      <c r="DU24" s="281"/>
      <c r="DV24" s="281"/>
      <c r="DW24" s="281"/>
      <c r="DX24" s="281"/>
      <c r="DY24" s="281"/>
      <c r="DZ24" s="281"/>
      <c r="EA24" s="281"/>
      <c r="EB24" s="281"/>
      <c r="EC24" s="281"/>
      <c r="ED24" s="281"/>
      <c r="EE24" s="281"/>
      <c r="EF24" s="281"/>
      <c r="EG24" s="281"/>
      <c r="EH24" s="281"/>
      <c r="EI24" s="281"/>
      <c r="EJ24" s="281"/>
      <c r="EK24" s="281"/>
      <c r="EL24" s="281"/>
      <c r="EM24" s="281"/>
      <c r="EN24" s="281"/>
      <c r="EO24" s="281"/>
      <c r="EP24" s="281"/>
      <c r="EQ24" s="281"/>
      <c r="ER24" s="281"/>
      <c r="ES24" s="281"/>
      <c r="ET24" s="281"/>
      <c r="EU24" s="281"/>
      <c r="EV24" s="281"/>
      <c r="EW24" s="281"/>
      <c r="EX24" s="281"/>
      <c r="EY24" s="281"/>
      <c r="EZ24" s="281"/>
      <c r="FA24" s="281"/>
      <c r="FB24" s="281"/>
      <c r="FC24" s="281"/>
      <c r="FD24" s="281"/>
      <c r="FE24" s="281"/>
      <c r="FF24" s="281"/>
      <c r="FG24" s="281"/>
      <c r="FH24" s="281"/>
      <c r="FI24" s="281"/>
      <c r="FJ24" s="281"/>
      <c r="FK24" s="281"/>
      <c r="FL24" s="281"/>
      <c r="FM24" s="281"/>
      <c r="FN24" s="281"/>
      <c r="FO24" s="281"/>
      <c r="FP24" s="281"/>
      <c r="FQ24" s="281"/>
      <c r="FR24" s="281"/>
      <c r="FS24" s="281"/>
      <c r="FT24" s="281"/>
      <c r="FU24" s="281"/>
      <c r="FV24" s="281"/>
      <c r="FW24" s="281"/>
      <c r="FX24" s="281"/>
      <c r="FY24" s="281"/>
      <c r="FZ24" s="281"/>
      <c r="GA24" s="281"/>
      <c r="GB24" s="281"/>
      <c r="GC24" s="281"/>
      <c r="GD24" s="281"/>
      <c r="GE24" s="281"/>
      <c r="GF24" s="281"/>
      <c r="GG24" s="281"/>
      <c r="GH24" s="281"/>
      <c r="GI24" s="281"/>
      <c r="GJ24" s="281"/>
      <c r="GK24" s="281"/>
      <c r="GL24" s="281"/>
      <c r="GM24" s="281"/>
      <c r="GN24" s="281"/>
      <c r="GO24" s="281"/>
      <c r="GP24" s="281"/>
      <c r="GQ24" s="281"/>
      <c r="GR24" s="281"/>
      <c r="GS24" s="281"/>
      <c r="GT24" s="281"/>
      <c r="GU24" s="281"/>
      <c r="GV24" s="281"/>
      <c r="GW24" s="281"/>
      <c r="GX24" s="281"/>
      <c r="GY24" s="281"/>
      <c r="GZ24" s="281"/>
      <c r="HA24" s="281"/>
      <c r="HB24" s="281"/>
      <c r="HC24" s="281"/>
      <c r="HD24" s="281"/>
      <c r="HE24" s="281"/>
      <c r="HF24" s="281"/>
      <c r="HG24" s="281"/>
      <c r="HH24" s="281"/>
      <c r="HI24" s="281"/>
      <c r="HJ24" s="281"/>
      <c r="HK24" s="281"/>
      <c r="HL24" s="281"/>
      <c r="HM24" s="281"/>
      <c r="HN24" s="281"/>
      <c r="HO24" s="281"/>
      <c r="HP24" s="281"/>
      <c r="HQ24" s="281"/>
      <c r="HR24" s="281"/>
      <c r="HS24" s="281"/>
      <c r="HT24" s="281"/>
      <c r="HU24" s="281"/>
      <c r="HV24" s="281"/>
      <c r="HW24" s="281"/>
      <c r="HX24" s="281"/>
      <c r="HY24" s="281"/>
      <c r="HZ24" s="281"/>
      <c r="IA24" s="281"/>
      <c r="IB24" s="281"/>
      <c r="IC24" s="281"/>
      <c r="ID24" s="281"/>
      <c r="IE24" s="281"/>
      <c r="IF24" s="281"/>
      <c r="IG24" s="281"/>
      <c r="IH24" s="281"/>
      <c r="II24" s="281"/>
      <c r="IJ24" s="281"/>
      <c r="IK24" s="281"/>
      <c r="IL24" s="281"/>
      <c r="IM24" s="281"/>
      <c r="IN24" s="281"/>
      <c r="IO24" s="281"/>
      <c r="IP24" s="281"/>
      <c r="IQ24" s="281"/>
      <c r="IR24" s="281"/>
      <c r="IS24" s="281"/>
      <c r="IT24" s="281"/>
      <c r="IU24" s="281"/>
    </row>
    <row r="25" ht="22.5" customHeight="1" spans="1:255">
      <c r="A25" s="288" t="s">
        <v>1403</v>
      </c>
      <c r="B25" s="292"/>
      <c r="C25" s="292"/>
      <c r="D25" s="292"/>
      <c r="E25" s="294"/>
      <c r="F25" s="287"/>
      <c r="G25" s="281"/>
      <c r="H25" s="281"/>
      <c r="I25" s="281"/>
      <c r="J25" s="281"/>
      <c r="K25" s="281"/>
      <c r="L25" s="281"/>
      <c r="M25" s="281"/>
      <c r="N25" s="281"/>
      <c r="O25" s="281"/>
      <c r="P25" s="281"/>
      <c r="Q25" s="281"/>
      <c r="R25" s="281"/>
      <c r="S25" s="281"/>
      <c r="T25" s="281"/>
      <c r="U25" s="281"/>
      <c r="V25" s="281"/>
      <c r="W25" s="281"/>
      <c r="X25" s="281"/>
      <c r="Y25" s="281"/>
      <c r="Z25" s="281"/>
      <c r="AA25" s="281"/>
      <c r="AB25" s="281"/>
      <c r="AC25" s="281"/>
      <c r="AD25" s="281"/>
      <c r="AE25" s="281"/>
      <c r="AF25" s="281"/>
      <c r="AG25" s="281"/>
      <c r="AH25" s="281"/>
      <c r="AI25" s="281"/>
      <c r="AJ25" s="281"/>
      <c r="AK25" s="281"/>
      <c r="AL25" s="281"/>
      <c r="AM25" s="281"/>
      <c r="AN25" s="281"/>
      <c r="AO25" s="281"/>
      <c r="AP25" s="281"/>
      <c r="AQ25" s="281"/>
      <c r="AR25" s="281"/>
      <c r="AS25" s="281"/>
      <c r="AT25" s="281"/>
      <c r="AU25" s="281"/>
      <c r="AV25" s="281"/>
      <c r="AW25" s="281"/>
      <c r="AX25" s="281"/>
      <c r="AY25" s="281"/>
      <c r="AZ25" s="281"/>
      <c r="BA25" s="281"/>
      <c r="BB25" s="281"/>
      <c r="BC25" s="281"/>
      <c r="BD25" s="281"/>
      <c r="BE25" s="281"/>
      <c r="BF25" s="281"/>
      <c r="BG25" s="281"/>
      <c r="BH25" s="281"/>
      <c r="BI25" s="281"/>
      <c r="BJ25" s="281"/>
      <c r="BK25" s="281"/>
      <c r="BL25" s="281"/>
      <c r="BM25" s="281"/>
      <c r="BN25" s="281"/>
      <c r="BO25" s="281"/>
      <c r="BP25" s="281"/>
      <c r="BQ25" s="281"/>
      <c r="BR25" s="281"/>
      <c r="BS25" s="281"/>
      <c r="BT25" s="281"/>
      <c r="BU25" s="281"/>
      <c r="BV25" s="281"/>
      <c r="BW25" s="281"/>
      <c r="BX25" s="281"/>
      <c r="BY25" s="281"/>
      <c r="BZ25" s="281"/>
      <c r="CA25" s="281"/>
      <c r="CB25" s="281"/>
      <c r="CC25" s="281"/>
      <c r="CD25" s="281"/>
      <c r="CE25" s="281"/>
      <c r="CF25" s="281"/>
      <c r="CG25" s="281"/>
      <c r="CH25" s="281"/>
      <c r="CI25" s="281"/>
      <c r="CJ25" s="281"/>
      <c r="CK25" s="281"/>
      <c r="CL25" s="281"/>
      <c r="CM25" s="281"/>
      <c r="CN25" s="281"/>
      <c r="CO25" s="281"/>
      <c r="CP25" s="281"/>
      <c r="CQ25" s="281"/>
      <c r="CR25" s="281"/>
      <c r="CS25" s="281"/>
      <c r="CT25" s="281"/>
      <c r="CU25" s="281"/>
      <c r="CV25" s="281"/>
      <c r="CW25" s="281"/>
      <c r="CX25" s="281"/>
      <c r="CY25" s="281"/>
      <c r="CZ25" s="281"/>
      <c r="DA25" s="281"/>
      <c r="DB25" s="281"/>
      <c r="DC25" s="281"/>
      <c r="DD25" s="281"/>
      <c r="DE25" s="281"/>
      <c r="DF25" s="281"/>
      <c r="DG25" s="281"/>
      <c r="DH25" s="281"/>
      <c r="DI25" s="281"/>
      <c r="DJ25" s="281"/>
      <c r="DK25" s="281"/>
      <c r="DL25" s="281"/>
      <c r="DM25" s="281"/>
      <c r="DN25" s="281"/>
      <c r="DO25" s="281"/>
      <c r="DP25" s="281"/>
      <c r="DQ25" s="281"/>
      <c r="DR25" s="281"/>
      <c r="DS25" s="281"/>
      <c r="DT25" s="281"/>
      <c r="DU25" s="281"/>
      <c r="DV25" s="281"/>
      <c r="DW25" s="281"/>
      <c r="DX25" s="281"/>
      <c r="DY25" s="281"/>
      <c r="DZ25" s="281"/>
      <c r="EA25" s="281"/>
      <c r="EB25" s="281"/>
      <c r="EC25" s="281"/>
      <c r="ED25" s="281"/>
      <c r="EE25" s="281"/>
      <c r="EF25" s="281"/>
      <c r="EG25" s="281"/>
      <c r="EH25" s="281"/>
      <c r="EI25" s="281"/>
      <c r="EJ25" s="281"/>
      <c r="EK25" s="281"/>
      <c r="EL25" s="281"/>
      <c r="EM25" s="281"/>
      <c r="EN25" s="281"/>
      <c r="EO25" s="281"/>
      <c r="EP25" s="281"/>
      <c r="EQ25" s="281"/>
      <c r="ER25" s="281"/>
      <c r="ES25" s="281"/>
      <c r="ET25" s="281"/>
      <c r="EU25" s="281"/>
      <c r="EV25" s="281"/>
      <c r="EW25" s="281"/>
      <c r="EX25" s="281"/>
      <c r="EY25" s="281"/>
      <c r="EZ25" s="281"/>
      <c r="FA25" s="281"/>
      <c r="FB25" s="281"/>
      <c r="FC25" s="281"/>
      <c r="FD25" s="281"/>
      <c r="FE25" s="281"/>
      <c r="FF25" s="281"/>
      <c r="FG25" s="281"/>
      <c r="FH25" s="281"/>
      <c r="FI25" s="281"/>
      <c r="FJ25" s="281"/>
      <c r="FK25" s="281"/>
      <c r="FL25" s="281"/>
      <c r="FM25" s="281"/>
      <c r="FN25" s="281"/>
      <c r="FO25" s="281"/>
      <c r="FP25" s="281"/>
      <c r="FQ25" s="281"/>
      <c r="FR25" s="281"/>
      <c r="FS25" s="281"/>
      <c r="FT25" s="281"/>
      <c r="FU25" s="281"/>
      <c r="FV25" s="281"/>
      <c r="FW25" s="281"/>
      <c r="FX25" s="281"/>
      <c r="FY25" s="281"/>
      <c r="FZ25" s="281"/>
      <c r="GA25" s="281"/>
      <c r="GB25" s="281"/>
      <c r="GC25" s="281"/>
      <c r="GD25" s="281"/>
      <c r="GE25" s="281"/>
      <c r="GF25" s="281"/>
      <c r="GG25" s="281"/>
      <c r="GH25" s="281"/>
      <c r="GI25" s="281"/>
      <c r="GJ25" s="281"/>
      <c r="GK25" s="281"/>
      <c r="GL25" s="281"/>
      <c r="GM25" s="281"/>
      <c r="GN25" s="281"/>
      <c r="GO25" s="281"/>
      <c r="GP25" s="281"/>
      <c r="GQ25" s="281"/>
      <c r="GR25" s="281"/>
      <c r="GS25" s="281"/>
      <c r="GT25" s="281"/>
      <c r="GU25" s="281"/>
      <c r="GV25" s="281"/>
      <c r="GW25" s="281"/>
      <c r="GX25" s="281"/>
      <c r="GY25" s="281"/>
      <c r="GZ25" s="281"/>
      <c r="HA25" s="281"/>
      <c r="HB25" s="281"/>
      <c r="HC25" s="281"/>
      <c r="HD25" s="281"/>
      <c r="HE25" s="281"/>
      <c r="HF25" s="281"/>
      <c r="HG25" s="281"/>
      <c r="HH25" s="281"/>
      <c r="HI25" s="281"/>
      <c r="HJ25" s="281"/>
      <c r="HK25" s="281"/>
      <c r="HL25" s="281"/>
      <c r="HM25" s="281"/>
      <c r="HN25" s="281"/>
      <c r="HO25" s="281"/>
      <c r="HP25" s="281"/>
      <c r="HQ25" s="281"/>
      <c r="HR25" s="281"/>
      <c r="HS25" s="281"/>
      <c r="HT25" s="281"/>
      <c r="HU25" s="281"/>
      <c r="HV25" s="281"/>
      <c r="HW25" s="281"/>
      <c r="HX25" s="281"/>
      <c r="HY25" s="281"/>
      <c r="HZ25" s="281"/>
      <c r="IA25" s="281"/>
      <c r="IB25" s="281"/>
      <c r="IC25" s="281"/>
      <c r="ID25" s="281"/>
      <c r="IE25" s="281"/>
      <c r="IF25" s="281"/>
      <c r="IG25" s="281"/>
      <c r="IH25" s="281"/>
      <c r="II25" s="281"/>
      <c r="IJ25" s="281"/>
      <c r="IK25" s="281"/>
      <c r="IL25" s="281"/>
      <c r="IM25" s="281"/>
      <c r="IN25" s="281"/>
      <c r="IO25" s="281"/>
      <c r="IP25" s="281"/>
      <c r="IQ25" s="281"/>
      <c r="IR25" s="281"/>
      <c r="IS25" s="281"/>
      <c r="IT25" s="281"/>
      <c r="IU25" s="281"/>
    </row>
    <row r="26" ht="22.5" customHeight="1" spans="1:255">
      <c r="A26" s="285" t="s">
        <v>1404</v>
      </c>
      <c r="B26" s="292"/>
      <c r="C26" s="292"/>
      <c r="D26" s="292"/>
      <c r="E26" s="294"/>
      <c r="F26" s="287"/>
      <c r="G26" s="281"/>
      <c r="H26" s="281"/>
      <c r="I26" s="281"/>
      <c r="J26" s="281"/>
      <c r="K26" s="281"/>
      <c r="L26" s="281"/>
      <c r="M26" s="281"/>
      <c r="N26" s="281"/>
      <c r="O26" s="281"/>
      <c r="P26" s="281"/>
      <c r="Q26" s="281"/>
      <c r="R26" s="281"/>
      <c r="S26" s="281"/>
      <c r="T26" s="281"/>
      <c r="U26" s="281"/>
      <c r="V26" s="281"/>
      <c r="W26" s="281"/>
      <c r="X26" s="281"/>
      <c r="Y26" s="281"/>
      <c r="Z26" s="281"/>
      <c r="AA26" s="281"/>
      <c r="AB26" s="281"/>
      <c r="AC26" s="281"/>
      <c r="AD26" s="281"/>
      <c r="AE26" s="281"/>
      <c r="AF26" s="281"/>
      <c r="AG26" s="281"/>
      <c r="AH26" s="281"/>
      <c r="AI26" s="281"/>
      <c r="AJ26" s="281"/>
      <c r="AK26" s="281"/>
      <c r="AL26" s="281"/>
      <c r="AM26" s="281"/>
      <c r="AN26" s="281"/>
      <c r="AO26" s="281"/>
      <c r="AP26" s="281"/>
      <c r="AQ26" s="281"/>
      <c r="AR26" s="281"/>
      <c r="AS26" s="281"/>
      <c r="AT26" s="281"/>
      <c r="AU26" s="281"/>
      <c r="AV26" s="281"/>
      <c r="AW26" s="281"/>
      <c r="AX26" s="281"/>
      <c r="AY26" s="281"/>
      <c r="AZ26" s="281"/>
      <c r="BA26" s="281"/>
      <c r="BB26" s="281"/>
      <c r="BC26" s="281"/>
      <c r="BD26" s="281"/>
      <c r="BE26" s="281"/>
      <c r="BF26" s="281"/>
      <c r="BG26" s="281"/>
      <c r="BH26" s="281"/>
      <c r="BI26" s="281"/>
      <c r="BJ26" s="281"/>
      <c r="BK26" s="281"/>
      <c r="BL26" s="281"/>
      <c r="BM26" s="281"/>
      <c r="BN26" s="281"/>
      <c r="BO26" s="281"/>
      <c r="BP26" s="281"/>
      <c r="BQ26" s="281"/>
      <c r="BR26" s="281"/>
      <c r="BS26" s="281"/>
      <c r="BT26" s="281"/>
      <c r="BU26" s="281"/>
      <c r="BV26" s="281"/>
      <c r="BW26" s="281"/>
      <c r="BX26" s="281"/>
      <c r="BY26" s="281"/>
      <c r="BZ26" s="281"/>
      <c r="CA26" s="281"/>
      <c r="CB26" s="281"/>
      <c r="CC26" s="281"/>
      <c r="CD26" s="281"/>
      <c r="CE26" s="281"/>
      <c r="CF26" s="281"/>
      <c r="CG26" s="281"/>
      <c r="CH26" s="281"/>
      <c r="CI26" s="281"/>
      <c r="CJ26" s="281"/>
      <c r="CK26" s="281"/>
      <c r="CL26" s="281"/>
      <c r="CM26" s="281"/>
      <c r="CN26" s="281"/>
      <c r="CO26" s="281"/>
      <c r="CP26" s="281"/>
      <c r="CQ26" s="281"/>
      <c r="CR26" s="281"/>
      <c r="CS26" s="281"/>
      <c r="CT26" s="281"/>
      <c r="CU26" s="281"/>
      <c r="CV26" s="281"/>
      <c r="CW26" s="281"/>
      <c r="CX26" s="281"/>
      <c r="CY26" s="281"/>
      <c r="CZ26" s="281"/>
      <c r="DA26" s="281"/>
      <c r="DB26" s="281"/>
      <c r="DC26" s="281"/>
      <c r="DD26" s="281"/>
      <c r="DE26" s="281"/>
      <c r="DF26" s="281"/>
      <c r="DG26" s="281"/>
      <c r="DH26" s="281"/>
      <c r="DI26" s="281"/>
      <c r="DJ26" s="281"/>
      <c r="DK26" s="281"/>
      <c r="DL26" s="281"/>
      <c r="DM26" s="281"/>
      <c r="DN26" s="281"/>
      <c r="DO26" s="281"/>
      <c r="DP26" s="281"/>
      <c r="DQ26" s="281"/>
      <c r="DR26" s="281"/>
      <c r="DS26" s="281"/>
      <c r="DT26" s="281"/>
      <c r="DU26" s="281"/>
      <c r="DV26" s="281"/>
      <c r="DW26" s="281"/>
      <c r="DX26" s="281"/>
      <c r="DY26" s="281"/>
      <c r="DZ26" s="281"/>
      <c r="EA26" s="281"/>
      <c r="EB26" s="281"/>
      <c r="EC26" s="281"/>
      <c r="ED26" s="281"/>
      <c r="EE26" s="281"/>
      <c r="EF26" s="281"/>
      <c r="EG26" s="281"/>
      <c r="EH26" s="281"/>
      <c r="EI26" s="281"/>
      <c r="EJ26" s="281"/>
      <c r="EK26" s="281"/>
      <c r="EL26" s="281"/>
      <c r="EM26" s="281"/>
      <c r="EN26" s="281"/>
      <c r="EO26" s="281"/>
      <c r="EP26" s="281"/>
      <c r="EQ26" s="281"/>
      <c r="ER26" s="281"/>
      <c r="ES26" s="281"/>
      <c r="ET26" s="281"/>
      <c r="EU26" s="281"/>
      <c r="EV26" s="281"/>
      <c r="EW26" s="281"/>
      <c r="EX26" s="281"/>
      <c r="EY26" s="281"/>
      <c r="EZ26" s="281"/>
      <c r="FA26" s="281"/>
      <c r="FB26" s="281"/>
      <c r="FC26" s="281"/>
      <c r="FD26" s="281"/>
      <c r="FE26" s="281"/>
      <c r="FF26" s="281"/>
      <c r="FG26" s="281"/>
      <c r="FH26" s="281"/>
      <c r="FI26" s="281"/>
      <c r="FJ26" s="281"/>
      <c r="FK26" s="281"/>
      <c r="FL26" s="281"/>
      <c r="FM26" s="281"/>
      <c r="FN26" s="281"/>
      <c r="FO26" s="281"/>
      <c r="FP26" s="281"/>
      <c r="FQ26" s="281"/>
      <c r="FR26" s="281"/>
      <c r="FS26" s="281"/>
      <c r="FT26" s="281"/>
      <c r="FU26" s="281"/>
      <c r="FV26" s="281"/>
      <c r="FW26" s="281"/>
      <c r="FX26" s="281"/>
      <c r="FY26" s="281"/>
      <c r="FZ26" s="281"/>
      <c r="GA26" s="281"/>
      <c r="GB26" s="281"/>
      <c r="GC26" s="281"/>
      <c r="GD26" s="281"/>
      <c r="GE26" s="281"/>
      <c r="GF26" s="281"/>
      <c r="GG26" s="281"/>
      <c r="GH26" s="281"/>
      <c r="GI26" s="281"/>
      <c r="GJ26" s="281"/>
      <c r="GK26" s="281"/>
      <c r="GL26" s="281"/>
      <c r="GM26" s="281"/>
      <c r="GN26" s="281"/>
      <c r="GO26" s="281"/>
      <c r="GP26" s="281"/>
      <c r="GQ26" s="281"/>
      <c r="GR26" s="281"/>
      <c r="GS26" s="281"/>
      <c r="GT26" s="281"/>
      <c r="GU26" s="281"/>
      <c r="GV26" s="281"/>
      <c r="GW26" s="281"/>
      <c r="GX26" s="281"/>
      <c r="GY26" s="281"/>
      <c r="GZ26" s="281"/>
      <c r="HA26" s="281"/>
      <c r="HB26" s="281"/>
      <c r="HC26" s="281"/>
      <c r="HD26" s="281"/>
      <c r="HE26" s="281"/>
      <c r="HF26" s="281"/>
      <c r="HG26" s="281"/>
      <c r="HH26" s="281"/>
      <c r="HI26" s="281"/>
      <c r="HJ26" s="281"/>
      <c r="HK26" s="281"/>
      <c r="HL26" s="281"/>
      <c r="HM26" s="281"/>
      <c r="HN26" s="281"/>
      <c r="HO26" s="281"/>
      <c r="HP26" s="281"/>
      <c r="HQ26" s="281"/>
      <c r="HR26" s="281"/>
      <c r="HS26" s="281"/>
      <c r="HT26" s="281"/>
      <c r="HU26" s="281"/>
      <c r="HV26" s="281"/>
      <c r="HW26" s="281"/>
      <c r="HX26" s="281"/>
      <c r="HY26" s="281"/>
      <c r="HZ26" s="281"/>
      <c r="IA26" s="281"/>
      <c r="IB26" s="281"/>
      <c r="IC26" s="281"/>
      <c r="ID26" s="281"/>
      <c r="IE26" s="281"/>
      <c r="IF26" s="281"/>
      <c r="IG26" s="281"/>
      <c r="IH26" s="281"/>
      <c r="II26" s="281"/>
      <c r="IJ26" s="281"/>
      <c r="IK26" s="281"/>
      <c r="IL26" s="281"/>
      <c r="IM26" s="281"/>
      <c r="IN26" s="281"/>
      <c r="IO26" s="281"/>
      <c r="IP26" s="281"/>
      <c r="IQ26" s="281"/>
      <c r="IR26" s="281"/>
      <c r="IS26" s="281"/>
      <c r="IT26" s="281"/>
      <c r="IU26" s="281"/>
    </row>
    <row r="27" ht="22.5" customHeight="1" spans="1:255">
      <c r="A27" s="288" t="s">
        <v>1405</v>
      </c>
      <c r="B27" s="292"/>
      <c r="C27" s="292"/>
      <c r="D27" s="292"/>
      <c r="E27" s="294"/>
      <c r="F27" s="287"/>
      <c r="G27" s="281"/>
      <c r="H27" s="281"/>
      <c r="I27" s="281"/>
      <c r="J27" s="281"/>
      <c r="K27" s="281"/>
      <c r="L27" s="281"/>
      <c r="M27" s="281"/>
      <c r="N27" s="281"/>
      <c r="O27" s="281"/>
      <c r="P27" s="281"/>
      <c r="Q27" s="281"/>
      <c r="R27" s="281"/>
      <c r="S27" s="281"/>
      <c r="T27" s="281"/>
      <c r="U27" s="281"/>
      <c r="V27" s="281"/>
      <c r="W27" s="281"/>
      <c r="X27" s="281"/>
      <c r="Y27" s="281"/>
      <c r="Z27" s="281"/>
      <c r="AA27" s="281"/>
      <c r="AB27" s="281"/>
      <c r="AC27" s="281"/>
      <c r="AD27" s="281"/>
      <c r="AE27" s="281"/>
      <c r="AF27" s="281"/>
      <c r="AG27" s="281"/>
      <c r="AH27" s="281"/>
      <c r="AI27" s="281"/>
      <c r="AJ27" s="281"/>
      <c r="AK27" s="281"/>
      <c r="AL27" s="281"/>
      <c r="AM27" s="281"/>
      <c r="AN27" s="281"/>
      <c r="AO27" s="281"/>
      <c r="AP27" s="281"/>
      <c r="AQ27" s="281"/>
      <c r="AR27" s="281"/>
      <c r="AS27" s="281"/>
      <c r="AT27" s="281"/>
      <c r="AU27" s="281"/>
      <c r="AV27" s="281"/>
      <c r="AW27" s="281"/>
      <c r="AX27" s="281"/>
      <c r="AY27" s="281"/>
      <c r="AZ27" s="281"/>
      <c r="BA27" s="281"/>
      <c r="BB27" s="281"/>
      <c r="BC27" s="281"/>
      <c r="BD27" s="281"/>
      <c r="BE27" s="281"/>
      <c r="BF27" s="281"/>
      <c r="BG27" s="281"/>
      <c r="BH27" s="281"/>
      <c r="BI27" s="281"/>
      <c r="BJ27" s="281"/>
      <c r="BK27" s="281"/>
      <c r="BL27" s="281"/>
      <c r="BM27" s="281"/>
      <c r="BN27" s="281"/>
      <c r="BO27" s="281"/>
      <c r="BP27" s="281"/>
      <c r="BQ27" s="281"/>
      <c r="BR27" s="281"/>
      <c r="BS27" s="281"/>
      <c r="BT27" s="281"/>
      <c r="BU27" s="281"/>
      <c r="BV27" s="281"/>
      <c r="BW27" s="281"/>
      <c r="BX27" s="281"/>
      <c r="BY27" s="281"/>
      <c r="BZ27" s="281"/>
      <c r="CA27" s="281"/>
      <c r="CB27" s="281"/>
      <c r="CC27" s="281"/>
      <c r="CD27" s="281"/>
      <c r="CE27" s="281"/>
      <c r="CF27" s="281"/>
      <c r="CG27" s="281"/>
      <c r="CH27" s="281"/>
      <c r="CI27" s="281"/>
      <c r="CJ27" s="281"/>
      <c r="CK27" s="281"/>
      <c r="CL27" s="281"/>
      <c r="CM27" s="281"/>
      <c r="CN27" s="281"/>
      <c r="CO27" s="281"/>
      <c r="CP27" s="281"/>
      <c r="CQ27" s="281"/>
      <c r="CR27" s="281"/>
      <c r="CS27" s="281"/>
      <c r="CT27" s="281"/>
      <c r="CU27" s="281"/>
      <c r="CV27" s="281"/>
      <c r="CW27" s="281"/>
      <c r="CX27" s="281"/>
      <c r="CY27" s="281"/>
      <c r="CZ27" s="281"/>
      <c r="DA27" s="281"/>
      <c r="DB27" s="281"/>
      <c r="DC27" s="281"/>
      <c r="DD27" s="281"/>
      <c r="DE27" s="281"/>
      <c r="DF27" s="281"/>
      <c r="DG27" s="281"/>
      <c r="DH27" s="281"/>
      <c r="DI27" s="281"/>
      <c r="DJ27" s="281"/>
      <c r="DK27" s="281"/>
      <c r="DL27" s="281"/>
      <c r="DM27" s="281"/>
      <c r="DN27" s="281"/>
      <c r="DO27" s="281"/>
      <c r="DP27" s="281"/>
      <c r="DQ27" s="281"/>
      <c r="DR27" s="281"/>
      <c r="DS27" s="281"/>
      <c r="DT27" s="281"/>
      <c r="DU27" s="281"/>
      <c r="DV27" s="281"/>
      <c r="DW27" s="281"/>
      <c r="DX27" s="281"/>
      <c r="DY27" s="281"/>
      <c r="DZ27" s="281"/>
      <c r="EA27" s="281"/>
      <c r="EB27" s="281"/>
      <c r="EC27" s="281"/>
      <c r="ED27" s="281"/>
      <c r="EE27" s="281"/>
      <c r="EF27" s="281"/>
      <c r="EG27" s="281"/>
      <c r="EH27" s="281"/>
      <c r="EI27" s="281"/>
      <c r="EJ27" s="281"/>
      <c r="EK27" s="281"/>
      <c r="EL27" s="281"/>
      <c r="EM27" s="281"/>
      <c r="EN27" s="281"/>
      <c r="EO27" s="281"/>
      <c r="EP27" s="281"/>
      <c r="EQ27" s="281"/>
      <c r="ER27" s="281"/>
      <c r="ES27" s="281"/>
      <c r="ET27" s="281"/>
      <c r="EU27" s="281"/>
      <c r="EV27" s="281"/>
      <c r="EW27" s="281"/>
      <c r="EX27" s="281"/>
      <c r="EY27" s="281"/>
      <c r="EZ27" s="281"/>
      <c r="FA27" s="281"/>
      <c r="FB27" s="281"/>
      <c r="FC27" s="281"/>
      <c r="FD27" s="281"/>
      <c r="FE27" s="281"/>
      <c r="FF27" s="281"/>
      <c r="FG27" s="281"/>
      <c r="FH27" s="281"/>
      <c r="FI27" s="281"/>
      <c r="FJ27" s="281"/>
      <c r="FK27" s="281"/>
      <c r="FL27" s="281"/>
      <c r="FM27" s="281"/>
      <c r="FN27" s="281"/>
      <c r="FO27" s="281"/>
      <c r="FP27" s="281"/>
      <c r="FQ27" s="281"/>
      <c r="FR27" s="281"/>
      <c r="FS27" s="281"/>
      <c r="FT27" s="281"/>
      <c r="FU27" s="281"/>
      <c r="FV27" s="281"/>
      <c r="FW27" s="281"/>
      <c r="FX27" s="281"/>
      <c r="FY27" s="281"/>
      <c r="FZ27" s="281"/>
      <c r="GA27" s="281"/>
      <c r="GB27" s="281"/>
      <c r="GC27" s="281"/>
      <c r="GD27" s="281"/>
      <c r="GE27" s="281"/>
      <c r="GF27" s="281"/>
      <c r="GG27" s="281"/>
      <c r="GH27" s="281"/>
      <c r="GI27" s="281"/>
      <c r="GJ27" s="281"/>
      <c r="GK27" s="281"/>
      <c r="GL27" s="281"/>
      <c r="GM27" s="281"/>
      <c r="GN27" s="281"/>
      <c r="GO27" s="281"/>
      <c r="GP27" s="281"/>
      <c r="GQ27" s="281"/>
      <c r="GR27" s="281"/>
      <c r="GS27" s="281"/>
      <c r="GT27" s="281"/>
      <c r="GU27" s="281"/>
      <c r="GV27" s="281"/>
      <c r="GW27" s="281"/>
      <c r="GX27" s="281"/>
      <c r="GY27" s="281"/>
      <c r="GZ27" s="281"/>
      <c r="HA27" s="281"/>
      <c r="HB27" s="281"/>
      <c r="HC27" s="281"/>
      <c r="HD27" s="281"/>
      <c r="HE27" s="281"/>
      <c r="HF27" s="281"/>
      <c r="HG27" s="281"/>
      <c r="HH27" s="281"/>
      <c r="HI27" s="281"/>
      <c r="HJ27" s="281"/>
      <c r="HK27" s="281"/>
      <c r="HL27" s="281"/>
      <c r="HM27" s="281"/>
      <c r="HN27" s="281"/>
      <c r="HO27" s="281"/>
      <c r="HP27" s="281"/>
      <c r="HQ27" s="281"/>
      <c r="HR27" s="281"/>
      <c r="HS27" s="281"/>
      <c r="HT27" s="281"/>
      <c r="HU27" s="281"/>
      <c r="HV27" s="281"/>
      <c r="HW27" s="281"/>
      <c r="HX27" s="281"/>
      <c r="HY27" s="281"/>
      <c r="HZ27" s="281"/>
      <c r="IA27" s="281"/>
      <c r="IB27" s="281"/>
      <c r="IC27" s="281"/>
      <c r="ID27" s="281"/>
      <c r="IE27" s="281"/>
      <c r="IF27" s="281"/>
      <c r="IG27" s="281"/>
      <c r="IH27" s="281"/>
      <c r="II27" s="281"/>
      <c r="IJ27" s="281"/>
      <c r="IK27" s="281"/>
      <c r="IL27" s="281"/>
      <c r="IM27" s="281"/>
      <c r="IN27" s="281"/>
      <c r="IO27" s="281"/>
      <c r="IP27" s="281"/>
      <c r="IQ27" s="281"/>
      <c r="IR27" s="281"/>
      <c r="IS27" s="281"/>
      <c r="IT27" s="281"/>
      <c r="IU27" s="281"/>
    </row>
    <row r="28" ht="22.5" customHeight="1" spans="1:255">
      <c r="A28" s="288" t="s">
        <v>1406</v>
      </c>
      <c r="B28" s="292"/>
      <c r="C28" s="292"/>
      <c r="D28" s="292"/>
      <c r="E28" s="294"/>
      <c r="F28" s="287"/>
      <c r="G28" s="281"/>
      <c r="H28" s="281"/>
      <c r="I28" s="281"/>
      <c r="J28" s="281"/>
      <c r="K28" s="281"/>
      <c r="L28" s="281"/>
      <c r="M28" s="281"/>
      <c r="N28" s="281"/>
      <c r="O28" s="281"/>
      <c r="P28" s="281"/>
      <c r="Q28" s="281"/>
      <c r="R28" s="281"/>
      <c r="S28" s="281"/>
      <c r="T28" s="281"/>
      <c r="U28" s="281"/>
      <c r="V28" s="281"/>
      <c r="W28" s="281"/>
      <c r="X28" s="281"/>
      <c r="Y28" s="281"/>
      <c r="Z28" s="281"/>
      <c r="AA28" s="281"/>
      <c r="AB28" s="281"/>
      <c r="AC28" s="281"/>
      <c r="AD28" s="281"/>
      <c r="AE28" s="281"/>
      <c r="AF28" s="281"/>
      <c r="AG28" s="281"/>
      <c r="AH28" s="281"/>
      <c r="AI28" s="281"/>
      <c r="AJ28" s="281"/>
      <c r="AK28" s="281"/>
      <c r="AL28" s="281"/>
      <c r="AM28" s="281"/>
      <c r="AN28" s="281"/>
      <c r="AO28" s="281"/>
      <c r="AP28" s="281"/>
      <c r="AQ28" s="281"/>
      <c r="AR28" s="281"/>
      <c r="AS28" s="281"/>
      <c r="AT28" s="281"/>
      <c r="AU28" s="281"/>
      <c r="AV28" s="281"/>
      <c r="AW28" s="281"/>
      <c r="AX28" s="281"/>
      <c r="AY28" s="281"/>
      <c r="AZ28" s="281"/>
      <c r="BA28" s="281"/>
      <c r="BB28" s="281"/>
      <c r="BC28" s="281"/>
      <c r="BD28" s="281"/>
      <c r="BE28" s="281"/>
      <c r="BF28" s="281"/>
      <c r="BG28" s="281"/>
      <c r="BH28" s="281"/>
      <c r="BI28" s="281"/>
      <c r="BJ28" s="281"/>
      <c r="BK28" s="281"/>
      <c r="BL28" s="281"/>
      <c r="BM28" s="281"/>
      <c r="BN28" s="281"/>
      <c r="BO28" s="281"/>
      <c r="BP28" s="281"/>
      <c r="BQ28" s="281"/>
      <c r="BR28" s="281"/>
      <c r="BS28" s="281"/>
      <c r="BT28" s="281"/>
      <c r="BU28" s="281"/>
      <c r="BV28" s="281"/>
      <c r="BW28" s="281"/>
      <c r="BX28" s="281"/>
      <c r="BY28" s="281"/>
      <c r="BZ28" s="281"/>
      <c r="CA28" s="281"/>
      <c r="CB28" s="281"/>
      <c r="CC28" s="281"/>
      <c r="CD28" s="281"/>
      <c r="CE28" s="281"/>
      <c r="CF28" s="281"/>
      <c r="CG28" s="281"/>
      <c r="CH28" s="281"/>
      <c r="CI28" s="281"/>
      <c r="CJ28" s="281"/>
      <c r="CK28" s="281"/>
      <c r="CL28" s="281"/>
      <c r="CM28" s="281"/>
      <c r="CN28" s="281"/>
      <c r="CO28" s="281"/>
      <c r="CP28" s="281"/>
      <c r="CQ28" s="281"/>
      <c r="CR28" s="281"/>
      <c r="CS28" s="281"/>
      <c r="CT28" s="281"/>
      <c r="CU28" s="281"/>
      <c r="CV28" s="281"/>
      <c r="CW28" s="281"/>
      <c r="CX28" s="281"/>
      <c r="CY28" s="281"/>
      <c r="CZ28" s="281"/>
      <c r="DA28" s="281"/>
      <c r="DB28" s="281"/>
      <c r="DC28" s="281"/>
      <c r="DD28" s="281"/>
      <c r="DE28" s="281"/>
      <c r="DF28" s="281"/>
      <c r="DG28" s="281"/>
      <c r="DH28" s="281"/>
      <c r="DI28" s="281"/>
      <c r="DJ28" s="281"/>
      <c r="DK28" s="281"/>
      <c r="DL28" s="281"/>
      <c r="DM28" s="281"/>
      <c r="DN28" s="281"/>
      <c r="DO28" s="281"/>
      <c r="DP28" s="281"/>
      <c r="DQ28" s="281"/>
      <c r="DR28" s="281"/>
      <c r="DS28" s="281"/>
      <c r="DT28" s="281"/>
      <c r="DU28" s="281"/>
      <c r="DV28" s="281"/>
      <c r="DW28" s="281"/>
      <c r="DX28" s="281"/>
      <c r="DY28" s="281"/>
      <c r="DZ28" s="281"/>
      <c r="EA28" s="281"/>
      <c r="EB28" s="281"/>
      <c r="EC28" s="281"/>
      <c r="ED28" s="281"/>
      <c r="EE28" s="281"/>
      <c r="EF28" s="281"/>
      <c r="EG28" s="281"/>
      <c r="EH28" s="281"/>
      <c r="EI28" s="281"/>
      <c r="EJ28" s="281"/>
      <c r="EK28" s="281"/>
      <c r="EL28" s="281"/>
      <c r="EM28" s="281"/>
      <c r="EN28" s="281"/>
      <c r="EO28" s="281"/>
      <c r="EP28" s="281"/>
      <c r="EQ28" s="281"/>
      <c r="ER28" s="281"/>
      <c r="ES28" s="281"/>
      <c r="ET28" s="281"/>
      <c r="EU28" s="281"/>
      <c r="EV28" s="281"/>
      <c r="EW28" s="281"/>
      <c r="EX28" s="281"/>
      <c r="EY28" s="281"/>
      <c r="EZ28" s="281"/>
      <c r="FA28" s="281"/>
      <c r="FB28" s="281"/>
      <c r="FC28" s="281"/>
      <c r="FD28" s="281"/>
      <c r="FE28" s="281"/>
      <c r="FF28" s="281"/>
      <c r="FG28" s="281"/>
      <c r="FH28" s="281"/>
      <c r="FI28" s="281"/>
      <c r="FJ28" s="281"/>
      <c r="FK28" s="281"/>
      <c r="FL28" s="281"/>
      <c r="FM28" s="281"/>
      <c r="FN28" s="281"/>
      <c r="FO28" s="281"/>
      <c r="FP28" s="281"/>
      <c r="FQ28" s="281"/>
      <c r="FR28" s="281"/>
      <c r="FS28" s="281"/>
      <c r="FT28" s="281"/>
      <c r="FU28" s="281"/>
      <c r="FV28" s="281"/>
      <c r="FW28" s="281"/>
      <c r="FX28" s="281"/>
      <c r="FY28" s="281"/>
      <c r="FZ28" s="281"/>
      <c r="GA28" s="281"/>
      <c r="GB28" s="281"/>
      <c r="GC28" s="281"/>
      <c r="GD28" s="281"/>
      <c r="GE28" s="281"/>
      <c r="GF28" s="281"/>
      <c r="GG28" s="281"/>
      <c r="GH28" s="281"/>
      <c r="GI28" s="281"/>
      <c r="GJ28" s="281"/>
      <c r="GK28" s="281"/>
      <c r="GL28" s="281"/>
      <c r="GM28" s="281"/>
      <c r="GN28" s="281"/>
      <c r="GO28" s="281"/>
      <c r="GP28" s="281"/>
      <c r="GQ28" s="281"/>
      <c r="GR28" s="281"/>
      <c r="GS28" s="281"/>
      <c r="GT28" s="281"/>
      <c r="GU28" s="281"/>
      <c r="GV28" s="281"/>
      <c r="GW28" s="281"/>
      <c r="GX28" s="281"/>
      <c r="GY28" s="281"/>
      <c r="GZ28" s="281"/>
      <c r="HA28" s="281"/>
      <c r="HB28" s="281"/>
      <c r="HC28" s="281"/>
      <c r="HD28" s="281"/>
      <c r="HE28" s="281"/>
      <c r="HF28" s="281"/>
      <c r="HG28" s="281"/>
      <c r="HH28" s="281"/>
      <c r="HI28" s="281"/>
      <c r="HJ28" s="281"/>
      <c r="HK28" s="281"/>
      <c r="HL28" s="281"/>
      <c r="HM28" s="281"/>
      <c r="HN28" s="281"/>
      <c r="HO28" s="281"/>
      <c r="HP28" s="281"/>
      <c r="HQ28" s="281"/>
      <c r="HR28" s="281"/>
      <c r="HS28" s="281"/>
      <c r="HT28" s="281"/>
      <c r="HU28" s="281"/>
      <c r="HV28" s="281"/>
      <c r="HW28" s="281"/>
      <c r="HX28" s="281"/>
      <c r="HY28" s="281"/>
      <c r="HZ28" s="281"/>
      <c r="IA28" s="281"/>
      <c r="IB28" s="281"/>
      <c r="IC28" s="281"/>
      <c r="ID28" s="281"/>
      <c r="IE28" s="281"/>
      <c r="IF28" s="281"/>
      <c r="IG28" s="281"/>
      <c r="IH28" s="281"/>
      <c r="II28" s="281"/>
      <c r="IJ28" s="281"/>
      <c r="IK28" s="281"/>
      <c r="IL28" s="281"/>
      <c r="IM28" s="281"/>
      <c r="IN28" s="281"/>
      <c r="IO28" s="281"/>
      <c r="IP28" s="281"/>
      <c r="IQ28" s="281"/>
      <c r="IR28" s="281"/>
      <c r="IS28" s="281"/>
      <c r="IT28" s="281"/>
      <c r="IU28" s="281"/>
    </row>
    <row r="29" ht="22.5" customHeight="1" spans="1:255">
      <c r="A29" s="282" t="s">
        <v>1407</v>
      </c>
      <c r="B29" s="292">
        <f>SUM(B30,B34,B38)</f>
        <v>0</v>
      </c>
      <c r="C29" s="292">
        <f>SUM(C30,C34,C38)</f>
        <v>13194</v>
      </c>
      <c r="D29" s="292">
        <v>13194</v>
      </c>
      <c r="E29" s="287">
        <v>100</v>
      </c>
      <c r="F29" s="287">
        <v>46.8</v>
      </c>
      <c r="G29" s="281"/>
      <c r="H29" s="281"/>
      <c r="I29" s="281"/>
      <c r="J29" s="281"/>
      <c r="K29" s="281"/>
      <c r="L29" s="281"/>
      <c r="M29" s="281"/>
      <c r="N29" s="281"/>
      <c r="O29" s="281"/>
      <c r="P29" s="281"/>
      <c r="Q29" s="281"/>
      <c r="R29" s="281"/>
      <c r="S29" s="281"/>
      <c r="T29" s="281"/>
      <c r="U29" s="281"/>
      <c r="V29" s="281"/>
      <c r="W29" s="281"/>
      <c r="X29" s="281"/>
      <c r="Y29" s="281"/>
      <c r="Z29" s="281"/>
      <c r="AA29" s="281"/>
      <c r="AB29" s="281"/>
      <c r="AC29" s="281"/>
      <c r="AD29" s="281"/>
      <c r="AE29" s="281"/>
      <c r="AF29" s="281"/>
      <c r="AG29" s="281"/>
      <c r="AH29" s="281"/>
      <c r="AI29" s="281"/>
      <c r="AJ29" s="281"/>
      <c r="AK29" s="281"/>
      <c r="AL29" s="281"/>
      <c r="AM29" s="281"/>
      <c r="AN29" s="281"/>
      <c r="AO29" s="281"/>
      <c r="AP29" s="281"/>
      <c r="AQ29" s="281"/>
      <c r="AR29" s="281"/>
      <c r="AS29" s="281"/>
      <c r="AT29" s="281"/>
      <c r="AU29" s="281"/>
      <c r="AV29" s="281"/>
      <c r="AW29" s="281"/>
      <c r="AX29" s="281"/>
      <c r="AY29" s="281"/>
      <c r="AZ29" s="281"/>
      <c r="BA29" s="281"/>
      <c r="BB29" s="281"/>
      <c r="BC29" s="281"/>
      <c r="BD29" s="281"/>
      <c r="BE29" s="281"/>
      <c r="BF29" s="281"/>
      <c r="BG29" s="281"/>
      <c r="BH29" s="281"/>
      <c r="BI29" s="281"/>
      <c r="BJ29" s="281"/>
      <c r="BK29" s="281"/>
      <c r="BL29" s="281"/>
      <c r="BM29" s="281"/>
      <c r="BN29" s="281"/>
      <c r="BO29" s="281"/>
      <c r="BP29" s="281"/>
      <c r="BQ29" s="281"/>
      <c r="BR29" s="281"/>
      <c r="BS29" s="281"/>
      <c r="BT29" s="281"/>
      <c r="BU29" s="281"/>
      <c r="BV29" s="281"/>
      <c r="BW29" s="281"/>
      <c r="BX29" s="281"/>
      <c r="BY29" s="281"/>
      <c r="BZ29" s="281"/>
      <c r="CA29" s="281"/>
      <c r="CB29" s="281"/>
      <c r="CC29" s="281"/>
      <c r="CD29" s="281"/>
      <c r="CE29" s="281"/>
      <c r="CF29" s="281"/>
      <c r="CG29" s="281"/>
      <c r="CH29" s="281"/>
      <c r="CI29" s="281"/>
      <c r="CJ29" s="281"/>
      <c r="CK29" s="281"/>
      <c r="CL29" s="281"/>
      <c r="CM29" s="281"/>
      <c r="CN29" s="281"/>
      <c r="CO29" s="281"/>
      <c r="CP29" s="281"/>
      <c r="CQ29" s="281"/>
      <c r="CR29" s="281"/>
      <c r="CS29" s="281"/>
      <c r="CT29" s="281"/>
      <c r="CU29" s="281"/>
      <c r="CV29" s="281"/>
      <c r="CW29" s="281"/>
      <c r="CX29" s="281"/>
      <c r="CY29" s="281"/>
      <c r="CZ29" s="281"/>
      <c r="DA29" s="281"/>
      <c r="DB29" s="281"/>
      <c r="DC29" s="281"/>
      <c r="DD29" s="281"/>
      <c r="DE29" s="281"/>
      <c r="DF29" s="281"/>
      <c r="DG29" s="281"/>
      <c r="DH29" s="281"/>
      <c r="DI29" s="281"/>
      <c r="DJ29" s="281"/>
      <c r="DK29" s="281"/>
      <c r="DL29" s="281"/>
      <c r="DM29" s="281"/>
      <c r="DN29" s="281"/>
      <c r="DO29" s="281"/>
      <c r="DP29" s="281"/>
      <c r="DQ29" s="281"/>
      <c r="DR29" s="281"/>
      <c r="DS29" s="281"/>
      <c r="DT29" s="281"/>
      <c r="DU29" s="281"/>
      <c r="DV29" s="281"/>
      <c r="DW29" s="281"/>
      <c r="DX29" s="281"/>
      <c r="DY29" s="281"/>
      <c r="DZ29" s="281"/>
      <c r="EA29" s="281"/>
      <c r="EB29" s="281"/>
      <c r="EC29" s="281"/>
      <c r="ED29" s="281"/>
      <c r="EE29" s="281"/>
      <c r="EF29" s="281"/>
      <c r="EG29" s="281"/>
      <c r="EH29" s="281"/>
      <c r="EI29" s="281"/>
      <c r="EJ29" s="281"/>
      <c r="EK29" s="281"/>
      <c r="EL29" s="281"/>
      <c r="EM29" s="281"/>
      <c r="EN29" s="281"/>
      <c r="EO29" s="281"/>
      <c r="EP29" s="281"/>
      <c r="EQ29" s="281"/>
      <c r="ER29" s="281"/>
      <c r="ES29" s="281"/>
      <c r="ET29" s="281"/>
      <c r="EU29" s="281"/>
      <c r="EV29" s="281"/>
      <c r="EW29" s="281"/>
      <c r="EX29" s="281"/>
      <c r="EY29" s="281"/>
      <c r="EZ29" s="281"/>
      <c r="FA29" s="281"/>
      <c r="FB29" s="281"/>
      <c r="FC29" s="281"/>
      <c r="FD29" s="281"/>
      <c r="FE29" s="281"/>
      <c r="FF29" s="281"/>
      <c r="FG29" s="281"/>
      <c r="FH29" s="281"/>
      <c r="FI29" s="281"/>
      <c r="FJ29" s="281"/>
      <c r="FK29" s="281"/>
      <c r="FL29" s="281"/>
      <c r="FM29" s="281"/>
      <c r="FN29" s="281"/>
      <c r="FO29" s="281"/>
      <c r="FP29" s="281"/>
      <c r="FQ29" s="281"/>
      <c r="FR29" s="281"/>
      <c r="FS29" s="281"/>
      <c r="FT29" s="281"/>
      <c r="FU29" s="281"/>
      <c r="FV29" s="281"/>
      <c r="FW29" s="281"/>
      <c r="FX29" s="281"/>
      <c r="FY29" s="281"/>
      <c r="FZ29" s="281"/>
      <c r="GA29" s="281"/>
      <c r="GB29" s="281"/>
      <c r="GC29" s="281"/>
      <c r="GD29" s="281"/>
      <c r="GE29" s="281"/>
      <c r="GF29" s="281"/>
      <c r="GG29" s="281"/>
      <c r="GH29" s="281"/>
      <c r="GI29" s="281"/>
      <c r="GJ29" s="281"/>
      <c r="GK29" s="281"/>
      <c r="GL29" s="281"/>
      <c r="GM29" s="281"/>
      <c r="GN29" s="281"/>
      <c r="GO29" s="281"/>
      <c r="GP29" s="281"/>
      <c r="GQ29" s="281"/>
      <c r="GR29" s="281"/>
      <c r="GS29" s="281"/>
      <c r="GT29" s="281"/>
      <c r="GU29" s="281"/>
      <c r="GV29" s="281"/>
      <c r="GW29" s="281"/>
      <c r="GX29" s="281"/>
      <c r="GY29" s="281"/>
      <c r="GZ29" s="281"/>
      <c r="HA29" s="281"/>
      <c r="HB29" s="281"/>
      <c r="HC29" s="281"/>
      <c r="HD29" s="281"/>
      <c r="HE29" s="281"/>
      <c r="HF29" s="281"/>
      <c r="HG29" s="281"/>
      <c r="HH29" s="281"/>
      <c r="HI29" s="281"/>
      <c r="HJ29" s="281"/>
      <c r="HK29" s="281"/>
      <c r="HL29" s="281"/>
      <c r="HM29" s="281"/>
      <c r="HN29" s="281"/>
      <c r="HO29" s="281"/>
      <c r="HP29" s="281"/>
      <c r="HQ29" s="281"/>
      <c r="HR29" s="281"/>
      <c r="HS29" s="281"/>
      <c r="HT29" s="281"/>
      <c r="HU29" s="281"/>
      <c r="HV29" s="281"/>
      <c r="HW29" s="281"/>
      <c r="HX29" s="281"/>
      <c r="HY29" s="281"/>
      <c r="HZ29" s="281"/>
      <c r="IA29" s="281"/>
      <c r="IB29" s="281"/>
      <c r="IC29" s="281"/>
      <c r="ID29" s="281"/>
      <c r="IE29" s="281"/>
      <c r="IF29" s="281"/>
      <c r="IG29" s="281"/>
      <c r="IH29" s="281"/>
      <c r="II29" s="281"/>
      <c r="IJ29" s="281"/>
      <c r="IK29" s="281"/>
      <c r="IL29" s="281"/>
      <c r="IM29" s="281"/>
      <c r="IN29" s="281"/>
      <c r="IO29" s="281"/>
      <c r="IP29" s="281"/>
      <c r="IQ29" s="281"/>
      <c r="IR29" s="281"/>
      <c r="IS29" s="281"/>
      <c r="IT29" s="281"/>
      <c r="IU29" s="281"/>
    </row>
    <row r="30" ht="22.5" customHeight="1" spans="1:255">
      <c r="A30" s="285" t="s">
        <v>1408</v>
      </c>
      <c r="B30" s="292">
        <f>SUM(B31:B33)</f>
        <v>0</v>
      </c>
      <c r="C30" s="292">
        <f>SUM(C31:C33)</f>
        <v>13194</v>
      </c>
      <c r="D30" s="292">
        <v>13194</v>
      </c>
      <c r="E30" s="287">
        <v>100</v>
      </c>
      <c r="F30" s="287">
        <v>46.8</v>
      </c>
      <c r="G30" s="281"/>
      <c r="H30" s="281"/>
      <c r="I30" s="281"/>
      <c r="J30" s="281"/>
      <c r="K30" s="281"/>
      <c r="L30" s="281"/>
      <c r="M30" s="281"/>
      <c r="N30" s="281"/>
      <c r="O30" s="281"/>
      <c r="P30" s="281"/>
      <c r="Q30" s="281"/>
      <c r="R30" s="281"/>
      <c r="S30" s="281"/>
      <c r="T30" s="281"/>
      <c r="U30" s="281"/>
      <c r="V30" s="281"/>
      <c r="W30" s="281"/>
      <c r="X30" s="281"/>
      <c r="Y30" s="281"/>
      <c r="Z30" s="281"/>
      <c r="AA30" s="281"/>
      <c r="AB30" s="281"/>
      <c r="AC30" s="281"/>
      <c r="AD30" s="281"/>
      <c r="AE30" s="281"/>
      <c r="AF30" s="281"/>
      <c r="AG30" s="281"/>
      <c r="AH30" s="281"/>
      <c r="AI30" s="281"/>
      <c r="AJ30" s="281"/>
      <c r="AK30" s="281"/>
      <c r="AL30" s="281"/>
      <c r="AM30" s="281"/>
      <c r="AN30" s="281"/>
      <c r="AO30" s="281"/>
      <c r="AP30" s="281"/>
      <c r="AQ30" s="281"/>
      <c r="AR30" s="281"/>
      <c r="AS30" s="281"/>
      <c r="AT30" s="281"/>
      <c r="AU30" s="281"/>
      <c r="AV30" s="281"/>
      <c r="AW30" s="281"/>
      <c r="AX30" s="281"/>
      <c r="AY30" s="281"/>
      <c r="AZ30" s="281"/>
      <c r="BA30" s="281"/>
      <c r="BB30" s="281"/>
      <c r="BC30" s="281"/>
      <c r="BD30" s="281"/>
      <c r="BE30" s="281"/>
      <c r="BF30" s="281"/>
      <c r="BG30" s="281"/>
      <c r="BH30" s="281"/>
      <c r="BI30" s="281"/>
      <c r="BJ30" s="281"/>
      <c r="BK30" s="281"/>
      <c r="BL30" s="281"/>
      <c r="BM30" s="281"/>
      <c r="BN30" s="281"/>
      <c r="BO30" s="281"/>
      <c r="BP30" s="281"/>
      <c r="BQ30" s="281"/>
      <c r="BR30" s="281"/>
      <c r="BS30" s="281"/>
      <c r="BT30" s="281"/>
      <c r="BU30" s="281"/>
      <c r="BV30" s="281"/>
      <c r="BW30" s="281"/>
      <c r="BX30" s="281"/>
      <c r="BY30" s="281"/>
      <c r="BZ30" s="281"/>
      <c r="CA30" s="281"/>
      <c r="CB30" s="281"/>
      <c r="CC30" s="281"/>
      <c r="CD30" s="281"/>
      <c r="CE30" s="281"/>
      <c r="CF30" s="281"/>
      <c r="CG30" s="281"/>
      <c r="CH30" s="281"/>
      <c r="CI30" s="281"/>
      <c r="CJ30" s="281"/>
      <c r="CK30" s="281"/>
      <c r="CL30" s="281"/>
      <c r="CM30" s="281"/>
      <c r="CN30" s="281"/>
      <c r="CO30" s="281"/>
      <c r="CP30" s="281"/>
      <c r="CQ30" s="281"/>
      <c r="CR30" s="281"/>
      <c r="CS30" s="281"/>
      <c r="CT30" s="281"/>
      <c r="CU30" s="281"/>
      <c r="CV30" s="281"/>
      <c r="CW30" s="281"/>
      <c r="CX30" s="281"/>
      <c r="CY30" s="281"/>
      <c r="CZ30" s="281"/>
      <c r="DA30" s="281"/>
      <c r="DB30" s="281"/>
      <c r="DC30" s="281"/>
      <c r="DD30" s="281"/>
      <c r="DE30" s="281"/>
      <c r="DF30" s="281"/>
      <c r="DG30" s="281"/>
      <c r="DH30" s="281"/>
      <c r="DI30" s="281"/>
      <c r="DJ30" s="281"/>
      <c r="DK30" s="281"/>
      <c r="DL30" s="281"/>
      <c r="DM30" s="281"/>
      <c r="DN30" s="281"/>
      <c r="DO30" s="281"/>
      <c r="DP30" s="281"/>
      <c r="DQ30" s="281"/>
      <c r="DR30" s="281"/>
      <c r="DS30" s="281"/>
      <c r="DT30" s="281"/>
      <c r="DU30" s="281"/>
      <c r="DV30" s="281"/>
      <c r="DW30" s="281"/>
      <c r="DX30" s="281"/>
      <c r="DY30" s="281"/>
      <c r="DZ30" s="281"/>
      <c r="EA30" s="281"/>
      <c r="EB30" s="281"/>
      <c r="EC30" s="281"/>
      <c r="ED30" s="281"/>
      <c r="EE30" s="281"/>
      <c r="EF30" s="281"/>
      <c r="EG30" s="281"/>
      <c r="EH30" s="281"/>
      <c r="EI30" s="281"/>
      <c r="EJ30" s="281"/>
      <c r="EK30" s="281"/>
      <c r="EL30" s="281"/>
      <c r="EM30" s="281"/>
      <c r="EN30" s="281"/>
      <c r="EO30" s="281"/>
      <c r="EP30" s="281"/>
      <c r="EQ30" s="281"/>
      <c r="ER30" s="281"/>
      <c r="ES30" s="281"/>
      <c r="ET30" s="281"/>
      <c r="EU30" s="281"/>
      <c r="EV30" s="281"/>
      <c r="EW30" s="281"/>
      <c r="EX30" s="281"/>
      <c r="EY30" s="281"/>
      <c r="EZ30" s="281"/>
      <c r="FA30" s="281"/>
      <c r="FB30" s="281"/>
      <c r="FC30" s="281"/>
      <c r="FD30" s="281"/>
      <c r="FE30" s="281"/>
      <c r="FF30" s="281"/>
      <c r="FG30" s="281"/>
      <c r="FH30" s="281"/>
      <c r="FI30" s="281"/>
      <c r="FJ30" s="281"/>
      <c r="FK30" s="281"/>
      <c r="FL30" s="281"/>
      <c r="FM30" s="281"/>
      <c r="FN30" s="281"/>
      <c r="FO30" s="281"/>
      <c r="FP30" s="281"/>
      <c r="FQ30" s="281"/>
      <c r="FR30" s="281"/>
      <c r="FS30" s="281"/>
      <c r="FT30" s="281"/>
      <c r="FU30" s="281"/>
      <c r="FV30" s="281"/>
      <c r="FW30" s="281"/>
      <c r="FX30" s="281"/>
      <c r="FY30" s="281"/>
      <c r="FZ30" s="281"/>
      <c r="GA30" s="281"/>
      <c r="GB30" s="281"/>
      <c r="GC30" s="281"/>
      <c r="GD30" s="281"/>
      <c r="GE30" s="281"/>
      <c r="GF30" s="281"/>
      <c r="GG30" s="281"/>
      <c r="GH30" s="281"/>
      <c r="GI30" s="281"/>
      <c r="GJ30" s="281"/>
      <c r="GK30" s="281"/>
      <c r="GL30" s="281"/>
      <c r="GM30" s="281"/>
      <c r="GN30" s="281"/>
      <c r="GO30" s="281"/>
      <c r="GP30" s="281"/>
      <c r="GQ30" s="281"/>
      <c r="GR30" s="281"/>
      <c r="GS30" s="281"/>
      <c r="GT30" s="281"/>
      <c r="GU30" s="281"/>
      <c r="GV30" s="281"/>
      <c r="GW30" s="281"/>
      <c r="GX30" s="281"/>
      <c r="GY30" s="281"/>
      <c r="GZ30" s="281"/>
      <c r="HA30" s="281"/>
      <c r="HB30" s="281"/>
      <c r="HC30" s="281"/>
      <c r="HD30" s="281"/>
      <c r="HE30" s="281"/>
      <c r="HF30" s="281"/>
      <c r="HG30" s="281"/>
      <c r="HH30" s="281"/>
      <c r="HI30" s="281"/>
      <c r="HJ30" s="281"/>
      <c r="HK30" s="281"/>
      <c r="HL30" s="281"/>
      <c r="HM30" s="281"/>
      <c r="HN30" s="281"/>
      <c r="HO30" s="281"/>
      <c r="HP30" s="281"/>
      <c r="HQ30" s="281"/>
      <c r="HR30" s="281"/>
      <c r="HS30" s="281"/>
      <c r="HT30" s="281"/>
      <c r="HU30" s="281"/>
      <c r="HV30" s="281"/>
      <c r="HW30" s="281"/>
      <c r="HX30" s="281"/>
      <c r="HY30" s="281"/>
      <c r="HZ30" s="281"/>
      <c r="IA30" s="281"/>
      <c r="IB30" s="281"/>
      <c r="IC30" s="281"/>
      <c r="ID30" s="281"/>
      <c r="IE30" s="281"/>
      <c r="IF30" s="281"/>
      <c r="IG30" s="281"/>
      <c r="IH30" s="281"/>
      <c r="II30" s="281"/>
      <c r="IJ30" s="281"/>
      <c r="IK30" s="281"/>
      <c r="IL30" s="281"/>
      <c r="IM30" s="281"/>
      <c r="IN30" s="281"/>
      <c r="IO30" s="281"/>
      <c r="IP30" s="281"/>
      <c r="IQ30" s="281"/>
      <c r="IR30" s="281"/>
      <c r="IS30" s="281"/>
      <c r="IT30" s="281"/>
      <c r="IU30" s="281"/>
    </row>
    <row r="31" ht="22.5" customHeight="1" spans="1:255">
      <c r="A31" s="288" t="s">
        <v>1409</v>
      </c>
      <c r="B31" s="292"/>
      <c r="C31" s="289">
        <v>4387</v>
      </c>
      <c r="D31" s="64">
        <v>4387</v>
      </c>
      <c r="E31" s="287">
        <v>100</v>
      </c>
      <c r="F31" s="287">
        <v>13.18</v>
      </c>
      <c r="G31" s="281"/>
      <c r="H31" s="281"/>
      <c r="I31" s="281"/>
      <c r="J31" s="281"/>
      <c r="K31" s="281"/>
      <c r="L31" s="281"/>
      <c r="M31" s="281"/>
      <c r="N31" s="281"/>
      <c r="O31" s="281"/>
      <c r="P31" s="281"/>
      <c r="Q31" s="281"/>
      <c r="R31" s="281"/>
      <c r="S31" s="281"/>
      <c r="T31" s="281"/>
      <c r="U31" s="281"/>
      <c r="V31" s="281"/>
      <c r="W31" s="281"/>
      <c r="X31" s="281"/>
      <c r="Y31" s="281"/>
      <c r="Z31" s="281"/>
      <c r="AA31" s="281"/>
      <c r="AB31" s="281"/>
      <c r="AC31" s="281"/>
      <c r="AD31" s="281"/>
      <c r="AE31" s="281"/>
      <c r="AF31" s="281"/>
      <c r="AG31" s="281"/>
      <c r="AH31" s="281"/>
      <c r="AI31" s="281"/>
      <c r="AJ31" s="281"/>
      <c r="AK31" s="281"/>
      <c r="AL31" s="281"/>
      <c r="AM31" s="281"/>
      <c r="AN31" s="281"/>
      <c r="AO31" s="281"/>
      <c r="AP31" s="281"/>
      <c r="AQ31" s="281"/>
      <c r="AR31" s="281"/>
      <c r="AS31" s="281"/>
      <c r="AT31" s="281"/>
      <c r="AU31" s="281"/>
      <c r="AV31" s="281"/>
      <c r="AW31" s="281"/>
      <c r="AX31" s="281"/>
      <c r="AY31" s="281"/>
      <c r="AZ31" s="281"/>
      <c r="BA31" s="281"/>
      <c r="BB31" s="281"/>
      <c r="BC31" s="281"/>
      <c r="BD31" s="281"/>
      <c r="BE31" s="281"/>
      <c r="BF31" s="281"/>
      <c r="BG31" s="281"/>
      <c r="BH31" s="281"/>
      <c r="BI31" s="281"/>
      <c r="BJ31" s="281"/>
      <c r="BK31" s="281"/>
      <c r="BL31" s="281"/>
      <c r="BM31" s="281"/>
      <c r="BN31" s="281"/>
      <c r="BO31" s="281"/>
      <c r="BP31" s="281"/>
      <c r="BQ31" s="281"/>
      <c r="BR31" s="281"/>
      <c r="BS31" s="281"/>
      <c r="BT31" s="281"/>
      <c r="BU31" s="281"/>
      <c r="BV31" s="281"/>
      <c r="BW31" s="281"/>
      <c r="BX31" s="281"/>
      <c r="BY31" s="281"/>
      <c r="BZ31" s="281"/>
      <c r="CA31" s="281"/>
      <c r="CB31" s="281"/>
      <c r="CC31" s="281"/>
      <c r="CD31" s="281"/>
      <c r="CE31" s="281"/>
      <c r="CF31" s="281"/>
      <c r="CG31" s="281"/>
      <c r="CH31" s="281"/>
      <c r="CI31" s="281"/>
      <c r="CJ31" s="281"/>
      <c r="CK31" s="281"/>
      <c r="CL31" s="281"/>
      <c r="CM31" s="281"/>
      <c r="CN31" s="281"/>
      <c r="CO31" s="281"/>
      <c r="CP31" s="281"/>
      <c r="CQ31" s="281"/>
      <c r="CR31" s="281"/>
      <c r="CS31" s="281"/>
      <c r="CT31" s="281"/>
      <c r="CU31" s="281"/>
      <c r="CV31" s="281"/>
      <c r="CW31" s="281"/>
      <c r="CX31" s="281"/>
      <c r="CY31" s="281"/>
      <c r="CZ31" s="281"/>
      <c r="DA31" s="281"/>
      <c r="DB31" s="281"/>
      <c r="DC31" s="281"/>
      <c r="DD31" s="281"/>
      <c r="DE31" s="281"/>
      <c r="DF31" s="281"/>
      <c r="DG31" s="281"/>
      <c r="DH31" s="281"/>
      <c r="DI31" s="281"/>
      <c r="DJ31" s="281"/>
      <c r="DK31" s="281"/>
      <c r="DL31" s="281"/>
      <c r="DM31" s="281"/>
      <c r="DN31" s="281"/>
      <c r="DO31" s="281"/>
      <c r="DP31" s="281"/>
      <c r="DQ31" s="281"/>
      <c r="DR31" s="281"/>
      <c r="DS31" s="281"/>
      <c r="DT31" s="281"/>
      <c r="DU31" s="281"/>
      <c r="DV31" s="281"/>
      <c r="DW31" s="281"/>
      <c r="DX31" s="281"/>
      <c r="DY31" s="281"/>
      <c r="DZ31" s="281"/>
      <c r="EA31" s="281"/>
      <c r="EB31" s="281"/>
      <c r="EC31" s="281"/>
      <c r="ED31" s="281"/>
      <c r="EE31" s="281"/>
      <c r="EF31" s="281"/>
      <c r="EG31" s="281"/>
      <c r="EH31" s="281"/>
      <c r="EI31" s="281"/>
      <c r="EJ31" s="281"/>
      <c r="EK31" s="281"/>
      <c r="EL31" s="281"/>
      <c r="EM31" s="281"/>
      <c r="EN31" s="281"/>
      <c r="EO31" s="281"/>
      <c r="EP31" s="281"/>
      <c r="EQ31" s="281"/>
      <c r="ER31" s="281"/>
      <c r="ES31" s="281"/>
      <c r="ET31" s="281"/>
      <c r="EU31" s="281"/>
      <c r="EV31" s="281"/>
      <c r="EW31" s="281"/>
      <c r="EX31" s="281"/>
      <c r="EY31" s="281"/>
      <c r="EZ31" s="281"/>
      <c r="FA31" s="281"/>
      <c r="FB31" s="281"/>
      <c r="FC31" s="281"/>
      <c r="FD31" s="281"/>
      <c r="FE31" s="281"/>
      <c r="FF31" s="281"/>
      <c r="FG31" s="281"/>
      <c r="FH31" s="281"/>
      <c r="FI31" s="281"/>
      <c r="FJ31" s="281"/>
      <c r="FK31" s="281"/>
      <c r="FL31" s="281"/>
      <c r="FM31" s="281"/>
      <c r="FN31" s="281"/>
      <c r="FO31" s="281"/>
      <c r="FP31" s="281"/>
      <c r="FQ31" s="281"/>
      <c r="FR31" s="281"/>
      <c r="FS31" s="281"/>
      <c r="FT31" s="281"/>
      <c r="FU31" s="281"/>
      <c r="FV31" s="281"/>
      <c r="FW31" s="281"/>
      <c r="FX31" s="281"/>
      <c r="FY31" s="281"/>
      <c r="FZ31" s="281"/>
      <c r="GA31" s="281"/>
      <c r="GB31" s="281"/>
      <c r="GC31" s="281"/>
      <c r="GD31" s="281"/>
      <c r="GE31" s="281"/>
      <c r="GF31" s="281"/>
      <c r="GG31" s="281"/>
      <c r="GH31" s="281"/>
      <c r="GI31" s="281"/>
      <c r="GJ31" s="281"/>
      <c r="GK31" s="281"/>
      <c r="GL31" s="281"/>
      <c r="GM31" s="281"/>
      <c r="GN31" s="281"/>
      <c r="GO31" s="281"/>
      <c r="GP31" s="281"/>
      <c r="GQ31" s="281"/>
      <c r="GR31" s="281"/>
      <c r="GS31" s="281"/>
      <c r="GT31" s="281"/>
      <c r="GU31" s="281"/>
      <c r="GV31" s="281"/>
      <c r="GW31" s="281"/>
      <c r="GX31" s="281"/>
      <c r="GY31" s="281"/>
      <c r="GZ31" s="281"/>
      <c r="HA31" s="281"/>
      <c r="HB31" s="281"/>
      <c r="HC31" s="281"/>
      <c r="HD31" s="281"/>
      <c r="HE31" s="281"/>
      <c r="HF31" s="281"/>
      <c r="HG31" s="281"/>
      <c r="HH31" s="281"/>
      <c r="HI31" s="281"/>
      <c r="HJ31" s="281"/>
      <c r="HK31" s="281"/>
      <c r="HL31" s="281"/>
      <c r="HM31" s="281"/>
      <c r="HN31" s="281"/>
      <c r="HO31" s="281"/>
      <c r="HP31" s="281"/>
      <c r="HQ31" s="281"/>
      <c r="HR31" s="281"/>
      <c r="HS31" s="281"/>
      <c r="HT31" s="281"/>
      <c r="HU31" s="281"/>
      <c r="HV31" s="281"/>
      <c r="HW31" s="281"/>
      <c r="HX31" s="281"/>
      <c r="HY31" s="281"/>
      <c r="HZ31" s="281"/>
      <c r="IA31" s="281"/>
      <c r="IB31" s="281"/>
      <c r="IC31" s="281"/>
      <c r="ID31" s="281"/>
      <c r="IE31" s="281"/>
      <c r="IF31" s="281"/>
      <c r="IG31" s="281"/>
      <c r="IH31" s="281"/>
      <c r="II31" s="281"/>
      <c r="IJ31" s="281"/>
      <c r="IK31" s="281"/>
      <c r="IL31" s="281"/>
      <c r="IM31" s="281"/>
      <c r="IN31" s="281"/>
      <c r="IO31" s="281"/>
      <c r="IP31" s="281"/>
      <c r="IQ31" s="281"/>
      <c r="IR31" s="281"/>
      <c r="IS31" s="281"/>
      <c r="IT31" s="281"/>
      <c r="IU31" s="281"/>
    </row>
    <row r="32" ht="22.5" customHeight="1" spans="1:255">
      <c r="A32" s="288" t="s">
        <v>1410</v>
      </c>
      <c r="B32" s="292"/>
      <c r="C32" s="289">
        <v>8807</v>
      </c>
      <c r="D32" s="64">
        <v>8807</v>
      </c>
      <c r="E32" s="287">
        <v>100</v>
      </c>
      <c r="F32" s="287">
        <v>72.28</v>
      </c>
      <c r="G32" s="281"/>
      <c r="H32" s="281"/>
      <c r="I32" s="281"/>
      <c r="J32" s="281"/>
      <c r="K32" s="281"/>
      <c r="L32" s="281"/>
      <c r="M32" s="281"/>
      <c r="N32" s="281"/>
      <c r="O32" s="281"/>
      <c r="P32" s="281"/>
      <c r="Q32" s="281"/>
      <c r="R32" s="281"/>
      <c r="S32" s="281"/>
      <c r="T32" s="281"/>
      <c r="U32" s="281"/>
      <c r="V32" s="281"/>
      <c r="W32" s="281"/>
      <c r="X32" s="281"/>
      <c r="Y32" s="281"/>
      <c r="Z32" s="281"/>
      <c r="AA32" s="281"/>
      <c r="AB32" s="281"/>
      <c r="AC32" s="281"/>
      <c r="AD32" s="281"/>
      <c r="AE32" s="281"/>
      <c r="AF32" s="281"/>
      <c r="AG32" s="281"/>
      <c r="AH32" s="281"/>
      <c r="AI32" s="281"/>
      <c r="AJ32" s="281"/>
      <c r="AK32" s="281"/>
      <c r="AL32" s="281"/>
      <c r="AM32" s="281"/>
      <c r="AN32" s="281"/>
      <c r="AO32" s="281"/>
      <c r="AP32" s="281"/>
      <c r="AQ32" s="281"/>
      <c r="AR32" s="281"/>
      <c r="AS32" s="281"/>
      <c r="AT32" s="281"/>
      <c r="AU32" s="281"/>
      <c r="AV32" s="281"/>
      <c r="AW32" s="281"/>
      <c r="AX32" s="281"/>
      <c r="AY32" s="281"/>
      <c r="AZ32" s="281"/>
      <c r="BA32" s="281"/>
      <c r="BB32" s="281"/>
      <c r="BC32" s="281"/>
      <c r="BD32" s="281"/>
      <c r="BE32" s="281"/>
      <c r="BF32" s="281"/>
      <c r="BG32" s="281"/>
      <c r="BH32" s="281"/>
      <c r="BI32" s="281"/>
      <c r="BJ32" s="281"/>
      <c r="BK32" s="281"/>
      <c r="BL32" s="281"/>
      <c r="BM32" s="281"/>
      <c r="BN32" s="281"/>
      <c r="BO32" s="281"/>
      <c r="BP32" s="281"/>
      <c r="BQ32" s="281"/>
      <c r="BR32" s="281"/>
      <c r="BS32" s="281"/>
      <c r="BT32" s="281"/>
      <c r="BU32" s="281"/>
      <c r="BV32" s="281"/>
      <c r="BW32" s="281"/>
      <c r="BX32" s="281"/>
      <c r="BY32" s="281"/>
      <c r="BZ32" s="281"/>
      <c r="CA32" s="281"/>
      <c r="CB32" s="281"/>
      <c r="CC32" s="281"/>
      <c r="CD32" s="281"/>
      <c r="CE32" s="281"/>
      <c r="CF32" s="281"/>
      <c r="CG32" s="281"/>
      <c r="CH32" s="281"/>
      <c r="CI32" s="281"/>
      <c r="CJ32" s="281"/>
      <c r="CK32" s="281"/>
      <c r="CL32" s="281"/>
      <c r="CM32" s="281"/>
      <c r="CN32" s="281"/>
      <c r="CO32" s="281"/>
      <c r="CP32" s="281"/>
      <c r="CQ32" s="281"/>
      <c r="CR32" s="281"/>
      <c r="CS32" s="281"/>
      <c r="CT32" s="281"/>
      <c r="CU32" s="281"/>
      <c r="CV32" s="281"/>
      <c r="CW32" s="281"/>
      <c r="CX32" s="281"/>
      <c r="CY32" s="281"/>
      <c r="CZ32" s="281"/>
      <c r="DA32" s="281"/>
      <c r="DB32" s="281"/>
      <c r="DC32" s="281"/>
      <c r="DD32" s="281"/>
      <c r="DE32" s="281"/>
      <c r="DF32" s="281"/>
      <c r="DG32" s="281"/>
      <c r="DH32" s="281"/>
      <c r="DI32" s="281"/>
      <c r="DJ32" s="281"/>
      <c r="DK32" s="281"/>
      <c r="DL32" s="281"/>
      <c r="DM32" s="281"/>
      <c r="DN32" s="281"/>
      <c r="DO32" s="281"/>
      <c r="DP32" s="281"/>
      <c r="DQ32" s="281"/>
      <c r="DR32" s="281"/>
      <c r="DS32" s="281"/>
      <c r="DT32" s="281"/>
      <c r="DU32" s="281"/>
      <c r="DV32" s="281"/>
      <c r="DW32" s="281"/>
      <c r="DX32" s="281"/>
      <c r="DY32" s="281"/>
      <c r="DZ32" s="281"/>
      <c r="EA32" s="281"/>
      <c r="EB32" s="281"/>
      <c r="EC32" s="281"/>
      <c r="ED32" s="281"/>
      <c r="EE32" s="281"/>
      <c r="EF32" s="281"/>
      <c r="EG32" s="281"/>
      <c r="EH32" s="281"/>
      <c r="EI32" s="281"/>
      <c r="EJ32" s="281"/>
      <c r="EK32" s="281"/>
      <c r="EL32" s="281"/>
      <c r="EM32" s="281"/>
      <c r="EN32" s="281"/>
      <c r="EO32" s="281"/>
      <c r="EP32" s="281"/>
      <c r="EQ32" s="281"/>
      <c r="ER32" s="281"/>
      <c r="ES32" s="281"/>
      <c r="ET32" s="281"/>
      <c r="EU32" s="281"/>
      <c r="EV32" s="281"/>
      <c r="EW32" s="281"/>
      <c r="EX32" s="281"/>
      <c r="EY32" s="281"/>
      <c r="EZ32" s="281"/>
      <c r="FA32" s="281"/>
      <c r="FB32" s="281"/>
      <c r="FC32" s="281"/>
      <c r="FD32" s="281"/>
      <c r="FE32" s="281"/>
      <c r="FF32" s="281"/>
      <c r="FG32" s="281"/>
      <c r="FH32" s="281"/>
      <c r="FI32" s="281"/>
      <c r="FJ32" s="281"/>
      <c r="FK32" s="281"/>
      <c r="FL32" s="281"/>
      <c r="FM32" s="281"/>
      <c r="FN32" s="281"/>
      <c r="FO32" s="281"/>
      <c r="FP32" s="281"/>
      <c r="FQ32" s="281"/>
      <c r="FR32" s="281"/>
      <c r="FS32" s="281"/>
      <c r="FT32" s="281"/>
      <c r="FU32" s="281"/>
      <c r="FV32" s="281"/>
      <c r="FW32" s="281"/>
      <c r="FX32" s="281"/>
      <c r="FY32" s="281"/>
      <c r="FZ32" s="281"/>
      <c r="GA32" s="281"/>
      <c r="GB32" s="281"/>
      <c r="GC32" s="281"/>
      <c r="GD32" s="281"/>
      <c r="GE32" s="281"/>
      <c r="GF32" s="281"/>
      <c r="GG32" s="281"/>
      <c r="GH32" s="281"/>
      <c r="GI32" s="281"/>
      <c r="GJ32" s="281"/>
      <c r="GK32" s="281"/>
      <c r="GL32" s="281"/>
      <c r="GM32" s="281"/>
      <c r="GN32" s="281"/>
      <c r="GO32" s="281"/>
      <c r="GP32" s="281"/>
      <c r="GQ32" s="281"/>
      <c r="GR32" s="281"/>
      <c r="GS32" s="281"/>
      <c r="GT32" s="281"/>
      <c r="GU32" s="281"/>
      <c r="GV32" s="281"/>
      <c r="GW32" s="281"/>
      <c r="GX32" s="281"/>
      <c r="GY32" s="281"/>
      <c r="GZ32" s="281"/>
      <c r="HA32" s="281"/>
      <c r="HB32" s="281"/>
      <c r="HC32" s="281"/>
      <c r="HD32" s="281"/>
      <c r="HE32" s="281"/>
      <c r="HF32" s="281"/>
      <c r="HG32" s="281"/>
      <c r="HH32" s="281"/>
      <c r="HI32" s="281"/>
      <c r="HJ32" s="281"/>
      <c r="HK32" s="281"/>
      <c r="HL32" s="281"/>
      <c r="HM32" s="281"/>
      <c r="HN32" s="281"/>
      <c r="HO32" s="281"/>
      <c r="HP32" s="281"/>
      <c r="HQ32" s="281"/>
      <c r="HR32" s="281"/>
      <c r="HS32" s="281"/>
      <c r="HT32" s="281"/>
      <c r="HU32" s="281"/>
      <c r="HV32" s="281"/>
      <c r="HW32" s="281"/>
      <c r="HX32" s="281"/>
      <c r="HY32" s="281"/>
      <c r="HZ32" s="281"/>
      <c r="IA32" s="281"/>
      <c r="IB32" s="281"/>
      <c r="IC32" s="281"/>
      <c r="ID32" s="281"/>
      <c r="IE32" s="281"/>
      <c r="IF32" s="281"/>
      <c r="IG32" s="281"/>
      <c r="IH32" s="281"/>
      <c r="II32" s="281"/>
      <c r="IJ32" s="281"/>
      <c r="IK32" s="281"/>
      <c r="IL32" s="281"/>
      <c r="IM32" s="281"/>
      <c r="IN32" s="281"/>
      <c r="IO32" s="281"/>
      <c r="IP32" s="281"/>
      <c r="IQ32" s="281"/>
      <c r="IR32" s="281"/>
      <c r="IS32" s="281"/>
      <c r="IT32" s="281"/>
      <c r="IU32" s="281"/>
    </row>
    <row r="33" ht="22.5" customHeight="1" spans="1:255">
      <c r="A33" s="288" t="s">
        <v>1411</v>
      </c>
      <c r="B33" s="292"/>
      <c r="C33" s="292"/>
      <c r="D33" s="292"/>
      <c r="E33" s="294"/>
      <c r="F33" s="287"/>
      <c r="G33" s="281"/>
      <c r="H33" s="281"/>
      <c r="I33" s="281"/>
      <c r="J33" s="281"/>
      <c r="K33" s="281"/>
      <c r="L33" s="281"/>
      <c r="M33" s="281"/>
      <c r="N33" s="281"/>
      <c r="O33" s="281"/>
      <c r="P33" s="281"/>
      <c r="Q33" s="281"/>
      <c r="R33" s="281"/>
      <c r="S33" s="281"/>
      <c r="T33" s="281"/>
      <c r="U33" s="281"/>
      <c r="V33" s="281"/>
      <c r="W33" s="281"/>
      <c r="X33" s="281"/>
      <c r="Y33" s="281"/>
      <c r="Z33" s="281"/>
      <c r="AA33" s="281"/>
      <c r="AB33" s="281"/>
      <c r="AC33" s="281"/>
      <c r="AD33" s="281"/>
      <c r="AE33" s="281"/>
      <c r="AF33" s="281"/>
      <c r="AG33" s="281"/>
      <c r="AH33" s="281"/>
      <c r="AI33" s="281"/>
      <c r="AJ33" s="281"/>
      <c r="AK33" s="281"/>
      <c r="AL33" s="281"/>
      <c r="AM33" s="281"/>
      <c r="AN33" s="281"/>
      <c r="AO33" s="281"/>
      <c r="AP33" s="281"/>
      <c r="AQ33" s="281"/>
      <c r="AR33" s="281"/>
      <c r="AS33" s="281"/>
      <c r="AT33" s="281"/>
      <c r="AU33" s="281"/>
      <c r="AV33" s="281"/>
      <c r="AW33" s="281"/>
      <c r="AX33" s="281"/>
      <c r="AY33" s="281"/>
      <c r="AZ33" s="281"/>
      <c r="BA33" s="281"/>
      <c r="BB33" s="281"/>
      <c r="BC33" s="281"/>
      <c r="BD33" s="281"/>
      <c r="BE33" s="281"/>
      <c r="BF33" s="281"/>
      <c r="BG33" s="281"/>
      <c r="BH33" s="281"/>
      <c r="BI33" s="281"/>
      <c r="BJ33" s="281"/>
      <c r="BK33" s="281"/>
      <c r="BL33" s="281"/>
      <c r="BM33" s="281"/>
      <c r="BN33" s="281"/>
      <c r="BO33" s="281"/>
      <c r="BP33" s="281"/>
      <c r="BQ33" s="281"/>
      <c r="BR33" s="281"/>
      <c r="BS33" s="281"/>
      <c r="BT33" s="281"/>
      <c r="BU33" s="281"/>
      <c r="BV33" s="281"/>
      <c r="BW33" s="281"/>
      <c r="BX33" s="281"/>
      <c r="BY33" s="281"/>
      <c r="BZ33" s="281"/>
      <c r="CA33" s="281"/>
      <c r="CB33" s="281"/>
      <c r="CC33" s="281"/>
      <c r="CD33" s="281"/>
      <c r="CE33" s="281"/>
      <c r="CF33" s="281"/>
      <c r="CG33" s="281"/>
      <c r="CH33" s="281"/>
      <c r="CI33" s="281"/>
      <c r="CJ33" s="281"/>
      <c r="CK33" s="281"/>
      <c r="CL33" s="281"/>
      <c r="CM33" s="281"/>
      <c r="CN33" s="281"/>
      <c r="CO33" s="281"/>
      <c r="CP33" s="281"/>
      <c r="CQ33" s="281"/>
      <c r="CR33" s="281"/>
      <c r="CS33" s="281"/>
      <c r="CT33" s="281"/>
      <c r="CU33" s="281"/>
      <c r="CV33" s="281"/>
      <c r="CW33" s="281"/>
      <c r="CX33" s="281"/>
      <c r="CY33" s="281"/>
      <c r="CZ33" s="281"/>
      <c r="DA33" s="281"/>
      <c r="DB33" s="281"/>
      <c r="DC33" s="281"/>
      <c r="DD33" s="281"/>
      <c r="DE33" s="281"/>
      <c r="DF33" s="281"/>
      <c r="DG33" s="281"/>
      <c r="DH33" s="281"/>
      <c r="DI33" s="281"/>
      <c r="DJ33" s="281"/>
      <c r="DK33" s="281"/>
      <c r="DL33" s="281"/>
      <c r="DM33" s="281"/>
      <c r="DN33" s="281"/>
      <c r="DO33" s="281"/>
      <c r="DP33" s="281"/>
      <c r="DQ33" s="281"/>
      <c r="DR33" s="281"/>
      <c r="DS33" s="281"/>
      <c r="DT33" s="281"/>
      <c r="DU33" s="281"/>
      <c r="DV33" s="281"/>
      <c r="DW33" s="281"/>
      <c r="DX33" s="281"/>
      <c r="DY33" s="281"/>
      <c r="DZ33" s="281"/>
      <c r="EA33" s="281"/>
      <c r="EB33" s="281"/>
      <c r="EC33" s="281"/>
      <c r="ED33" s="281"/>
      <c r="EE33" s="281"/>
      <c r="EF33" s="281"/>
      <c r="EG33" s="281"/>
      <c r="EH33" s="281"/>
      <c r="EI33" s="281"/>
      <c r="EJ33" s="281"/>
      <c r="EK33" s="281"/>
      <c r="EL33" s="281"/>
      <c r="EM33" s="281"/>
      <c r="EN33" s="281"/>
      <c r="EO33" s="281"/>
      <c r="EP33" s="281"/>
      <c r="EQ33" s="281"/>
      <c r="ER33" s="281"/>
      <c r="ES33" s="281"/>
      <c r="ET33" s="281"/>
      <c r="EU33" s="281"/>
      <c r="EV33" s="281"/>
      <c r="EW33" s="281"/>
      <c r="EX33" s="281"/>
      <c r="EY33" s="281"/>
      <c r="EZ33" s="281"/>
      <c r="FA33" s="281"/>
      <c r="FB33" s="281"/>
      <c r="FC33" s="281"/>
      <c r="FD33" s="281"/>
      <c r="FE33" s="281"/>
      <c r="FF33" s="281"/>
      <c r="FG33" s="281"/>
      <c r="FH33" s="281"/>
      <c r="FI33" s="281"/>
      <c r="FJ33" s="281"/>
      <c r="FK33" s="281"/>
      <c r="FL33" s="281"/>
      <c r="FM33" s="281"/>
      <c r="FN33" s="281"/>
      <c r="FO33" s="281"/>
      <c r="FP33" s="281"/>
      <c r="FQ33" s="281"/>
      <c r="FR33" s="281"/>
      <c r="FS33" s="281"/>
      <c r="FT33" s="281"/>
      <c r="FU33" s="281"/>
      <c r="FV33" s="281"/>
      <c r="FW33" s="281"/>
      <c r="FX33" s="281"/>
      <c r="FY33" s="281"/>
      <c r="FZ33" s="281"/>
      <c r="GA33" s="281"/>
      <c r="GB33" s="281"/>
      <c r="GC33" s="281"/>
      <c r="GD33" s="281"/>
      <c r="GE33" s="281"/>
      <c r="GF33" s="281"/>
      <c r="GG33" s="281"/>
      <c r="GH33" s="281"/>
      <c r="GI33" s="281"/>
      <c r="GJ33" s="281"/>
      <c r="GK33" s="281"/>
      <c r="GL33" s="281"/>
      <c r="GM33" s="281"/>
      <c r="GN33" s="281"/>
      <c r="GO33" s="281"/>
      <c r="GP33" s="281"/>
      <c r="GQ33" s="281"/>
      <c r="GR33" s="281"/>
      <c r="GS33" s="281"/>
      <c r="GT33" s="281"/>
      <c r="GU33" s="281"/>
      <c r="GV33" s="281"/>
      <c r="GW33" s="281"/>
      <c r="GX33" s="281"/>
      <c r="GY33" s="281"/>
      <c r="GZ33" s="281"/>
      <c r="HA33" s="281"/>
      <c r="HB33" s="281"/>
      <c r="HC33" s="281"/>
      <c r="HD33" s="281"/>
      <c r="HE33" s="281"/>
      <c r="HF33" s="281"/>
      <c r="HG33" s="281"/>
      <c r="HH33" s="281"/>
      <c r="HI33" s="281"/>
      <c r="HJ33" s="281"/>
      <c r="HK33" s="281"/>
      <c r="HL33" s="281"/>
      <c r="HM33" s="281"/>
      <c r="HN33" s="281"/>
      <c r="HO33" s="281"/>
      <c r="HP33" s="281"/>
      <c r="HQ33" s="281"/>
      <c r="HR33" s="281"/>
      <c r="HS33" s="281"/>
      <c r="HT33" s="281"/>
      <c r="HU33" s="281"/>
      <c r="HV33" s="281"/>
      <c r="HW33" s="281"/>
      <c r="HX33" s="281"/>
      <c r="HY33" s="281"/>
      <c r="HZ33" s="281"/>
      <c r="IA33" s="281"/>
      <c r="IB33" s="281"/>
      <c r="IC33" s="281"/>
      <c r="ID33" s="281"/>
      <c r="IE33" s="281"/>
      <c r="IF33" s="281"/>
      <c r="IG33" s="281"/>
      <c r="IH33" s="281"/>
      <c r="II33" s="281"/>
      <c r="IJ33" s="281"/>
      <c r="IK33" s="281"/>
      <c r="IL33" s="281"/>
      <c r="IM33" s="281"/>
      <c r="IN33" s="281"/>
      <c r="IO33" s="281"/>
      <c r="IP33" s="281"/>
      <c r="IQ33" s="281"/>
      <c r="IR33" s="281"/>
      <c r="IS33" s="281"/>
      <c r="IT33" s="281"/>
      <c r="IU33" s="281"/>
    </row>
    <row r="34" ht="22.5" customHeight="1" spans="1:255">
      <c r="A34" s="285" t="s">
        <v>1412</v>
      </c>
      <c r="B34" s="292"/>
      <c r="C34" s="292"/>
      <c r="D34" s="292"/>
      <c r="E34" s="294"/>
      <c r="F34" s="287"/>
      <c r="G34" s="281"/>
      <c r="H34" s="281"/>
      <c r="I34" s="281"/>
      <c r="J34" s="281"/>
      <c r="K34" s="281"/>
      <c r="L34" s="281"/>
      <c r="M34" s="281"/>
      <c r="N34" s="281"/>
      <c r="O34" s="281"/>
      <c r="P34" s="281"/>
      <c r="Q34" s="281"/>
      <c r="R34" s="281"/>
      <c r="S34" s="281"/>
      <c r="T34" s="281"/>
      <c r="U34" s="281"/>
      <c r="V34" s="281"/>
      <c r="W34" s="281"/>
      <c r="X34" s="281"/>
      <c r="Y34" s="281"/>
      <c r="Z34" s="281"/>
      <c r="AA34" s="281"/>
      <c r="AB34" s="281"/>
      <c r="AC34" s="281"/>
      <c r="AD34" s="281"/>
      <c r="AE34" s="281"/>
      <c r="AF34" s="281"/>
      <c r="AG34" s="281"/>
      <c r="AH34" s="281"/>
      <c r="AI34" s="281"/>
      <c r="AJ34" s="281"/>
      <c r="AK34" s="281"/>
      <c r="AL34" s="281"/>
      <c r="AM34" s="281"/>
      <c r="AN34" s="281"/>
      <c r="AO34" s="281"/>
      <c r="AP34" s="281"/>
      <c r="AQ34" s="281"/>
      <c r="AR34" s="281"/>
      <c r="AS34" s="281"/>
      <c r="AT34" s="281"/>
      <c r="AU34" s="281"/>
      <c r="AV34" s="281"/>
      <c r="AW34" s="281"/>
      <c r="AX34" s="281"/>
      <c r="AY34" s="281"/>
      <c r="AZ34" s="281"/>
      <c r="BA34" s="281"/>
      <c r="BB34" s="281"/>
      <c r="BC34" s="281"/>
      <c r="BD34" s="281"/>
      <c r="BE34" s="281"/>
      <c r="BF34" s="281"/>
      <c r="BG34" s="281"/>
      <c r="BH34" s="281"/>
      <c r="BI34" s="281"/>
      <c r="BJ34" s="281"/>
      <c r="BK34" s="281"/>
      <c r="BL34" s="281"/>
      <c r="BM34" s="281"/>
      <c r="BN34" s="281"/>
      <c r="BO34" s="281"/>
      <c r="BP34" s="281"/>
      <c r="BQ34" s="281"/>
      <c r="BR34" s="281"/>
      <c r="BS34" s="281"/>
      <c r="BT34" s="281"/>
      <c r="BU34" s="281"/>
      <c r="BV34" s="281"/>
      <c r="BW34" s="281"/>
      <c r="BX34" s="281"/>
      <c r="BY34" s="281"/>
      <c r="BZ34" s="281"/>
      <c r="CA34" s="281"/>
      <c r="CB34" s="281"/>
      <c r="CC34" s="281"/>
      <c r="CD34" s="281"/>
      <c r="CE34" s="281"/>
      <c r="CF34" s="281"/>
      <c r="CG34" s="281"/>
      <c r="CH34" s="281"/>
      <c r="CI34" s="281"/>
      <c r="CJ34" s="281"/>
      <c r="CK34" s="281"/>
      <c r="CL34" s="281"/>
      <c r="CM34" s="281"/>
      <c r="CN34" s="281"/>
      <c r="CO34" s="281"/>
      <c r="CP34" s="281"/>
      <c r="CQ34" s="281"/>
      <c r="CR34" s="281"/>
      <c r="CS34" s="281"/>
      <c r="CT34" s="281"/>
      <c r="CU34" s="281"/>
      <c r="CV34" s="281"/>
      <c r="CW34" s="281"/>
      <c r="CX34" s="281"/>
      <c r="CY34" s="281"/>
      <c r="CZ34" s="281"/>
      <c r="DA34" s="281"/>
      <c r="DB34" s="281"/>
      <c r="DC34" s="281"/>
      <c r="DD34" s="281"/>
      <c r="DE34" s="281"/>
      <c r="DF34" s="281"/>
      <c r="DG34" s="281"/>
      <c r="DH34" s="281"/>
      <c r="DI34" s="281"/>
      <c r="DJ34" s="281"/>
      <c r="DK34" s="281"/>
      <c r="DL34" s="281"/>
      <c r="DM34" s="281"/>
      <c r="DN34" s="281"/>
      <c r="DO34" s="281"/>
      <c r="DP34" s="281"/>
      <c r="DQ34" s="281"/>
      <c r="DR34" s="281"/>
      <c r="DS34" s="281"/>
      <c r="DT34" s="281"/>
      <c r="DU34" s="281"/>
      <c r="DV34" s="281"/>
      <c r="DW34" s="281"/>
      <c r="DX34" s="281"/>
      <c r="DY34" s="281"/>
      <c r="DZ34" s="281"/>
      <c r="EA34" s="281"/>
      <c r="EB34" s="281"/>
      <c r="EC34" s="281"/>
      <c r="ED34" s="281"/>
      <c r="EE34" s="281"/>
      <c r="EF34" s="281"/>
      <c r="EG34" s="281"/>
      <c r="EH34" s="281"/>
      <c r="EI34" s="281"/>
      <c r="EJ34" s="281"/>
      <c r="EK34" s="281"/>
      <c r="EL34" s="281"/>
      <c r="EM34" s="281"/>
      <c r="EN34" s="281"/>
      <c r="EO34" s="281"/>
      <c r="EP34" s="281"/>
      <c r="EQ34" s="281"/>
      <c r="ER34" s="281"/>
      <c r="ES34" s="281"/>
      <c r="ET34" s="281"/>
      <c r="EU34" s="281"/>
      <c r="EV34" s="281"/>
      <c r="EW34" s="281"/>
      <c r="EX34" s="281"/>
      <c r="EY34" s="281"/>
      <c r="EZ34" s="281"/>
      <c r="FA34" s="281"/>
      <c r="FB34" s="281"/>
      <c r="FC34" s="281"/>
      <c r="FD34" s="281"/>
      <c r="FE34" s="281"/>
      <c r="FF34" s="281"/>
      <c r="FG34" s="281"/>
      <c r="FH34" s="281"/>
      <c r="FI34" s="281"/>
      <c r="FJ34" s="281"/>
      <c r="FK34" s="281"/>
      <c r="FL34" s="281"/>
      <c r="FM34" s="281"/>
      <c r="FN34" s="281"/>
      <c r="FO34" s="281"/>
      <c r="FP34" s="281"/>
      <c r="FQ34" s="281"/>
      <c r="FR34" s="281"/>
      <c r="FS34" s="281"/>
      <c r="FT34" s="281"/>
      <c r="FU34" s="281"/>
      <c r="FV34" s="281"/>
      <c r="FW34" s="281"/>
      <c r="FX34" s="281"/>
      <c r="FY34" s="281"/>
      <c r="FZ34" s="281"/>
      <c r="GA34" s="281"/>
      <c r="GB34" s="281"/>
      <c r="GC34" s="281"/>
      <c r="GD34" s="281"/>
      <c r="GE34" s="281"/>
      <c r="GF34" s="281"/>
      <c r="GG34" s="281"/>
      <c r="GH34" s="281"/>
      <c r="GI34" s="281"/>
      <c r="GJ34" s="281"/>
      <c r="GK34" s="281"/>
      <c r="GL34" s="281"/>
      <c r="GM34" s="281"/>
      <c r="GN34" s="281"/>
      <c r="GO34" s="281"/>
      <c r="GP34" s="281"/>
      <c r="GQ34" s="281"/>
      <c r="GR34" s="281"/>
      <c r="GS34" s="281"/>
      <c r="GT34" s="281"/>
      <c r="GU34" s="281"/>
      <c r="GV34" s="281"/>
      <c r="GW34" s="281"/>
      <c r="GX34" s="281"/>
      <c r="GY34" s="281"/>
      <c r="GZ34" s="281"/>
      <c r="HA34" s="281"/>
      <c r="HB34" s="281"/>
      <c r="HC34" s="281"/>
      <c r="HD34" s="281"/>
      <c r="HE34" s="281"/>
      <c r="HF34" s="281"/>
      <c r="HG34" s="281"/>
      <c r="HH34" s="281"/>
      <c r="HI34" s="281"/>
      <c r="HJ34" s="281"/>
      <c r="HK34" s="281"/>
      <c r="HL34" s="281"/>
      <c r="HM34" s="281"/>
      <c r="HN34" s="281"/>
      <c r="HO34" s="281"/>
      <c r="HP34" s="281"/>
      <c r="HQ34" s="281"/>
      <c r="HR34" s="281"/>
      <c r="HS34" s="281"/>
      <c r="HT34" s="281"/>
      <c r="HU34" s="281"/>
      <c r="HV34" s="281"/>
      <c r="HW34" s="281"/>
      <c r="HX34" s="281"/>
      <c r="HY34" s="281"/>
      <c r="HZ34" s="281"/>
      <c r="IA34" s="281"/>
      <c r="IB34" s="281"/>
      <c r="IC34" s="281"/>
      <c r="ID34" s="281"/>
      <c r="IE34" s="281"/>
      <c r="IF34" s="281"/>
      <c r="IG34" s="281"/>
      <c r="IH34" s="281"/>
      <c r="II34" s="281"/>
      <c r="IJ34" s="281"/>
      <c r="IK34" s="281"/>
      <c r="IL34" s="281"/>
      <c r="IM34" s="281"/>
      <c r="IN34" s="281"/>
      <c r="IO34" s="281"/>
      <c r="IP34" s="281"/>
      <c r="IQ34" s="281"/>
      <c r="IR34" s="281"/>
      <c r="IS34" s="281"/>
      <c r="IT34" s="281"/>
      <c r="IU34" s="281"/>
    </row>
    <row r="35" ht="22.5" customHeight="1" spans="1:255">
      <c r="A35" s="288" t="s">
        <v>1409</v>
      </c>
      <c r="B35" s="292"/>
      <c r="C35" s="292"/>
      <c r="D35" s="292"/>
      <c r="E35" s="294"/>
      <c r="F35" s="287"/>
      <c r="G35" s="281"/>
      <c r="H35" s="281"/>
      <c r="I35" s="281"/>
      <c r="J35" s="281"/>
      <c r="K35" s="281"/>
      <c r="L35" s="281"/>
      <c r="M35" s="281"/>
      <c r="N35" s="281"/>
      <c r="O35" s="281"/>
      <c r="P35" s="281"/>
      <c r="Q35" s="281"/>
      <c r="R35" s="281"/>
      <c r="S35" s="281"/>
      <c r="T35" s="281"/>
      <c r="U35" s="281"/>
      <c r="V35" s="281"/>
      <c r="W35" s="281"/>
      <c r="X35" s="281"/>
      <c r="Y35" s="281"/>
      <c r="Z35" s="281"/>
      <c r="AA35" s="281"/>
      <c r="AB35" s="281"/>
      <c r="AC35" s="281"/>
      <c r="AD35" s="281"/>
      <c r="AE35" s="281"/>
      <c r="AF35" s="281"/>
      <c r="AG35" s="281"/>
      <c r="AH35" s="281"/>
      <c r="AI35" s="281"/>
      <c r="AJ35" s="281"/>
      <c r="AK35" s="281"/>
      <c r="AL35" s="281"/>
      <c r="AM35" s="281"/>
      <c r="AN35" s="281"/>
      <c r="AO35" s="281"/>
      <c r="AP35" s="281"/>
      <c r="AQ35" s="281"/>
      <c r="AR35" s="281"/>
      <c r="AS35" s="281"/>
      <c r="AT35" s="281"/>
      <c r="AU35" s="281"/>
      <c r="AV35" s="281"/>
      <c r="AW35" s="281"/>
      <c r="AX35" s="281"/>
      <c r="AY35" s="281"/>
      <c r="AZ35" s="281"/>
      <c r="BA35" s="281"/>
      <c r="BB35" s="281"/>
      <c r="BC35" s="281"/>
      <c r="BD35" s="281"/>
      <c r="BE35" s="281"/>
      <c r="BF35" s="281"/>
      <c r="BG35" s="281"/>
      <c r="BH35" s="281"/>
      <c r="BI35" s="281"/>
      <c r="BJ35" s="281"/>
      <c r="BK35" s="281"/>
      <c r="BL35" s="281"/>
      <c r="BM35" s="281"/>
      <c r="BN35" s="281"/>
      <c r="BO35" s="281"/>
      <c r="BP35" s="281"/>
      <c r="BQ35" s="281"/>
      <c r="BR35" s="281"/>
      <c r="BS35" s="281"/>
      <c r="BT35" s="281"/>
      <c r="BU35" s="281"/>
      <c r="BV35" s="281"/>
      <c r="BW35" s="281"/>
      <c r="BX35" s="281"/>
      <c r="BY35" s="281"/>
      <c r="BZ35" s="281"/>
      <c r="CA35" s="281"/>
      <c r="CB35" s="281"/>
      <c r="CC35" s="281"/>
      <c r="CD35" s="281"/>
      <c r="CE35" s="281"/>
      <c r="CF35" s="281"/>
      <c r="CG35" s="281"/>
      <c r="CH35" s="281"/>
      <c r="CI35" s="281"/>
      <c r="CJ35" s="281"/>
      <c r="CK35" s="281"/>
      <c r="CL35" s="281"/>
      <c r="CM35" s="281"/>
      <c r="CN35" s="281"/>
      <c r="CO35" s="281"/>
      <c r="CP35" s="281"/>
      <c r="CQ35" s="281"/>
      <c r="CR35" s="281"/>
      <c r="CS35" s="281"/>
      <c r="CT35" s="281"/>
      <c r="CU35" s="281"/>
      <c r="CV35" s="281"/>
      <c r="CW35" s="281"/>
      <c r="CX35" s="281"/>
      <c r="CY35" s="281"/>
      <c r="CZ35" s="281"/>
      <c r="DA35" s="281"/>
      <c r="DB35" s="281"/>
      <c r="DC35" s="281"/>
      <c r="DD35" s="281"/>
      <c r="DE35" s="281"/>
      <c r="DF35" s="281"/>
      <c r="DG35" s="281"/>
      <c r="DH35" s="281"/>
      <c r="DI35" s="281"/>
      <c r="DJ35" s="281"/>
      <c r="DK35" s="281"/>
      <c r="DL35" s="281"/>
      <c r="DM35" s="281"/>
      <c r="DN35" s="281"/>
      <c r="DO35" s="281"/>
      <c r="DP35" s="281"/>
      <c r="DQ35" s="281"/>
      <c r="DR35" s="281"/>
      <c r="DS35" s="281"/>
      <c r="DT35" s="281"/>
      <c r="DU35" s="281"/>
      <c r="DV35" s="281"/>
      <c r="DW35" s="281"/>
      <c r="DX35" s="281"/>
      <c r="DY35" s="281"/>
      <c r="DZ35" s="281"/>
      <c r="EA35" s="281"/>
      <c r="EB35" s="281"/>
      <c r="EC35" s="281"/>
      <c r="ED35" s="281"/>
      <c r="EE35" s="281"/>
      <c r="EF35" s="281"/>
      <c r="EG35" s="281"/>
      <c r="EH35" s="281"/>
      <c r="EI35" s="281"/>
      <c r="EJ35" s="281"/>
      <c r="EK35" s="281"/>
      <c r="EL35" s="281"/>
      <c r="EM35" s="281"/>
      <c r="EN35" s="281"/>
      <c r="EO35" s="281"/>
      <c r="EP35" s="281"/>
      <c r="EQ35" s="281"/>
      <c r="ER35" s="281"/>
      <c r="ES35" s="281"/>
      <c r="ET35" s="281"/>
      <c r="EU35" s="281"/>
      <c r="EV35" s="281"/>
      <c r="EW35" s="281"/>
      <c r="EX35" s="281"/>
      <c r="EY35" s="281"/>
      <c r="EZ35" s="281"/>
      <c r="FA35" s="281"/>
      <c r="FB35" s="281"/>
      <c r="FC35" s="281"/>
      <c r="FD35" s="281"/>
      <c r="FE35" s="281"/>
      <c r="FF35" s="281"/>
      <c r="FG35" s="281"/>
      <c r="FH35" s="281"/>
      <c r="FI35" s="281"/>
      <c r="FJ35" s="281"/>
      <c r="FK35" s="281"/>
      <c r="FL35" s="281"/>
      <c r="FM35" s="281"/>
      <c r="FN35" s="281"/>
      <c r="FO35" s="281"/>
      <c r="FP35" s="281"/>
      <c r="FQ35" s="281"/>
      <c r="FR35" s="281"/>
      <c r="FS35" s="281"/>
      <c r="FT35" s="281"/>
      <c r="FU35" s="281"/>
      <c r="FV35" s="281"/>
      <c r="FW35" s="281"/>
      <c r="FX35" s="281"/>
      <c r="FY35" s="281"/>
      <c r="FZ35" s="281"/>
      <c r="GA35" s="281"/>
      <c r="GB35" s="281"/>
      <c r="GC35" s="281"/>
      <c r="GD35" s="281"/>
      <c r="GE35" s="281"/>
      <c r="GF35" s="281"/>
      <c r="GG35" s="281"/>
      <c r="GH35" s="281"/>
      <c r="GI35" s="281"/>
      <c r="GJ35" s="281"/>
      <c r="GK35" s="281"/>
      <c r="GL35" s="281"/>
      <c r="GM35" s="281"/>
      <c r="GN35" s="281"/>
      <c r="GO35" s="281"/>
      <c r="GP35" s="281"/>
      <c r="GQ35" s="281"/>
      <c r="GR35" s="281"/>
      <c r="GS35" s="281"/>
      <c r="GT35" s="281"/>
      <c r="GU35" s="281"/>
      <c r="GV35" s="281"/>
      <c r="GW35" s="281"/>
      <c r="GX35" s="281"/>
      <c r="GY35" s="281"/>
      <c r="GZ35" s="281"/>
      <c r="HA35" s="281"/>
      <c r="HB35" s="281"/>
      <c r="HC35" s="281"/>
      <c r="HD35" s="281"/>
      <c r="HE35" s="281"/>
      <c r="HF35" s="281"/>
      <c r="HG35" s="281"/>
      <c r="HH35" s="281"/>
      <c r="HI35" s="281"/>
      <c r="HJ35" s="281"/>
      <c r="HK35" s="281"/>
      <c r="HL35" s="281"/>
      <c r="HM35" s="281"/>
      <c r="HN35" s="281"/>
      <c r="HO35" s="281"/>
      <c r="HP35" s="281"/>
      <c r="HQ35" s="281"/>
      <c r="HR35" s="281"/>
      <c r="HS35" s="281"/>
      <c r="HT35" s="281"/>
      <c r="HU35" s="281"/>
      <c r="HV35" s="281"/>
      <c r="HW35" s="281"/>
      <c r="HX35" s="281"/>
      <c r="HY35" s="281"/>
      <c r="HZ35" s="281"/>
      <c r="IA35" s="281"/>
      <c r="IB35" s="281"/>
      <c r="IC35" s="281"/>
      <c r="ID35" s="281"/>
      <c r="IE35" s="281"/>
      <c r="IF35" s="281"/>
      <c r="IG35" s="281"/>
      <c r="IH35" s="281"/>
      <c r="II35" s="281"/>
      <c r="IJ35" s="281"/>
      <c r="IK35" s="281"/>
      <c r="IL35" s="281"/>
      <c r="IM35" s="281"/>
      <c r="IN35" s="281"/>
      <c r="IO35" s="281"/>
      <c r="IP35" s="281"/>
      <c r="IQ35" s="281"/>
      <c r="IR35" s="281"/>
      <c r="IS35" s="281"/>
      <c r="IT35" s="281"/>
      <c r="IU35" s="281"/>
    </row>
    <row r="36" ht="22.5" customHeight="1" spans="1:255">
      <c r="A36" s="288" t="s">
        <v>1410</v>
      </c>
      <c r="B36" s="292"/>
      <c r="C36" s="292"/>
      <c r="D36" s="292"/>
      <c r="E36" s="294"/>
      <c r="F36" s="287"/>
      <c r="G36" s="281"/>
      <c r="H36" s="281"/>
      <c r="I36" s="281"/>
      <c r="J36" s="281"/>
      <c r="K36" s="281"/>
      <c r="L36" s="281"/>
      <c r="M36" s="281"/>
      <c r="N36" s="281"/>
      <c r="O36" s="281"/>
      <c r="P36" s="281"/>
      <c r="Q36" s="281"/>
      <c r="R36" s="281"/>
      <c r="S36" s="281"/>
      <c r="T36" s="281"/>
      <c r="U36" s="281"/>
      <c r="V36" s="281"/>
      <c r="W36" s="281"/>
      <c r="X36" s="281"/>
      <c r="Y36" s="281"/>
      <c r="Z36" s="281"/>
      <c r="AA36" s="281"/>
      <c r="AB36" s="281"/>
      <c r="AC36" s="281"/>
      <c r="AD36" s="281"/>
      <c r="AE36" s="281"/>
      <c r="AF36" s="281"/>
      <c r="AG36" s="281"/>
      <c r="AH36" s="281"/>
      <c r="AI36" s="281"/>
      <c r="AJ36" s="281"/>
      <c r="AK36" s="281"/>
      <c r="AL36" s="281"/>
      <c r="AM36" s="281"/>
      <c r="AN36" s="281"/>
      <c r="AO36" s="281"/>
      <c r="AP36" s="281"/>
      <c r="AQ36" s="281"/>
      <c r="AR36" s="281"/>
      <c r="AS36" s="281"/>
      <c r="AT36" s="281"/>
      <c r="AU36" s="281"/>
      <c r="AV36" s="281"/>
      <c r="AW36" s="281"/>
      <c r="AX36" s="281"/>
      <c r="AY36" s="281"/>
      <c r="AZ36" s="281"/>
      <c r="BA36" s="281"/>
      <c r="BB36" s="281"/>
      <c r="BC36" s="281"/>
      <c r="BD36" s="281"/>
      <c r="BE36" s="281"/>
      <c r="BF36" s="281"/>
      <c r="BG36" s="281"/>
      <c r="BH36" s="281"/>
      <c r="BI36" s="281"/>
      <c r="BJ36" s="281"/>
      <c r="BK36" s="281"/>
      <c r="BL36" s="281"/>
      <c r="BM36" s="281"/>
      <c r="BN36" s="281"/>
      <c r="BO36" s="281"/>
      <c r="BP36" s="281"/>
      <c r="BQ36" s="281"/>
      <c r="BR36" s="281"/>
      <c r="BS36" s="281"/>
      <c r="BT36" s="281"/>
      <c r="BU36" s="281"/>
      <c r="BV36" s="281"/>
      <c r="BW36" s="281"/>
      <c r="BX36" s="281"/>
      <c r="BY36" s="281"/>
      <c r="BZ36" s="281"/>
      <c r="CA36" s="281"/>
      <c r="CB36" s="281"/>
      <c r="CC36" s="281"/>
      <c r="CD36" s="281"/>
      <c r="CE36" s="281"/>
      <c r="CF36" s="281"/>
      <c r="CG36" s="281"/>
      <c r="CH36" s="281"/>
      <c r="CI36" s="281"/>
      <c r="CJ36" s="281"/>
      <c r="CK36" s="281"/>
      <c r="CL36" s="281"/>
      <c r="CM36" s="281"/>
      <c r="CN36" s="281"/>
      <c r="CO36" s="281"/>
      <c r="CP36" s="281"/>
      <c r="CQ36" s="281"/>
      <c r="CR36" s="281"/>
      <c r="CS36" s="281"/>
      <c r="CT36" s="281"/>
      <c r="CU36" s="281"/>
      <c r="CV36" s="281"/>
      <c r="CW36" s="281"/>
      <c r="CX36" s="281"/>
      <c r="CY36" s="281"/>
      <c r="CZ36" s="281"/>
      <c r="DA36" s="281"/>
      <c r="DB36" s="281"/>
      <c r="DC36" s="281"/>
      <c r="DD36" s="281"/>
      <c r="DE36" s="281"/>
      <c r="DF36" s="281"/>
      <c r="DG36" s="281"/>
      <c r="DH36" s="281"/>
      <c r="DI36" s="281"/>
      <c r="DJ36" s="281"/>
      <c r="DK36" s="281"/>
      <c r="DL36" s="281"/>
      <c r="DM36" s="281"/>
      <c r="DN36" s="281"/>
      <c r="DO36" s="281"/>
      <c r="DP36" s="281"/>
      <c r="DQ36" s="281"/>
      <c r="DR36" s="281"/>
      <c r="DS36" s="281"/>
      <c r="DT36" s="281"/>
      <c r="DU36" s="281"/>
      <c r="DV36" s="281"/>
      <c r="DW36" s="281"/>
      <c r="DX36" s="281"/>
      <c r="DY36" s="281"/>
      <c r="DZ36" s="281"/>
      <c r="EA36" s="281"/>
      <c r="EB36" s="281"/>
      <c r="EC36" s="281"/>
      <c r="ED36" s="281"/>
      <c r="EE36" s="281"/>
      <c r="EF36" s="281"/>
      <c r="EG36" s="281"/>
      <c r="EH36" s="281"/>
      <c r="EI36" s="281"/>
      <c r="EJ36" s="281"/>
      <c r="EK36" s="281"/>
      <c r="EL36" s="281"/>
      <c r="EM36" s="281"/>
      <c r="EN36" s="281"/>
      <c r="EO36" s="281"/>
      <c r="EP36" s="281"/>
      <c r="EQ36" s="281"/>
      <c r="ER36" s="281"/>
      <c r="ES36" s="281"/>
      <c r="ET36" s="281"/>
      <c r="EU36" s="281"/>
      <c r="EV36" s="281"/>
      <c r="EW36" s="281"/>
      <c r="EX36" s="281"/>
      <c r="EY36" s="281"/>
      <c r="EZ36" s="281"/>
      <c r="FA36" s="281"/>
      <c r="FB36" s="281"/>
      <c r="FC36" s="281"/>
      <c r="FD36" s="281"/>
      <c r="FE36" s="281"/>
      <c r="FF36" s="281"/>
      <c r="FG36" s="281"/>
      <c r="FH36" s="281"/>
      <c r="FI36" s="281"/>
      <c r="FJ36" s="281"/>
      <c r="FK36" s="281"/>
      <c r="FL36" s="281"/>
      <c r="FM36" s="281"/>
      <c r="FN36" s="281"/>
      <c r="FO36" s="281"/>
      <c r="FP36" s="281"/>
      <c r="FQ36" s="281"/>
      <c r="FR36" s="281"/>
      <c r="FS36" s="281"/>
      <c r="FT36" s="281"/>
      <c r="FU36" s="281"/>
      <c r="FV36" s="281"/>
      <c r="FW36" s="281"/>
      <c r="FX36" s="281"/>
      <c r="FY36" s="281"/>
      <c r="FZ36" s="281"/>
      <c r="GA36" s="281"/>
      <c r="GB36" s="281"/>
      <c r="GC36" s="281"/>
      <c r="GD36" s="281"/>
      <c r="GE36" s="281"/>
      <c r="GF36" s="281"/>
      <c r="GG36" s="281"/>
      <c r="GH36" s="281"/>
      <c r="GI36" s="281"/>
      <c r="GJ36" s="281"/>
      <c r="GK36" s="281"/>
      <c r="GL36" s="281"/>
      <c r="GM36" s="281"/>
      <c r="GN36" s="281"/>
      <c r="GO36" s="281"/>
      <c r="GP36" s="281"/>
      <c r="GQ36" s="281"/>
      <c r="GR36" s="281"/>
      <c r="GS36" s="281"/>
      <c r="GT36" s="281"/>
      <c r="GU36" s="281"/>
      <c r="GV36" s="281"/>
      <c r="GW36" s="281"/>
      <c r="GX36" s="281"/>
      <c r="GY36" s="281"/>
      <c r="GZ36" s="281"/>
      <c r="HA36" s="281"/>
      <c r="HB36" s="281"/>
      <c r="HC36" s="281"/>
      <c r="HD36" s="281"/>
      <c r="HE36" s="281"/>
      <c r="HF36" s="281"/>
      <c r="HG36" s="281"/>
      <c r="HH36" s="281"/>
      <c r="HI36" s="281"/>
      <c r="HJ36" s="281"/>
      <c r="HK36" s="281"/>
      <c r="HL36" s="281"/>
      <c r="HM36" s="281"/>
      <c r="HN36" s="281"/>
      <c r="HO36" s="281"/>
      <c r="HP36" s="281"/>
      <c r="HQ36" s="281"/>
      <c r="HR36" s="281"/>
      <c r="HS36" s="281"/>
      <c r="HT36" s="281"/>
      <c r="HU36" s="281"/>
      <c r="HV36" s="281"/>
      <c r="HW36" s="281"/>
      <c r="HX36" s="281"/>
      <c r="HY36" s="281"/>
      <c r="HZ36" s="281"/>
      <c r="IA36" s="281"/>
      <c r="IB36" s="281"/>
      <c r="IC36" s="281"/>
      <c r="ID36" s="281"/>
      <c r="IE36" s="281"/>
      <c r="IF36" s="281"/>
      <c r="IG36" s="281"/>
      <c r="IH36" s="281"/>
      <c r="II36" s="281"/>
      <c r="IJ36" s="281"/>
      <c r="IK36" s="281"/>
      <c r="IL36" s="281"/>
      <c r="IM36" s="281"/>
      <c r="IN36" s="281"/>
      <c r="IO36" s="281"/>
      <c r="IP36" s="281"/>
      <c r="IQ36" s="281"/>
      <c r="IR36" s="281"/>
      <c r="IS36" s="281"/>
      <c r="IT36" s="281"/>
      <c r="IU36" s="281"/>
    </row>
    <row r="37" ht="22.5" customHeight="1" spans="1:255">
      <c r="A37" s="288" t="s">
        <v>1413</v>
      </c>
      <c r="B37" s="292"/>
      <c r="C37" s="292"/>
      <c r="D37" s="292"/>
      <c r="E37" s="294"/>
      <c r="F37" s="287"/>
      <c r="G37" s="281"/>
      <c r="H37" s="281"/>
      <c r="I37" s="281"/>
      <c r="J37" s="281"/>
      <c r="K37" s="281"/>
      <c r="L37" s="281"/>
      <c r="M37" s="281"/>
      <c r="N37" s="281"/>
      <c r="O37" s="281"/>
      <c r="P37" s="281"/>
      <c r="Q37" s="281"/>
      <c r="R37" s="281"/>
      <c r="S37" s="281"/>
      <c r="T37" s="281"/>
      <c r="U37" s="281"/>
      <c r="V37" s="281"/>
      <c r="W37" s="281"/>
      <c r="X37" s="281"/>
      <c r="Y37" s="281"/>
      <c r="Z37" s="281"/>
      <c r="AA37" s="281"/>
      <c r="AB37" s="281"/>
      <c r="AC37" s="281"/>
      <c r="AD37" s="281"/>
      <c r="AE37" s="281"/>
      <c r="AF37" s="281"/>
      <c r="AG37" s="281"/>
      <c r="AH37" s="281"/>
      <c r="AI37" s="281"/>
      <c r="AJ37" s="281"/>
      <c r="AK37" s="281"/>
      <c r="AL37" s="281"/>
      <c r="AM37" s="281"/>
      <c r="AN37" s="281"/>
      <c r="AO37" s="281"/>
      <c r="AP37" s="281"/>
      <c r="AQ37" s="281"/>
      <c r="AR37" s="281"/>
      <c r="AS37" s="281"/>
      <c r="AT37" s="281"/>
      <c r="AU37" s="281"/>
      <c r="AV37" s="281"/>
      <c r="AW37" s="281"/>
      <c r="AX37" s="281"/>
      <c r="AY37" s="281"/>
      <c r="AZ37" s="281"/>
      <c r="BA37" s="281"/>
      <c r="BB37" s="281"/>
      <c r="BC37" s="281"/>
      <c r="BD37" s="281"/>
      <c r="BE37" s="281"/>
      <c r="BF37" s="281"/>
      <c r="BG37" s="281"/>
      <c r="BH37" s="281"/>
      <c r="BI37" s="281"/>
      <c r="BJ37" s="281"/>
      <c r="BK37" s="281"/>
      <c r="BL37" s="281"/>
      <c r="BM37" s="281"/>
      <c r="BN37" s="281"/>
      <c r="BO37" s="281"/>
      <c r="BP37" s="281"/>
      <c r="BQ37" s="281"/>
      <c r="BR37" s="281"/>
      <c r="BS37" s="281"/>
      <c r="BT37" s="281"/>
      <c r="BU37" s="281"/>
      <c r="BV37" s="281"/>
      <c r="BW37" s="281"/>
      <c r="BX37" s="281"/>
      <c r="BY37" s="281"/>
      <c r="BZ37" s="281"/>
      <c r="CA37" s="281"/>
      <c r="CB37" s="281"/>
      <c r="CC37" s="281"/>
      <c r="CD37" s="281"/>
      <c r="CE37" s="281"/>
      <c r="CF37" s="281"/>
      <c r="CG37" s="281"/>
      <c r="CH37" s="281"/>
      <c r="CI37" s="281"/>
      <c r="CJ37" s="281"/>
      <c r="CK37" s="281"/>
      <c r="CL37" s="281"/>
      <c r="CM37" s="281"/>
      <c r="CN37" s="281"/>
      <c r="CO37" s="281"/>
      <c r="CP37" s="281"/>
      <c r="CQ37" s="281"/>
      <c r="CR37" s="281"/>
      <c r="CS37" s="281"/>
      <c r="CT37" s="281"/>
      <c r="CU37" s="281"/>
      <c r="CV37" s="281"/>
      <c r="CW37" s="281"/>
      <c r="CX37" s="281"/>
      <c r="CY37" s="281"/>
      <c r="CZ37" s="281"/>
      <c r="DA37" s="281"/>
      <c r="DB37" s="281"/>
      <c r="DC37" s="281"/>
      <c r="DD37" s="281"/>
      <c r="DE37" s="281"/>
      <c r="DF37" s="281"/>
      <c r="DG37" s="281"/>
      <c r="DH37" s="281"/>
      <c r="DI37" s="281"/>
      <c r="DJ37" s="281"/>
      <c r="DK37" s="281"/>
      <c r="DL37" s="281"/>
      <c r="DM37" s="281"/>
      <c r="DN37" s="281"/>
      <c r="DO37" s="281"/>
      <c r="DP37" s="281"/>
      <c r="DQ37" s="281"/>
      <c r="DR37" s="281"/>
      <c r="DS37" s="281"/>
      <c r="DT37" s="281"/>
      <c r="DU37" s="281"/>
      <c r="DV37" s="281"/>
      <c r="DW37" s="281"/>
      <c r="DX37" s="281"/>
      <c r="DY37" s="281"/>
      <c r="DZ37" s="281"/>
      <c r="EA37" s="281"/>
      <c r="EB37" s="281"/>
      <c r="EC37" s="281"/>
      <c r="ED37" s="281"/>
      <c r="EE37" s="281"/>
      <c r="EF37" s="281"/>
      <c r="EG37" s="281"/>
      <c r="EH37" s="281"/>
      <c r="EI37" s="281"/>
      <c r="EJ37" s="281"/>
      <c r="EK37" s="281"/>
      <c r="EL37" s="281"/>
      <c r="EM37" s="281"/>
      <c r="EN37" s="281"/>
      <c r="EO37" s="281"/>
      <c r="EP37" s="281"/>
      <c r="EQ37" s="281"/>
      <c r="ER37" s="281"/>
      <c r="ES37" s="281"/>
      <c r="ET37" s="281"/>
      <c r="EU37" s="281"/>
      <c r="EV37" s="281"/>
      <c r="EW37" s="281"/>
      <c r="EX37" s="281"/>
      <c r="EY37" s="281"/>
      <c r="EZ37" s="281"/>
      <c r="FA37" s="281"/>
      <c r="FB37" s="281"/>
      <c r="FC37" s="281"/>
      <c r="FD37" s="281"/>
      <c r="FE37" s="281"/>
      <c r="FF37" s="281"/>
      <c r="FG37" s="281"/>
      <c r="FH37" s="281"/>
      <c r="FI37" s="281"/>
      <c r="FJ37" s="281"/>
      <c r="FK37" s="281"/>
      <c r="FL37" s="281"/>
      <c r="FM37" s="281"/>
      <c r="FN37" s="281"/>
      <c r="FO37" s="281"/>
      <c r="FP37" s="281"/>
      <c r="FQ37" s="281"/>
      <c r="FR37" s="281"/>
      <c r="FS37" s="281"/>
      <c r="FT37" s="281"/>
      <c r="FU37" s="281"/>
      <c r="FV37" s="281"/>
      <c r="FW37" s="281"/>
      <c r="FX37" s="281"/>
      <c r="FY37" s="281"/>
      <c r="FZ37" s="281"/>
      <c r="GA37" s="281"/>
      <c r="GB37" s="281"/>
      <c r="GC37" s="281"/>
      <c r="GD37" s="281"/>
      <c r="GE37" s="281"/>
      <c r="GF37" s="281"/>
      <c r="GG37" s="281"/>
      <c r="GH37" s="281"/>
      <c r="GI37" s="281"/>
      <c r="GJ37" s="281"/>
      <c r="GK37" s="281"/>
      <c r="GL37" s="281"/>
      <c r="GM37" s="281"/>
      <c r="GN37" s="281"/>
      <c r="GO37" s="281"/>
      <c r="GP37" s="281"/>
      <c r="GQ37" s="281"/>
      <c r="GR37" s="281"/>
      <c r="GS37" s="281"/>
      <c r="GT37" s="281"/>
      <c r="GU37" s="281"/>
      <c r="GV37" s="281"/>
      <c r="GW37" s="281"/>
      <c r="GX37" s="281"/>
      <c r="GY37" s="281"/>
      <c r="GZ37" s="281"/>
      <c r="HA37" s="281"/>
      <c r="HB37" s="281"/>
      <c r="HC37" s="281"/>
      <c r="HD37" s="281"/>
      <c r="HE37" s="281"/>
      <c r="HF37" s="281"/>
      <c r="HG37" s="281"/>
      <c r="HH37" s="281"/>
      <c r="HI37" s="281"/>
      <c r="HJ37" s="281"/>
      <c r="HK37" s="281"/>
      <c r="HL37" s="281"/>
      <c r="HM37" s="281"/>
      <c r="HN37" s="281"/>
      <c r="HO37" s="281"/>
      <c r="HP37" s="281"/>
      <c r="HQ37" s="281"/>
      <c r="HR37" s="281"/>
      <c r="HS37" s="281"/>
      <c r="HT37" s="281"/>
      <c r="HU37" s="281"/>
      <c r="HV37" s="281"/>
      <c r="HW37" s="281"/>
      <c r="HX37" s="281"/>
      <c r="HY37" s="281"/>
      <c r="HZ37" s="281"/>
      <c r="IA37" s="281"/>
      <c r="IB37" s="281"/>
      <c r="IC37" s="281"/>
      <c r="ID37" s="281"/>
      <c r="IE37" s="281"/>
      <c r="IF37" s="281"/>
      <c r="IG37" s="281"/>
      <c r="IH37" s="281"/>
      <c r="II37" s="281"/>
      <c r="IJ37" s="281"/>
      <c r="IK37" s="281"/>
      <c r="IL37" s="281"/>
      <c r="IM37" s="281"/>
      <c r="IN37" s="281"/>
      <c r="IO37" s="281"/>
      <c r="IP37" s="281"/>
      <c r="IQ37" s="281"/>
      <c r="IR37" s="281"/>
      <c r="IS37" s="281"/>
      <c r="IT37" s="281"/>
      <c r="IU37" s="281"/>
    </row>
    <row r="38" ht="22.5" customHeight="1" spans="1:255">
      <c r="A38" s="285" t="s">
        <v>1414</v>
      </c>
      <c r="B38" s="292"/>
      <c r="C38" s="292"/>
      <c r="D38" s="292"/>
      <c r="E38" s="294"/>
      <c r="F38" s="287"/>
      <c r="G38" s="281"/>
      <c r="H38" s="281"/>
      <c r="I38" s="281"/>
      <c r="J38" s="281"/>
      <c r="K38" s="281"/>
      <c r="L38" s="281"/>
      <c r="M38" s="281"/>
      <c r="N38" s="281"/>
      <c r="O38" s="281"/>
      <c r="P38" s="281"/>
      <c r="Q38" s="281"/>
      <c r="R38" s="281"/>
      <c r="S38" s="281"/>
      <c r="T38" s="281"/>
      <c r="U38" s="281"/>
      <c r="V38" s="281"/>
      <c r="W38" s="281"/>
      <c r="X38" s="281"/>
      <c r="Y38" s="281"/>
      <c r="Z38" s="281"/>
      <c r="AA38" s="281"/>
      <c r="AB38" s="281"/>
      <c r="AC38" s="281"/>
      <c r="AD38" s="281"/>
      <c r="AE38" s="281"/>
      <c r="AF38" s="281"/>
      <c r="AG38" s="281"/>
      <c r="AH38" s="281"/>
      <c r="AI38" s="281"/>
      <c r="AJ38" s="281"/>
      <c r="AK38" s="281"/>
      <c r="AL38" s="281"/>
      <c r="AM38" s="281"/>
      <c r="AN38" s="281"/>
      <c r="AO38" s="281"/>
      <c r="AP38" s="281"/>
      <c r="AQ38" s="281"/>
      <c r="AR38" s="281"/>
      <c r="AS38" s="281"/>
      <c r="AT38" s="281"/>
      <c r="AU38" s="281"/>
      <c r="AV38" s="281"/>
      <c r="AW38" s="281"/>
      <c r="AX38" s="281"/>
      <c r="AY38" s="281"/>
      <c r="AZ38" s="281"/>
      <c r="BA38" s="281"/>
      <c r="BB38" s="281"/>
      <c r="BC38" s="281"/>
      <c r="BD38" s="281"/>
      <c r="BE38" s="281"/>
      <c r="BF38" s="281"/>
      <c r="BG38" s="281"/>
      <c r="BH38" s="281"/>
      <c r="BI38" s="281"/>
      <c r="BJ38" s="281"/>
      <c r="BK38" s="281"/>
      <c r="BL38" s="281"/>
      <c r="BM38" s="281"/>
      <c r="BN38" s="281"/>
      <c r="BO38" s="281"/>
      <c r="BP38" s="281"/>
      <c r="BQ38" s="281"/>
      <c r="BR38" s="281"/>
      <c r="BS38" s="281"/>
      <c r="BT38" s="281"/>
      <c r="BU38" s="281"/>
      <c r="BV38" s="281"/>
      <c r="BW38" s="281"/>
      <c r="BX38" s="281"/>
      <c r="BY38" s="281"/>
      <c r="BZ38" s="281"/>
      <c r="CA38" s="281"/>
      <c r="CB38" s="281"/>
      <c r="CC38" s="281"/>
      <c r="CD38" s="281"/>
      <c r="CE38" s="281"/>
      <c r="CF38" s="281"/>
      <c r="CG38" s="281"/>
      <c r="CH38" s="281"/>
      <c r="CI38" s="281"/>
      <c r="CJ38" s="281"/>
      <c r="CK38" s="281"/>
      <c r="CL38" s="281"/>
      <c r="CM38" s="281"/>
      <c r="CN38" s="281"/>
      <c r="CO38" s="281"/>
      <c r="CP38" s="281"/>
      <c r="CQ38" s="281"/>
      <c r="CR38" s="281"/>
      <c r="CS38" s="281"/>
      <c r="CT38" s="281"/>
      <c r="CU38" s="281"/>
      <c r="CV38" s="281"/>
      <c r="CW38" s="281"/>
      <c r="CX38" s="281"/>
      <c r="CY38" s="281"/>
      <c r="CZ38" s="281"/>
      <c r="DA38" s="281"/>
      <c r="DB38" s="281"/>
      <c r="DC38" s="281"/>
      <c r="DD38" s="281"/>
      <c r="DE38" s="281"/>
      <c r="DF38" s="281"/>
      <c r="DG38" s="281"/>
      <c r="DH38" s="281"/>
      <c r="DI38" s="281"/>
      <c r="DJ38" s="281"/>
      <c r="DK38" s="281"/>
      <c r="DL38" s="281"/>
      <c r="DM38" s="281"/>
      <c r="DN38" s="281"/>
      <c r="DO38" s="281"/>
      <c r="DP38" s="281"/>
      <c r="DQ38" s="281"/>
      <c r="DR38" s="281"/>
      <c r="DS38" s="281"/>
      <c r="DT38" s="281"/>
      <c r="DU38" s="281"/>
      <c r="DV38" s="281"/>
      <c r="DW38" s="281"/>
      <c r="DX38" s="281"/>
      <c r="DY38" s="281"/>
      <c r="DZ38" s="281"/>
      <c r="EA38" s="281"/>
      <c r="EB38" s="281"/>
      <c r="EC38" s="281"/>
      <c r="ED38" s="281"/>
      <c r="EE38" s="281"/>
      <c r="EF38" s="281"/>
      <c r="EG38" s="281"/>
      <c r="EH38" s="281"/>
      <c r="EI38" s="281"/>
      <c r="EJ38" s="281"/>
      <c r="EK38" s="281"/>
      <c r="EL38" s="281"/>
      <c r="EM38" s="281"/>
      <c r="EN38" s="281"/>
      <c r="EO38" s="281"/>
      <c r="EP38" s="281"/>
      <c r="EQ38" s="281"/>
      <c r="ER38" s="281"/>
      <c r="ES38" s="281"/>
      <c r="ET38" s="281"/>
      <c r="EU38" s="281"/>
      <c r="EV38" s="281"/>
      <c r="EW38" s="281"/>
      <c r="EX38" s="281"/>
      <c r="EY38" s="281"/>
      <c r="EZ38" s="281"/>
      <c r="FA38" s="281"/>
      <c r="FB38" s="281"/>
      <c r="FC38" s="281"/>
      <c r="FD38" s="281"/>
      <c r="FE38" s="281"/>
      <c r="FF38" s="281"/>
      <c r="FG38" s="281"/>
      <c r="FH38" s="281"/>
      <c r="FI38" s="281"/>
      <c r="FJ38" s="281"/>
      <c r="FK38" s="281"/>
      <c r="FL38" s="281"/>
      <c r="FM38" s="281"/>
      <c r="FN38" s="281"/>
      <c r="FO38" s="281"/>
      <c r="FP38" s="281"/>
      <c r="FQ38" s="281"/>
      <c r="FR38" s="281"/>
      <c r="FS38" s="281"/>
      <c r="FT38" s="281"/>
      <c r="FU38" s="281"/>
      <c r="FV38" s="281"/>
      <c r="FW38" s="281"/>
      <c r="FX38" s="281"/>
      <c r="FY38" s="281"/>
      <c r="FZ38" s="281"/>
      <c r="GA38" s="281"/>
      <c r="GB38" s="281"/>
      <c r="GC38" s="281"/>
      <c r="GD38" s="281"/>
      <c r="GE38" s="281"/>
      <c r="GF38" s="281"/>
      <c r="GG38" s="281"/>
      <c r="GH38" s="281"/>
      <c r="GI38" s="281"/>
      <c r="GJ38" s="281"/>
      <c r="GK38" s="281"/>
      <c r="GL38" s="281"/>
      <c r="GM38" s="281"/>
      <c r="GN38" s="281"/>
      <c r="GO38" s="281"/>
      <c r="GP38" s="281"/>
      <c r="GQ38" s="281"/>
      <c r="GR38" s="281"/>
      <c r="GS38" s="281"/>
      <c r="GT38" s="281"/>
      <c r="GU38" s="281"/>
      <c r="GV38" s="281"/>
      <c r="GW38" s="281"/>
      <c r="GX38" s="281"/>
      <c r="GY38" s="281"/>
      <c r="GZ38" s="281"/>
      <c r="HA38" s="281"/>
      <c r="HB38" s="281"/>
      <c r="HC38" s="281"/>
      <c r="HD38" s="281"/>
      <c r="HE38" s="281"/>
      <c r="HF38" s="281"/>
      <c r="HG38" s="281"/>
      <c r="HH38" s="281"/>
      <c r="HI38" s="281"/>
      <c r="HJ38" s="281"/>
      <c r="HK38" s="281"/>
      <c r="HL38" s="281"/>
      <c r="HM38" s="281"/>
      <c r="HN38" s="281"/>
      <c r="HO38" s="281"/>
      <c r="HP38" s="281"/>
      <c r="HQ38" s="281"/>
      <c r="HR38" s="281"/>
      <c r="HS38" s="281"/>
      <c r="HT38" s="281"/>
      <c r="HU38" s="281"/>
      <c r="HV38" s="281"/>
      <c r="HW38" s="281"/>
      <c r="HX38" s="281"/>
      <c r="HY38" s="281"/>
      <c r="HZ38" s="281"/>
      <c r="IA38" s="281"/>
      <c r="IB38" s="281"/>
      <c r="IC38" s="281"/>
      <c r="ID38" s="281"/>
      <c r="IE38" s="281"/>
      <c r="IF38" s="281"/>
      <c r="IG38" s="281"/>
      <c r="IH38" s="281"/>
      <c r="II38" s="281"/>
      <c r="IJ38" s="281"/>
      <c r="IK38" s="281"/>
      <c r="IL38" s="281"/>
      <c r="IM38" s="281"/>
      <c r="IN38" s="281"/>
      <c r="IO38" s="281"/>
      <c r="IP38" s="281"/>
      <c r="IQ38" s="281"/>
      <c r="IR38" s="281"/>
      <c r="IS38" s="281"/>
      <c r="IT38" s="281"/>
      <c r="IU38" s="281"/>
    </row>
    <row r="39" ht="22.5" customHeight="1" spans="1:255">
      <c r="A39" s="288" t="s">
        <v>1410</v>
      </c>
      <c r="B39" s="292"/>
      <c r="C39" s="292"/>
      <c r="D39" s="292"/>
      <c r="E39" s="294"/>
      <c r="F39" s="287"/>
      <c r="G39" s="281"/>
      <c r="H39" s="281"/>
      <c r="I39" s="281"/>
      <c r="J39" s="281"/>
      <c r="K39" s="281"/>
      <c r="L39" s="281"/>
      <c r="M39" s="281"/>
      <c r="N39" s="281"/>
      <c r="O39" s="281"/>
      <c r="P39" s="281"/>
      <c r="Q39" s="281"/>
      <c r="R39" s="281"/>
      <c r="S39" s="281"/>
      <c r="T39" s="281"/>
      <c r="U39" s="281"/>
      <c r="V39" s="281"/>
      <c r="W39" s="281"/>
      <c r="X39" s="281"/>
      <c r="Y39" s="281"/>
      <c r="Z39" s="281"/>
      <c r="AA39" s="281"/>
      <c r="AB39" s="281"/>
      <c r="AC39" s="281"/>
      <c r="AD39" s="281"/>
      <c r="AE39" s="281"/>
      <c r="AF39" s="281"/>
      <c r="AG39" s="281"/>
      <c r="AH39" s="281"/>
      <c r="AI39" s="281"/>
      <c r="AJ39" s="281"/>
      <c r="AK39" s="281"/>
      <c r="AL39" s="281"/>
      <c r="AM39" s="281"/>
      <c r="AN39" s="281"/>
      <c r="AO39" s="281"/>
      <c r="AP39" s="281"/>
      <c r="AQ39" s="281"/>
      <c r="AR39" s="281"/>
      <c r="AS39" s="281"/>
      <c r="AT39" s="281"/>
      <c r="AU39" s="281"/>
      <c r="AV39" s="281"/>
      <c r="AW39" s="281"/>
      <c r="AX39" s="281"/>
      <c r="AY39" s="281"/>
      <c r="AZ39" s="281"/>
      <c r="BA39" s="281"/>
      <c r="BB39" s="281"/>
      <c r="BC39" s="281"/>
      <c r="BD39" s="281"/>
      <c r="BE39" s="281"/>
      <c r="BF39" s="281"/>
      <c r="BG39" s="281"/>
      <c r="BH39" s="281"/>
      <c r="BI39" s="281"/>
      <c r="BJ39" s="281"/>
      <c r="BK39" s="281"/>
      <c r="BL39" s="281"/>
      <c r="BM39" s="281"/>
      <c r="BN39" s="281"/>
      <c r="BO39" s="281"/>
      <c r="BP39" s="281"/>
      <c r="BQ39" s="281"/>
      <c r="BR39" s="281"/>
      <c r="BS39" s="281"/>
      <c r="BT39" s="281"/>
      <c r="BU39" s="281"/>
      <c r="BV39" s="281"/>
      <c r="BW39" s="281"/>
      <c r="BX39" s="281"/>
      <c r="BY39" s="281"/>
      <c r="BZ39" s="281"/>
      <c r="CA39" s="281"/>
      <c r="CB39" s="281"/>
      <c r="CC39" s="281"/>
      <c r="CD39" s="281"/>
      <c r="CE39" s="281"/>
      <c r="CF39" s="281"/>
      <c r="CG39" s="281"/>
      <c r="CH39" s="281"/>
      <c r="CI39" s="281"/>
      <c r="CJ39" s="281"/>
      <c r="CK39" s="281"/>
      <c r="CL39" s="281"/>
      <c r="CM39" s="281"/>
      <c r="CN39" s="281"/>
      <c r="CO39" s="281"/>
      <c r="CP39" s="281"/>
      <c r="CQ39" s="281"/>
      <c r="CR39" s="281"/>
      <c r="CS39" s="281"/>
      <c r="CT39" s="281"/>
      <c r="CU39" s="281"/>
      <c r="CV39" s="281"/>
      <c r="CW39" s="281"/>
      <c r="CX39" s="281"/>
      <c r="CY39" s="281"/>
      <c r="CZ39" s="281"/>
      <c r="DA39" s="281"/>
      <c r="DB39" s="281"/>
      <c r="DC39" s="281"/>
      <c r="DD39" s="281"/>
      <c r="DE39" s="281"/>
      <c r="DF39" s="281"/>
      <c r="DG39" s="281"/>
      <c r="DH39" s="281"/>
      <c r="DI39" s="281"/>
      <c r="DJ39" s="281"/>
      <c r="DK39" s="281"/>
      <c r="DL39" s="281"/>
      <c r="DM39" s="281"/>
      <c r="DN39" s="281"/>
      <c r="DO39" s="281"/>
      <c r="DP39" s="281"/>
      <c r="DQ39" s="281"/>
      <c r="DR39" s="281"/>
      <c r="DS39" s="281"/>
      <c r="DT39" s="281"/>
      <c r="DU39" s="281"/>
      <c r="DV39" s="281"/>
      <c r="DW39" s="281"/>
      <c r="DX39" s="281"/>
      <c r="DY39" s="281"/>
      <c r="DZ39" s="281"/>
      <c r="EA39" s="281"/>
      <c r="EB39" s="281"/>
      <c r="EC39" s="281"/>
      <c r="ED39" s="281"/>
      <c r="EE39" s="281"/>
      <c r="EF39" s="281"/>
      <c r="EG39" s="281"/>
      <c r="EH39" s="281"/>
      <c r="EI39" s="281"/>
      <c r="EJ39" s="281"/>
      <c r="EK39" s="281"/>
      <c r="EL39" s="281"/>
      <c r="EM39" s="281"/>
      <c r="EN39" s="281"/>
      <c r="EO39" s="281"/>
      <c r="EP39" s="281"/>
      <c r="EQ39" s="281"/>
      <c r="ER39" s="281"/>
      <c r="ES39" s="281"/>
      <c r="ET39" s="281"/>
      <c r="EU39" s="281"/>
      <c r="EV39" s="281"/>
      <c r="EW39" s="281"/>
      <c r="EX39" s="281"/>
      <c r="EY39" s="281"/>
      <c r="EZ39" s="281"/>
      <c r="FA39" s="281"/>
      <c r="FB39" s="281"/>
      <c r="FC39" s="281"/>
      <c r="FD39" s="281"/>
      <c r="FE39" s="281"/>
      <c r="FF39" s="281"/>
      <c r="FG39" s="281"/>
      <c r="FH39" s="281"/>
      <c r="FI39" s="281"/>
      <c r="FJ39" s="281"/>
      <c r="FK39" s="281"/>
      <c r="FL39" s="281"/>
      <c r="FM39" s="281"/>
      <c r="FN39" s="281"/>
      <c r="FO39" s="281"/>
      <c r="FP39" s="281"/>
      <c r="FQ39" s="281"/>
      <c r="FR39" s="281"/>
      <c r="FS39" s="281"/>
      <c r="FT39" s="281"/>
      <c r="FU39" s="281"/>
      <c r="FV39" s="281"/>
      <c r="FW39" s="281"/>
      <c r="FX39" s="281"/>
      <c r="FY39" s="281"/>
      <c r="FZ39" s="281"/>
      <c r="GA39" s="281"/>
      <c r="GB39" s="281"/>
      <c r="GC39" s="281"/>
      <c r="GD39" s="281"/>
      <c r="GE39" s="281"/>
      <c r="GF39" s="281"/>
      <c r="GG39" s="281"/>
      <c r="GH39" s="281"/>
      <c r="GI39" s="281"/>
      <c r="GJ39" s="281"/>
      <c r="GK39" s="281"/>
      <c r="GL39" s="281"/>
      <c r="GM39" s="281"/>
      <c r="GN39" s="281"/>
      <c r="GO39" s="281"/>
      <c r="GP39" s="281"/>
      <c r="GQ39" s="281"/>
      <c r="GR39" s="281"/>
      <c r="GS39" s="281"/>
      <c r="GT39" s="281"/>
      <c r="GU39" s="281"/>
      <c r="GV39" s="281"/>
      <c r="GW39" s="281"/>
      <c r="GX39" s="281"/>
      <c r="GY39" s="281"/>
      <c r="GZ39" s="281"/>
      <c r="HA39" s="281"/>
      <c r="HB39" s="281"/>
      <c r="HC39" s="281"/>
      <c r="HD39" s="281"/>
      <c r="HE39" s="281"/>
      <c r="HF39" s="281"/>
      <c r="HG39" s="281"/>
      <c r="HH39" s="281"/>
      <c r="HI39" s="281"/>
      <c r="HJ39" s="281"/>
      <c r="HK39" s="281"/>
      <c r="HL39" s="281"/>
      <c r="HM39" s="281"/>
      <c r="HN39" s="281"/>
      <c r="HO39" s="281"/>
      <c r="HP39" s="281"/>
      <c r="HQ39" s="281"/>
      <c r="HR39" s="281"/>
      <c r="HS39" s="281"/>
      <c r="HT39" s="281"/>
      <c r="HU39" s="281"/>
      <c r="HV39" s="281"/>
      <c r="HW39" s="281"/>
      <c r="HX39" s="281"/>
      <c r="HY39" s="281"/>
      <c r="HZ39" s="281"/>
      <c r="IA39" s="281"/>
      <c r="IB39" s="281"/>
      <c r="IC39" s="281"/>
      <c r="ID39" s="281"/>
      <c r="IE39" s="281"/>
      <c r="IF39" s="281"/>
      <c r="IG39" s="281"/>
      <c r="IH39" s="281"/>
      <c r="II39" s="281"/>
      <c r="IJ39" s="281"/>
      <c r="IK39" s="281"/>
      <c r="IL39" s="281"/>
      <c r="IM39" s="281"/>
      <c r="IN39" s="281"/>
      <c r="IO39" s="281"/>
      <c r="IP39" s="281"/>
      <c r="IQ39" s="281"/>
      <c r="IR39" s="281"/>
      <c r="IS39" s="281"/>
      <c r="IT39" s="281"/>
      <c r="IU39" s="281"/>
    </row>
    <row r="40" ht="22.5" customHeight="1" spans="1:255">
      <c r="A40" s="288" t="s">
        <v>1415</v>
      </c>
      <c r="B40" s="292"/>
      <c r="C40" s="292"/>
      <c r="D40" s="292"/>
      <c r="E40" s="294"/>
      <c r="F40" s="287"/>
      <c r="G40" s="281"/>
      <c r="H40" s="281"/>
      <c r="I40" s="281"/>
      <c r="J40" s="281"/>
      <c r="K40" s="281"/>
      <c r="L40" s="281"/>
      <c r="M40" s="281"/>
      <c r="N40" s="281"/>
      <c r="O40" s="281"/>
      <c r="P40" s="281"/>
      <c r="Q40" s="281"/>
      <c r="R40" s="281"/>
      <c r="S40" s="281"/>
      <c r="T40" s="281"/>
      <c r="U40" s="281"/>
      <c r="V40" s="281"/>
      <c r="W40" s="281"/>
      <c r="X40" s="281"/>
      <c r="Y40" s="281"/>
      <c r="Z40" s="281"/>
      <c r="AA40" s="281"/>
      <c r="AB40" s="281"/>
      <c r="AC40" s="281"/>
      <c r="AD40" s="281"/>
      <c r="AE40" s="281"/>
      <c r="AF40" s="281"/>
      <c r="AG40" s="281"/>
      <c r="AH40" s="281"/>
      <c r="AI40" s="281"/>
      <c r="AJ40" s="281"/>
      <c r="AK40" s="281"/>
      <c r="AL40" s="281"/>
      <c r="AM40" s="281"/>
      <c r="AN40" s="281"/>
      <c r="AO40" s="281"/>
      <c r="AP40" s="281"/>
      <c r="AQ40" s="281"/>
      <c r="AR40" s="281"/>
      <c r="AS40" s="281"/>
      <c r="AT40" s="281"/>
      <c r="AU40" s="281"/>
      <c r="AV40" s="281"/>
      <c r="AW40" s="281"/>
      <c r="AX40" s="281"/>
      <c r="AY40" s="281"/>
      <c r="AZ40" s="281"/>
      <c r="BA40" s="281"/>
      <c r="BB40" s="281"/>
      <c r="BC40" s="281"/>
      <c r="BD40" s="281"/>
      <c r="BE40" s="281"/>
      <c r="BF40" s="281"/>
      <c r="BG40" s="281"/>
      <c r="BH40" s="281"/>
      <c r="BI40" s="281"/>
      <c r="BJ40" s="281"/>
      <c r="BK40" s="281"/>
      <c r="BL40" s="281"/>
      <c r="BM40" s="281"/>
      <c r="BN40" s="281"/>
      <c r="BO40" s="281"/>
      <c r="BP40" s="281"/>
      <c r="BQ40" s="281"/>
      <c r="BR40" s="281"/>
      <c r="BS40" s="281"/>
      <c r="BT40" s="281"/>
      <c r="BU40" s="281"/>
      <c r="BV40" s="281"/>
      <c r="BW40" s="281"/>
      <c r="BX40" s="281"/>
      <c r="BY40" s="281"/>
      <c r="BZ40" s="281"/>
      <c r="CA40" s="281"/>
      <c r="CB40" s="281"/>
      <c r="CC40" s="281"/>
      <c r="CD40" s="281"/>
      <c r="CE40" s="281"/>
      <c r="CF40" s="281"/>
      <c r="CG40" s="281"/>
      <c r="CH40" s="281"/>
      <c r="CI40" s="281"/>
      <c r="CJ40" s="281"/>
      <c r="CK40" s="281"/>
      <c r="CL40" s="281"/>
      <c r="CM40" s="281"/>
      <c r="CN40" s="281"/>
      <c r="CO40" s="281"/>
      <c r="CP40" s="281"/>
      <c r="CQ40" s="281"/>
      <c r="CR40" s="281"/>
      <c r="CS40" s="281"/>
      <c r="CT40" s="281"/>
      <c r="CU40" s="281"/>
      <c r="CV40" s="281"/>
      <c r="CW40" s="281"/>
      <c r="CX40" s="281"/>
      <c r="CY40" s="281"/>
      <c r="CZ40" s="281"/>
      <c r="DA40" s="281"/>
      <c r="DB40" s="281"/>
      <c r="DC40" s="281"/>
      <c r="DD40" s="281"/>
      <c r="DE40" s="281"/>
      <c r="DF40" s="281"/>
      <c r="DG40" s="281"/>
      <c r="DH40" s="281"/>
      <c r="DI40" s="281"/>
      <c r="DJ40" s="281"/>
      <c r="DK40" s="281"/>
      <c r="DL40" s="281"/>
      <c r="DM40" s="281"/>
      <c r="DN40" s="281"/>
      <c r="DO40" s="281"/>
      <c r="DP40" s="281"/>
      <c r="DQ40" s="281"/>
      <c r="DR40" s="281"/>
      <c r="DS40" s="281"/>
      <c r="DT40" s="281"/>
      <c r="DU40" s="281"/>
      <c r="DV40" s="281"/>
      <c r="DW40" s="281"/>
      <c r="DX40" s="281"/>
      <c r="DY40" s="281"/>
      <c r="DZ40" s="281"/>
      <c r="EA40" s="281"/>
      <c r="EB40" s="281"/>
      <c r="EC40" s="281"/>
      <c r="ED40" s="281"/>
      <c r="EE40" s="281"/>
      <c r="EF40" s="281"/>
      <c r="EG40" s="281"/>
      <c r="EH40" s="281"/>
      <c r="EI40" s="281"/>
      <c r="EJ40" s="281"/>
      <c r="EK40" s="281"/>
      <c r="EL40" s="281"/>
      <c r="EM40" s="281"/>
      <c r="EN40" s="281"/>
      <c r="EO40" s="281"/>
      <c r="EP40" s="281"/>
      <c r="EQ40" s="281"/>
      <c r="ER40" s="281"/>
      <c r="ES40" s="281"/>
      <c r="ET40" s="281"/>
      <c r="EU40" s="281"/>
      <c r="EV40" s="281"/>
      <c r="EW40" s="281"/>
      <c r="EX40" s="281"/>
      <c r="EY40" s="281"/>
      <c r="EZ40" s="281"/>
      <c r="FA40" s="281"/>
      <c r="FB40" s="281"/>
      <c r="FC40" s="281"/>
      <c r="FD40" s="281"/>
      <c r="FE40" s="281"/>
      <c r="FF40" s="281"/>
      <c r="FG40" s="281"/>
      <c r="FH40" s="281"/>
      <c r="FI40" s="281"/>
      <c r="FJ40" s="281"/>
      <c r="FK40" s="281"/>
      <c r="FL40" s="281"/>
      <c r="FM40" s="281"/>
      <c r="FN40" s="281"/>
      <c r="FO40" s="281"/>
      <c r="FP40" s="281"/>
      <c r="FQ40" s="281"/>
      <c r="FR40" s="281"/>
      <c r="FS40" s="281"/>
      <c r="FT40" s="281"/>
      <c r="FU40" s="281"/>
      <c r="FV40" s="281"/>
      <c r="FW40" s="281"/>
      <c r="FX40" s="281"/>
      <c r="FY40" s="281"/>
      <c r="FZ40" s="281"/>
      <c r="GA40" s="281"/>
      <c r="GB40" s="281"/>
      <c r="GC40" s="281"/>
      <c r="GD40" s="281"/>
      <c r="GE40" s="281"/>
      <c r="GF40" s="281"/>
      <c r="GG40" s="281"/>
      <c r="GH40" s="281"/>
      <c r="GI40" s="281"/>
      <c r="GJ40" s="281"/>
      <c r="GK40" s="281"/>
      <c r="GL40" s="281"/>
      <c r="GM40" s="281"/>
      <c r="GN40" s="281"/>
      <c r="GO40" s="281"/>
      <c r="GP40" s="281"/>
      <c r="GQ40" s="281"/>
      <c r="GR40" s="281"/>
      <c r="GS40" s="281"/>
      <c r="GT40" s="281"/>
      <c r="GU40" s="281"/>
      <c r="GV40" s="281"/>
      <c r="GW40" s="281"/>
      <c r="GX40" s="281"/>
      <c r="GY40" s="281"/>
      <c r="GZ40" s="281"/>
      <c r="HA40" s="281"/>
      <c r="HB40" s="281"/>
      <c r="HC40" s="281"/>
      <c r="HD40" s="281"/>
      <c r="HE40" s="281"/>
      <c r="HF40" s="281"/>
      <c r="HG40" s="281"/>
      <c r="HH40" s="281"/>
      <c r="HI40" s="281"/>
      <c r="HJ40" s="281"/>
      <c r="HK40" s="281"/>
      <c r="HL40" s="281"/>
      <c r="HM40" s="281"/>
      <c r="HN40" s="281"/>
      <c r="HO40" s="281"/>
      <c r="HP40" s="281"/>
      <c r="HQ40" s="281"/>
      <c r="HR40" s="281"/>
      <c r="HS40" s="281"/>
      <c r="HT40" s="281"/>
      <c r="HU40" s="281"/>
      <c r="HV40" s="281"/>
      <c r="HW40" s="281"/>
      <c r="HX40" s="281"/>
      <c r="HY40" s="281"/>
      <c r="HZ40" s="281"/>
      <c r="IA40" s="281"/>
      <c r="IB40" s="281"/>
      <c r="IC40" s="281"/>
      <c r="ID40" s="281"/>
      <c r="IE40" s="281"/>
      <c r="IF40" s="281"/>
      <c r="IG40" s="281"/>
      <c r="IH40" s="281"/>
      <c r="II40" s="281"/>
      <c r="IJ40" s="281"/>
      <c r="IK40" s="281"/>
      <c r="IL40" s="281"/>
      <c r="IM40" s="281"/>
      <c r="IN40" s="281"/>
      <c r="IO40" s="281"/>
      <c r="IP40" s="281"/>
      <c r="IQ40" s="281"/>
      <c r="IR40" s="281"/>
      <c r="IS40" s="281"/>
      <c r="IT40" s="281"/>
      <c r="IU40" s="281"/>
    </row>
    <row r="41" ht="22.5" customHeight="1" spans="1:255">
      <c r="A41" s="282" t="s">
        <v>1416</v>
      </c>
      <c r="B41" s="292"/>
      <c r="C41" s="292"/>
      <c r="D41" s="292"/>
      <c r="E41" s="294"/>
      <c r="F41" s="287"/>
      <c r="G41" s="281"/>
      <c r="H41" s="281"/>
      <c r="I41" s="281"/>
      <c r="J41" s="281"/>
      <c r="K41" s="281"/>
      <c r="L41" s="281"/>
      <c r="M41" s="281"/>
      <c r="N41" s="281"/>
      <c r="O41" s="281"/>
      <c r="P41" s="281"/>
      <c r="Q41" s="281"/>
      <c r="R41" s="281"/>
      <c r="S41" s="281"/>
      <c r="T41" s="281"/>
      <c r="U41" s="281"/>
      <c r="V41" s="281"/>
      <c r="W41" s="281"/>
      <c r="X41" s="281"/>
      <c r="Y41" s="281"/>
      <c r="Z41" s="281"/>
      <c r="AA41" s="281"/>
      <c r="AB41" s="281"/>
      <c r="AC41" s="281"/>
      <c r="AD41" s="281"/>
      <c r="AE41" s="281"/>
      <c r="AF41" s="281"/>
      <c r="AG41" s="281"/>
      <c r="AH41" s="281"/>
      <c r="AI41" s="281"/>
      <c r="AJ41" s="281"/>
      <c r="AK41" s="281"/>
      <c r="AL41" s="281"/>
      <c r="AM41" s="281"/>
      <c r="AN41" s="281"/>
      <c r="AO41" s="281"/>
      <c r="AP41" s="281"/>
      <c r="AQ41" s="281"/>
      <c r="AR41" s="281"/>
      <c r="AS41" s="281"/>
      <c r="AT41" s="281"/>
      <c r="AU41" s="281"/>
      <c r="AV41" s="281"/>
      <c r="AW41" s="281"/>
      <c r="AX41" s="281"/>
      <c r="AY41" s="281"/>
      <c r="AZ41" s="281"/>
      <c r="BA41" s="281"/>
      <c r="BB41" s="281"/>
      <c r="BC41" s="281"/>
      <c r="BD41" s="281"/>
      <c r="BE41" s="281"/>
      <c r="BF41" s="281"/>
      <c r="BG41" s="281"/>
      <c r="BH41" s="281"/>
      <c r="BI41" s="281"/>
      <c r="BJ41" s="281"/>
      <c r="BK41" s="281"/>
      <c r="BL41" s="281"/>
      <c r="BM41" s="281"/>
      <c r="BN41" s="281"/>
      <c r="BO41" s="281"/>
      <c r="BP41" s="281"/>
      <c r="BQ41" s="281"/>
      <c r="BR41" s="281"/>
      <c r="BS41" s="281"/>
      <c r="BT41" s="281"/>
      <c r="BU41" s="281"/>
      <c r="BV41" s="281"/>
      <c r="BW41" s="281"/>
      <c r="BX41" s="281"/>
      <c r="BY41" s="281"/>
      <c r="BZ41" s="281"/>
      <c r="CA41" s="281"/>
      <c r="CB41" s="281"/>
      <c r="CC41" s="281"/>
      <c r="CD41" s="281"/>
      <c r="CE41" s="281"/>
      <c r="CF41" s="281"/>
      <c r="CG41" s="281"/>
      <c r="CH41" s="281"/>
      <c r="CI41" s="281"/>
      <c r="CJ41" s="281"/>
      <c r="CK41" s="281"/>
      <c r="CL41" s="281"/>
      <c r="CM41" s="281"/>
      <c r="CN41" s="281"/>
      <c r="CO41" s="281"/>
      <c r="CP41" s="281"/>
      <c r="CQ41" s="281"/>
      <c r="CR41" s="281"/>
      <c r="CS41" s="281"/>
      <c r="CT41" s="281"/>
      <c r="CU41" s="281"/>
      <c r="CV41" s="281"/>
      <c r="CW41" s="281"/>
      <c r="CX41" s="281"/>
      <c r="CY41" s="281"/>
      <c r="CZ41" s="281"/>
      <c r="DA41" s="281"/>
      <c r="DB41" s="281"/>
      <c r="DC41" s="281"/>
      <c r="DD41" s="281"/>
      <c r="DE41" s="281"/>
      <c r="DF41" s="281"/>
      <c r="DG41" s="281"/>
      <c r="DH41" s="281"/>
      <c r="DI41" s="281"/>
      <c r="DJ41" s="281"/>
      <c r="DK41" s="281"/>
      <c r="DL41" s="281"/>
      <c r="DM41" s="281"/>
      <c r="DN41" s="281"/>
      <c r="DO41" s="281"/>
      <c r="DP41" s="281"/>
      <c r="DQ41" s="281"/>
      <c r="DR41" s="281"/>
      <c r="DS41" s="281"/>
      <c r="DT41" s="281"/>
      <c r="DU41" s="281"/>
      <c r="DV41" s="281"/>
      <c r="DW41" s="281"/>
      <c r="DX41" s="281"/>
      <c r="DY41" s="281"/>
      <c r="DZ41" s="281"/>
      <c r="EA41" s="281"/>
      <c r="EB41" s="281"/>
      <c r="EC41" s="281"/>
      <c r="ED41" s="281"/>
      <c r="EE41" s="281"/>
      <c r="EF41" s="281"/>
      <c r="EG41" s="281"/>
      <c r="EH41" s="281"/>
      <c r="EI41" s="281"/>
      <c r="EJ41" s="281"/>
      <c r="EK41" s="281"/>
      <c r="EL41" s="281"/>
      <c r="EM41" s="281"/>
      <c r="EN41" s="281"/>
      <c r="EO41" s="281"/>
      <c r="EP41" s="281"/>
      <c r="EQ41" s="281"/>
      <c r="ER41" s="281"/>
      <c r="ES41" s="281"/>
      <c r="ET41" s="281"/>
      <c r="EU41" s="281"/>
      <c r="EV41" s="281"/>
      <c r="EW41" s="281"/>
      <c r="EX41" s="281"/>
      <c r="EY41" s="281"/>
      <c r="EZ41" s="281"/>
      <c r="FA41" s="281"/>
      <c r="FB41" s="281"/>
      <c r="FC41" s="281"/>
      <c r="FD41" s="281"/>
      <c r="FE41" s="281"/>
      <c r="FF41" s="281"/>
      <c r="FG41" s="281"/>
      <c r="FH41" s="281"/>
      <c r="FI41" s="281"/>
      <c r="FJ41" s="281"/>
      <c r="FK41" s="281"/>
      <c r="FL41" s="281"/>
      <c r="FM41" s="281"/>
      <c r="FN41" s="281"/>
      <c r="FO41" s="281"/>
      <c r="FP41" s="281"/>
      <c r="FQ41" s="281"/>
      <c r="FR41" s="281"/>
      <c r="FS41" s="281"/>
      <c r="FT41" s="281"/>
      <c r="FU41" s="281"/>
      <c r="FV41" s="281"/>
      <c r="FW41" s="281"/>
      <c r="FX41" s="281"/>
      <c r="FY41" s="281"/>
      <c r="FZ41" s="281"/>
      <c r="GA41" s="281"/>
      <c r="GB41" s="281"/>
      <c r="GC41" s="281"/>
      <c r="GD41" s="281"/>
      <c r="GE41" s="281"/>
      <c r="GF41" s="281"/>
      <c r="GG41" s="281"/>
      <c r="GH41" s="281"/>
      <c r="GI41" s="281"/>
      <c r="GJ41" s="281"/>
      <c r="GK41" s="281"/>
      <c r="GL41" s="281"/>
      <c r="GM41" s="281"/>
      <c r="GN41" s="281"/>
      <c r="GO41" s="281"/>
      <c r="GP41" s="281"/>
      <c r="GQ41" s="281"/>
      <c r="GR41" s="281"/>
      <c r="GS41" s="281"/>
      <c r="GT41" s="281"/>
      <c r="GU41" s="281"/>
      <c r="GV41" s="281"/>
      <c r="GW41" s="281"/>
      <c r="GX41" s="281"/>
      <c r="GY41" s="281"/>
      <c r="GZ41" s="281"/>
      <c r="HA41" s="281"/>
      <c r="HB41" s="281"/>
      <c r="HC41" s="281"/>
      <c r="HD41" s="281"/>
      <c r="HE41" s="281"/>
      <c r="HF41" s="281"/>
      <c r="HG41" s="281"/>
      <c r="HH41" s="281"/>
      <c r="HI41" s="281"/>
      <c r="HJ41" s="281"/>
      <c r="HK41" s="281"/>
      <c r="HL41" s="281"/>
      <c r="HM41" s="281"/>
      <c r="HN41" s="281"/>
      <c r="HO41" s="281"/>
      <c r="HP41" s="281"/>
      <c r="HQ41" s="281"/>
      <c r="HR41" s="281"/>
      <c r="HS41" s="281"/>
      <c r="HT41" s="281"/>
      <c r="HU41" s="281"/>
      <c r="HV41" s="281"/>
      <c r="HW41" s="281"/>
      <c r="HX41" s="281"/>
      <c r="HY41" s="281"/>
      <c r="HZ41" s="281"/>
      <c r="IA41" s="281"/>
      <c r="IB41" s="281"/>
      <c r="IC41" s="281"/>
      <c r="ID41" s="281"/>
      <c r="IE41" s="281"/>
      <c r="IF41" s="281"/>
      <c r="IG41" s="281"/>
      <c r="IH41" s="281"/>
      <c r="II41" s="281"/>
      <c r="IJ41" s="281"/>
      <c r="IK41" s="281"/>
      <c r="IL41" s="281"/>
      <c r="IM41" s="281"/>
      <c r="IN41" s="281"/>
      <c r="IO41" s="281"/>
      <c r="IP41" s="281"/>
      <c r="IQ41" s="281"/>
      <c r="IR41" s="281"/>
      <c r="IS41" s="281"/>
      <c r="IT41" s="281"/>
      <c r="IU41" s="281"/>
    </row>
    <row r="42" ht="22.5" customHeight="1" spans="1:255">
      <c r="A42" s="285" t="s">
        <v>1417</v>
      </c>
      <c r="B42" s="292"/>
      <c r="C42" s="292"/>
      <c r="D42" s="292"/>
      <c r="E42" s="294"/>
      <c r="F42" s="287"/>
      <c r="G42" s="281"/>
      <c r="H42" s="281"/>
      <c r="I42" s="281"/>
      <c r="J42" s="281"/>
      <c r="K42" s="281"/>
      <c r="L42" s="281"/>
      <c r="M42" s="281"/>
      <c r="N42" s="281"/>
      <c r="O42" s="281"/>
      <c r="P42" s="281"/>
      <c r="Q42" s="281"/>
      <c r="R42" s="281"/>
      <c r="S42" s="281"/>
      <c r="T42" s="281"/>
      <c r="U42" s="281"/>
      <c r="V42" s="281"/>
      <c r="W42" s="281"/>
      <c r="X42" s="281"/>
      <c r="Y42" s="281"/>
      <c r="Z42" s="281"/>
      <c r="AA42" s="281"/>
      <c r="AB42" s="281"/>
      <c r="AC42" s="281"/>
      <c r="AD42" s="281"/>
      <c r="AE42" s="281"/>
      <c r="AF42" s="281"/>
      <c r="AG42" s="281"/>
      <c r="AH42" s="281"/>
      <c r="AI42" s="281"/>
      <c r="AJ42" s="281"/>
      <c r="AK42" s="281"/>
      <c r="AL42" s="281"/>
      <c r="AM42" s="281"/>
      <c r="AN42" s="281"/>
      <c r="AO42" s="281"/>
      <c r="AP42" s="281"/>
      <c r="AQ42" s="281"/>
      <c r="AR42" s="281"/>
      <c r="AS42" s="281"/>
      <c r="AT42" s="281"/>
      <c r="AU42" s="281"/>
      <c r="AV42" s="281"/>
      <c r="AW42" s="281"/>
      <c r="AX42" s="281"/>
      <c r="AY42" s="281"/>
      <c r="AZ42" s="281"/>
      <c r="BA42" s="281"/>
      <c r="BB42" s="281"/>
      <c r="BC42" s="281"/>
      <c r="BD42" s="281"/>
      <c r="BE42" s="281"/>
      <c r="BF42" s="281"/>
      <c r="BG42" s="281"/>
      <c r="BH42" s="281"/>
      <c r="BI42" s="281"/>
      <c r="BJ42" s="281"/>
      <c r="BK42" s="281"/>
      <c r="BL42" s="281"/>
      <c r="BM42" s="281"/>
      <c r="BN42" s="281"/>
      <c r="BO42" s="281"/>
      <c r="BP42" s="281"/>
      <c r="BQ42" s="281"/>
      <c r="BR42" s="281"/>
      <c r="BS42" s="281"/>
      <c r="BT42" s="281"/>
      <c r="BU42" s="281"/>
      <c r="BV42" s="281"/>
      <c r="BW42" s="281"/>
      <c r="BX42" s="281"/>
      <c r="BY42" s="281"/>
      <c r="BZ42" s="281"/>
      <c r="CA42" s="281"/>
      <c r="CB42" s="281"/>
      <c r="CC42" s="281"/>
      <c r="CD42" s="281"/>
      <c r="CE42" s="281"/>
      <c r="CF42" s="281"/>
      <c r="CG42" s="281"/>
      <c r="CH42" s="281"/>
      <c r="CI42" s="281"/>
      <c r="CJ42" s="281"/>
      <c r="CK42" s="281"/>
      <c r="CL42" s="281"/>
      <c r="CM42" s="281"/>
      <c r="CN42" s="281"/>
      <c r="CO42" s="281"/>
      <c r="CP42" s="281"/>
      <c r="CQ42" s="281"/>
      <c r="CR42" s="281"/>
      <c r="CS42" s="281"/>
      <c r="CT42" s="281"/>
      <c r="CU42" s="281"/>
      <c r="CV42" s="281"/>
      <c r="CW42" s="281"/>
      <c r="CX42" s="281"/>
      <c r="CY42" s="281"/>
      <c r="CZ42" s="281"/>
      <c r="DA42" s="281"/>
      <c r="DB42" s="281"/>
      <c r="DC42" s="281"/>
      <c r="DD42" s="281"/>
      <c r="DE42" s="281"/>
      <c r="DF42" s="281"/>
      <c r="DG42" s="281"/>
      <c r="DH42" s="281"/>
      <c r="DI42" s="281"/>
      <c r="DJ42" s="281"/>
      <c r="DK42" s="281"/>
      <c r="DL42" s="281"/>
      <c r="DM42" s="281"/>
      <c r="DN42" s="281"/>
      <c r="DO42" s="281"/>
      <c r="DP42" s="281"/>
      <c r="DQ42" s="281"/>
      <c r="DR42" s="281"/>
      <c r="DS42" s="281"/>
      <c r="DT42" s="281"/>
      <c r="DU42" s="281"/>
      <c r="DV42" s="281"/>
      <c r="DW42" s="281"/>
      <c r="DX42" s="281"/>
      <c r="DY42" s="281"/>
      <c r="DZ42" s="281"/>
      <c r="EA42" s="281"/>
      <c r="EB42" s="281"/>
      <c r="EC42" s="281"/>
      <c r="ED42" s="281"/>
      <c r="EE42" s="281"/>
      <c r="EF42" s="281"/>
      <c r="EG42" s="281"/>
      <c r="EH42" s="281"/>
      <c r="EI42" s="281"/>
      <c r="EJ42" s="281"/>
      <c r="EK42" s="281"/>
      <c r="EL42" s="281"/>
      <c r="EM42" s="281"/>
      <c r="EN42" s="281"/>
      <c r="EO42" s="281"/>
      <c r="EP42" s="281"/>
      <c r="EQ42" s="281"/>
      <c r="ER42" s="281"/>
      <c r="ES42" s="281"/>
      <c r="ET42" s="281"/>
      <c r="EU42" s="281"/>
      <c r="EV42" s="281"/>
      <c r="EW42" s="281"/>
      <c r="EX42" s="281"/>
      <c r="EY42" s="281"/>
      <c r="EZ42" s="281"/>
      <c r="FA42" s="281"/>
      <c r="FB42" s="281"/>
      <c r="FC42" s="281"/>
      <c r="FD42" s="281"/>
      <c r="FE42" s="281"/>
      <c r="FF42" s="281"/>
      <c r="FG42" s="281"/>
      <c r="FH42" s="281"/>
      <c r="FI42" s="281"/>
      <c r="FJ42" s="281"/>
      <c r="FK42" s="281"/>
      <c r="FL42" s="281"/>
      <c r="FM42" s="281"/>
      <c r="FN42" s="281"/>
      <c r="FO42" s="281"/>
      <c r="FP42" s="281"/>
      <c r="FQ42" s="281"/>
      <c r="FR42" s="281"/>
      <c r="FS42" s="281"/>
      <c r="FT42" s="281"/>
      <c r="FU42" s="281"/>
      <c r="FV42" s="281"/>
      <c r="FW42" s="281"/>
      <c r="FX42" s="281"/>
      <c r="FY42" s="281"/>
      <c r="FZ42" s="281"/>
      <c r="GA42" s="281"/>
      <c r="GB42" s="281"/>
      <c r="GC42" s="281"/>
      <c r="GD42" s="281"/>
      <c r="GE42" s="281"/>
      <c r="GF42" s="281"/>
      <c r="GG42" s="281"/>
      <c r="GH42" s="281"/>
      <c r="GI42" s="281"/>
      <c r="GJ42" s="281"/>
      <c r="GK42" s="281"/>
      <c r="GL42" s="281"/>
      <c r="GM42" s="281"/>
      <c r="GN42" s="281"/>
      <c r="GO42" s="281"/>
      <c r="GP42" s="281"/>
      <c r="GQ42" s="281"/>
      <c r="GR42" s="281"/>
      <c r="GS42" s="281"/>
      <c r="GT42" s="281"/>
      <c r="GU42" s="281"/>
      <c r="GV42" s="281"/>
      <c r="GW42" s="281"/>
      <c r="GX42" s="281"/>
      <c r="GY42" s="281"/>
      <c r="GZ42" s="281"/>
      <c r="HA42" s="281"/>
      <c r="HB42" s="281"/>
      <c r="HC42" s="281"/>
      <c r="HD42" s="281"/>
      <c r="HE42" s="281"/>
      <c r="HF42" s="281"/>
      <c r="HG42" s="281"/>
      <c r="HH42" s="281"/>
      <c r="HI42" s="281"/>
      <c r="HJ42" s="281"/>
      <c r="HK42" s="281"/>
      <c r="HL42" s="281"/>
      <c r="HM42" s="281"/>
      <c r="HN42" s="281"/>
      <c r="HO42" s="281"/>
      <c r="HP42" s="281"/>
      <c r="HQ42" s="281"/>
      <c r="HR42" s="281"/>
      <c r="HS42" s="281"/>
      <c r="HT42" s="281"/>
      <c r="HU42" s="281"/>
      <c r="HV42" s="281"/>
      <c r="HW42" s="281"/>
      <c r="HX42" s="281"/>
      <c r="HY42" s="281"/>
      <c r="HZ42" s="281"/>
      <c r="IA42" s="281"/>
      <c r="IB42" s="281"/>
      <c r="IC42" s="281"/>
      <c r="ID42" s="281"/>
      <c r="IE42" s="281"/>
      <c r="IF42" s="281"/>
      <c r="IG42" s="281"/>
      <c r="IH42" s="281"/>
      <c r="II42" s="281"/>
      <c r="IJ42" s="281"/>
      <c r="IK42" s="281"/>
      <c r="IL42" s="281"/>
      <c r="IM42" s="281"/>
      <c r="IN42" s="281"/>
      <c r="IO42" s="281"/>
      <c r="IP42" s="281"/>
      <c r="IQ42" s="281"/>
      <c r="IR42" s="281"/>
      <c r="IS42" s="281"/>
      <c r="IT42" s="281"/>
      <c r="IU42" s="281"/>
    </row>
    <row r="43" ht="22.5" customHeight="1" spans="1:255">
      <c r="A43" s="288" t="s">
        <v>1418</v>
      </c>
      <c r="B43" s="292"/>
      <c r="C43" s="292"/>
      <c r="D43" s="292"/>
      <c r="E43" s="294"/>
      <c r="F43" s="287"/>
      <c r="G43" s="281"/>
      <c r="H43" s="281"/>
      <c r="I43" s="281"/>
      <c r="J43" s="281"/>
      <c r="K43" s="281"/>
      <c r="L43" s="281"/>
      <c r="M43" s="281"/>
      <c r="N43" s="281"/>
      <c r="O43" s="281"/>
      <c r="P43" s="281"/>
      <c r="Q43" s="281"/>
      <c r="R43" s="281"/>
      <c r="S43" s="281"/>
      <c r="T43" s="281"/>
      <c r="U43" s="281"/>
      <c r="V43" s="281"/>
      <c r="W43" s="281"/>
      <c r="X43" s="281"/>
      <c r="Y43" s="281"/>
      <c r="Z43" s="281"/>
      <c r="AA43" s="281"/>
      <c r="AB43" s="281"/>
      <c r="AC43" s="281"/>
      <c r="AD43" s="281"/>
      <c r="AE43" s="281"/>
      <c r="AF43" s="281"/>
      <c r="AG43" s="281"/>
      <c r="AH43" s="281"/>
      <c r="AI43" s="281"/>
      <c r="AJ43" s="281"/>
      <c r="AK43" s="281"/>
      <c r="AL43" s="281"/>
      <c r="AM43" s="281"/>
      <c r="AN43" s="281"/>
      <c r="AO43" s="281"/>
      <c r="AP43" s="281"/>
      <c r="AQ43" s="281"/>
      <c r="AR43" s="281"/>
      <c r="AS43" s="281"/>
      <c r="AT43" s="281"/>
      <c r="AU43" s="281"/>
      <c r="AV43" s="281"/>
      <c r="AW43" s="281"/>
      <c r="AX43" s="281"/>
      <c r="AY43" s="281"/>
      <c r="AZ43" s="281"/>
      <c r="BA43" s="281"/>
      <c r="BB43" s="281"/>
      <c r="BC43" s="281"/>
      <c r="BD43" s="281"/>
      <c r="BE43" s="281"/>
      <c r="BF43" s="281"/>
      <c r="BG43" s="281"/>
      <c r="BH43" s="281"/>
      <c r="BI43" s="281"/>
      <c r="BJ43" s="281"/>
      <c r="BK43" s="281"/>
      <c r="BL43" s="281"/>
      <c r="BM43" s="281"/>
      <c r="BN43" s="281"/>
      <c r="BO43" s="281"/>
      <c r="BP43" s="281"/>
      <c r="BQ43" s="281"/>
      <c r="BR43" s="281"/>
      <c r="BS43" s="281"/>
      <c r="BT43" s="281"/>
      <c r="BU43" s="281"/>
      <c r="BV43" s="281"/>
      <c r="BW43" s="281"/>
      <c r="BX43" s="281"/>
      <c r="BY43" s="281"/>
      <c r="BZ43" s="281"/>
      <c r="CA43" s="281"/>
      <c r="CB43" s="281"/>
      <c r="CC43" s="281"/>
      <c r="CD43" s="281"/>
      <c r="CE43" s="281"/>
      <c r="CF43" s="281"/>
      <c r="CG43" s="281"/>
      <c r="CH43" s="281"/>
      <c r="CI43" s="281"/>
      <c r="CJ43" s="281"/>
      <c r="CK43" s="281"/>
      <c r="CL43" s="281"/>
      <c r="CM43" s="281"/>
      <c r="CN43" s="281"/>
      <c r="CO43" s="281"/>
      <c r="CP43" s="281"/>
      <c r="CQ43" s="281"/>
      <c r="CR43" s="281"/>
      <c r="CS43" s="281"/>
      <c r="CT43" s="281"/>
      <c r="CU43" s="281"/>
      <c r="CV43" s="281"/>
      <c r="CW43" s="281"/>
      <c r="CX43" s="281"/>
      <c r="CY43" s="281"/>
      <c r="CZ43" s="281"/>
      <c r="DA43" s="281"/>
      <c r="DB43" s="281"/>
      <c r="DC43" s="281"/>
      <c r="DD43" s="281"/>
      <c r="DE43" s="281"/>
      <c r="DF43" s="281"/>
      <c r="DG43" s="281"/>
      <c r="DH43" s="281"/>
      <c r="DI43" s="281"/>
      <c r="DJ43" s="281"/>
      <c r="DK43" s="281"/>
      <c r="DL43" s="281"/>
      <c r="DM43" s="281"/>
      <c r="DN43" s="281"/>
      <c r="DO43" s="281"/>
      <c r="DP43" s="281"/>
      <c r="DQ43" s="281"/>
      <c r="DR43" s="281"/>
      <c r="DS43" s="281"/>
      <c r="DT43" s="281"/>
      <c r="DU43" s="281"/>
      <c r="DV43" s="281"/>
      <c r="DW43" s="281"/>
      <c r="DX43" s="281"/>
      <c r="DY43" s="281"/>
      <c r="DZ43" s="281"/>
      <c r="EA43" s="281"/>
      <c r="EB43" s="281"/>
      <c r="EC43" s="281"/>
      <c r="ED43" s="281"/>
      <c r="EE43" s="281"/>
      <c r="EF43" s="281"/>
      <c r="EG43" s="281"/>
      <c r="EH43" s="281"/>
      <c r="EI43" s="281"/>
      <c r="EJ43" s="281"/>
      <c r="EK43" s="281"/>
      <c r="EL43" s="281"/>
      <c r="EM43" s="281"/>
      <c r="EN43" s="281"/>
      <c r="EO43" s="281"/>
      <c r="EP43" s="281"/>
      <c r="EQ43" s="281"/>
      <c r="ER43" s="281"/>
      <c r="ES43" s="281"/>
      <c r="ET43" s="281"/>
      <c r="EU43" s="281"/>
      <c r="EV43" s="281"/>
      <c r="EW43" s="281"/>
      <c r="EX43" s="281"/>
      <c r="EY43" s="281"/>
      <c r="EZ43" s="281"/>
      <c r="FA43" s="281"/>
      <c r="FB43" s="281"/>
      <c r="FC43" s="281"/>
      <c r="FD43" s="281"/>
      <c r="FE43" s="281"/>
      <c r="FF43" s="281"/>
      <c r="FG43" s="281"/>
      <c r="FH43" s="281"/>
      <c r="FI43" s="281"/>
      <c r="FJ43" s="281"/>
      <c r="FK43" s="281"/>
      <c r="FL43" s="281"/>
      <c r="FM43" s="281"/>
      <c r="FN43" s="281"/>
      <c r="FO43" s="281"/>
      <c r="FP43" s="281"/>
      <c r="FQ43" s="281"/>
      <c r="FR43" s="281"/>
      <c r="FS43" s="281"/>
      <c r="FT43" s="281"/>
      <c r="FU43" s="281"/>
      <c r="FV43" s="281"/>
      <c r="FW43" s="281"/>
      <c r="FX43" s="281"/>
      <c r="FY43" s="281"/>
      <c r="FZ43" s="281"/>
      <c r="GA43" s="281"/>
      <c r="GB43" s="281"/>
      <c r="GC43" s="281"/>
      <c r="GD43" s="281"/>
      <c r="GE43" s="281"/>
      <c r="GF43" s="281"/>
      <c r="GG43" s="281"/>
      <c r="GH43" s="281"/>
      <c r="GI43" s="281"/>
      <c r="GJ43" s="281"/>
      <c r="GK43" s="281"/>
      <c r="GL43" s="281"/>
      <c r="GM43" s="281"/>
      <c r="GN43" s="281"/>
      <c r="GO43" s="281"/>
      <c r="GP43" s="281"/>
      <c r="GQ43" s="281"/>
      <c r="GR43" s="281"/>
      <c r="GS43" s="281"/>
      <c r="GT43" s="281"/>
      <c r="GU43" s="281"/>
      <c r="GV43" s="281"/>
      <c r="GW43" s="281"/>
      <c r="GX43" s="281"/>
      <c r="GY43" s="281"/>
      <c r="GZ43" s="281"/>
      <c r="HA43" s="281"/>
      <c r="HB43" s="281"/>
      <c r="HC43" s="281"/>
      <c r="HD43" s="281"/>
      <c r="HE43" s="281"/>
      <c r="HF43" s="281"/>
      <c r="HG43" s="281"/>
      <c r="HH43" s="281"/>
      <c r="HI43" s="281"/>
      <c r="HJ43" s="281"/>
      <c r="HK43" s="281"/>
      <c r="HL43" s="281"/>
      <c r="HM43" s="281"/>
      <c r="HN43" s="281"/>
      <c r="HO43" s="281"/>
      <c r="HP43" s="281"/>
      <c r="HQ43" s="281"/>
      <c r="HR43" s="281"/>
      <c r="HS43" s="281"/>
      <c r="HT43" s="281"/>
      <c r="HU43" s="281"/>
      <c r="HV43" s="281"/>
      <c r="HW43" s="281"/>
      <c r="HX43" s="281"/>
      <c r="HY43" s="281"/>
      <c r="HZ43" s="281"/>
      <c r="IA43" s="281"/>
      <c r="IB43" s="281"/>
      <c r="IC43" s="281"/>
      <c r="ID43" s="281"/>
      <c r="IE43" s="281"/>
      <c r="IF43" s="281"/>
      <c r="IG43" s="281"/>
      <c r="IH43" s="281"/>
      <c r="II43" s="281"/>
      <c r="IJ43" s="281"/>
      <c r="IK43" s="281"/>
      <c r="IL43" s="281"/>
      <c r="IM43" s="281"/>
      <c r="IN43" s="281"/>
      <c r="IO43" s="281"/>
      <c r="IP43" s="281"/>
      <c r="IQ43" s="281"/>
      <c r="IR43" s="281"/>
      <c r="IS43" s="281"/>
      <c r="IT43" s="281"/>
      <c r="IU43" s="281"/>
    </row>
    <row r="44" ht="22.5" customHeight="1" spans="1:255">
      <c r="A44" s="288" t="s">
        <v>1419</v>
      </c>
      <c r="B44" s="292"/>
      <c r="C44" s="292"/>
      <c r="D44" s="292"/>
      <c r="E44" s="294"/>
      <c r="F44" s="287"/>
      <c r="G44" s="281"/>
      <c r="H44" s="281"/>
      <c r="I44" s="281"/>
      <c r="J44" s="281"/>
      <c r="K44" s="281"/>
      <c r="L44" s="281"/>
      <c r="M44" s="281"/>
      <c r="N44" s="281"/>
      <c r="O44" s="281"/>
      <c r="P44" s="281"/>
      <c r="Q44" s="281"/>
      <c r="R44" s="281"/>
      <c r="S44" s="281"/>
      <c r="T44" s="281"/>
      <c r="U44" s="281"/>
      <c r="V44" s="281"/>
      <c r="W44" s="281"/>
      <c r="X44" s="281"/>
      <c r="Y44" s="281"/>
      <c r="Z44" s="281"/>
      <c r="AA44" s="281"/>
      <c r="AB44" s="281"/>
      <c r="AC44" s="281"/>
      <c r="AD44" s="281"/>
      <c r="AE44" s="281"/>
      <c r="AF44" s="281"/>
      <c r="AG44" s="281"/>
      <c r="AH44" s="281"/>
      <c r="AI44" s="281"/>
      <c r="AJ44" s="281"/>
      <c r="AK44" s="281"/>
      <c r="AL44" s="281"/>
      <c r="AM44" s="281"/>
      <c r="AN44" s="281"/>
      <c r="AO44" s="281"/>
      <c r="AP44" s="281"/>
      <c r="AQ44" s="281"/>
      <c r="AR44" s="281"/>
      <c r="AS44" s="281"/>
      <c r="AT44" s="281"/>
      <c r="AU44" s="281"/>
      <c r="AV44" s="281"/>
      <c r="AW44" s="281"/>
      <c r="AX44" s="281"/>
      <c r="AY44" s="281"/>
      <c r="AZ44" s="281"/>
      <c r="BA44" s="281"/>
      <c r="BB44" s="281"/>
      <c r="BC44" s="281"/>
      <c r="BD44" s="281"/>
      <c r="BE44" s="281"/>
      <c r="BF44" s="281"/>
      <c r="BG44" s="281"/>
      <c r="BH44" s="281"/>
      <c r="BI44" s="281"/>
      <c r="BJ44" s="281"/>
      <c r="BK44" s="281"/>
      <c r="BL44" s="281"/>
      <c r="BM44" s="281"/>
      <c r="BN44" s="281"/>
      <c r="BO44" s="281"/>
      <c r="BP44" s="281"/>
      <c r="BQ44" s="281"/>
      <c r="BR44" s="281"/>
      <c r="BS44" s="281"/>
      <c r="BT44" s="281"/>
      <c r="BU44" s="281"/>
      <c r="BV44" s="281"/>
      <c r="BW44" s="281"/>
      <c r="BX44" s="281"/>
      <c r="BY44" s="281"/>
      <c r="BZ44" s="281"/>
      <c r="CA44" s="281"/>
      <c r="CB44" s="281"/>
      <c r="CC44" s="281"/>
      <c r="CD44" s="281"/>
      <c r="CE44" s="281"/>
      <c r="CF44" s="281"/>
      <c r="CG44" s="281"/>
      <c r="CH44" s="281"/>
      <c r="CI44" s="281"/>
      <c r="CJ44" s="281"/>
      <c r="CK44" s="281"/>
      <c r="CL44" s="281"/>
      <c r="CM44" s="281"/>
      <c r="CN44" s="281"/>
      <c r="CO44" s="281"/>
      <c r="CP44" s="281"/>
      <c r="CQ44" s="281"/>
      <c r="CR44" s="281"/>
      <c r="CS44" s="281"/>
      <c r="CT44" s="281"/>
      <c r="CU44" s="281"/>
      <c r="CV44" s="281"/>
      <c r="CW44" s="281"/>
      <c r="CX44" s="281"/>
      <c r="CY44" s="281"/>
      <c r="CZ44" s="281"/>
      <c r="DA44" s="281"/>
      <c r="DB44" s="281"/>
      <c r="DC44" s="281"/>
      <c r="DD44" s="281"/>
      <c r="DE44" s="281"/>
      <c r="DF44" s="281"/>
      <c r="DG44" s="281"/>
      <c r="DH44" s="281"/>
      <c r="DI44" s="281"/>
      <c r="DJ44" s="281"/>
      <c r="DK44" s="281"/>
      <c r="DL44" s="281"/>
      <c r="DM44" s="281"/>
      <c r="DN44" s="281"/>
      <c r="DO44" s="281"/>
      <c r="DP44" s="281"/>
      <c r="DQ44" s="281"/>
      <c r="DR44" s="281"/>
      <c r="DS44" s="281"/>
      <c r="DT44" s="281"/>
      <c r="DU44" s="281"/>
      <c r="DV44" s="281"/>
      <c r="DW44" s="281"/>
      <c r="DX44" s="281"/>
      <c r="DY44" s="281"/>
      <c r="DZ44" s="281"/>
      <c r="EA44" s="281"/>
      <c r="EB44" s="281"/>
      <c r="EC44" s="281"/>
      <c r="ED44" s="281"/>
      <c r="EE44" s="281"/>
      <c r="EF44" s="281"/>
      <c r="EG44" s="281"/>
      <c r="EH44" s="281"/>
      <c r="EI44" s="281"/>
      <c r="EJ44" s="281"/>
      <c r="EK44" s="281"/>
      <c r="EL44" s="281"/>
      <c r="EM44" s="281"/>
      <c r="EN44" s="281"/>
      <c r="EO44" s="281"/>
      <c r="EP44" s="281"/>
      <c r="EQ44" s="281"/>
      <c r="ER44" s="281"/>
      <c r="ES44" s="281"/>
      <c r="ET44" s="281"/>
      <c r="EU44" s="281"/>
      <c r="EV44" s="281"/>
      <c r="EW44" s="281"/>
      <c r="EX44" s="281"/>
      <c r="EY44" s="281"/>
      <c r="EZ44" s="281"/>
      <c r="FA44" s="281"/>
      <c r="FB44" s="281"/>
      <c r="FC44" s="281"/>
      <c r="FD44" s="281"/>
      <c r="FE44" s="281"/>
      <c r="FF44" s="281"/>
      <c r="FG44" s="281"/>
      <c r="FH44" s="281"/>
      <c r="FI44" s="281"/>
      <c r="FJ44" s="281"/>
      <c r="FK44" s="281"/>
      <c r="FL44" s="281"/>
      <c r="FM44" s="281"/>
      <c r="FN44" s="281"/>
      <c r="FO44" s="281"/>
      <c r="FP44" s="281"/>
      <c r="FQ44" s="281"/>
      <c r="FR44" s="281"/>
      <c r="FS44" s="281"/>
      <c r="FT44" s="281"/>
      <c r="FU44" s="281"/>
      <c r="FV44" s="281"/>
      <c r="FW44" s="281"/>
      <c r="FX44" s="281"/>
      <c r="FY44" s="281"/>
      <c r="FZ44" s="281"/>
      <c r="GA44" s="281"/>
      <c r="GB44" s="281"/>
      <c r="GC44" s="281"/>
      <c r="GD44" s="281"/>
      <c r="GE44" s="281"/>
      <c r="GF44" s="281"/>
      <c r="GG44" s="281"/>
      <c r="GH44" s="281"/>
      <c r="GI44" s="281"/>
      <c r="GJ44" s="281"/>
      <c r="GK44" s="281"/>
      <c r="GL44" s="281"/>
      <c r="GM44" s="281"/>
      <c r="GN44" s="281"/>
      <c r="GO44" s="281"/>
      <c r="GP44" s="281"/>
      <c r="GQ44" s="281"/>
      <c r="GR44" s="281"/>
      <c r="GS44" s="281"/>
      <c r="GT44" s="281"/>
      <c r="GU44" s="281"/>
      <c r="GV44" s="281"/>
      <c r="GW44" s="281"/>
      <c r="GX44" s="281"/>
      <c r="GY44" s="281"/>
      <c r="GZ44" s="281"/>
      <c r="HA44" s="281"/>
      <c r="HB44" s="281"/>
      <c r="HC44" s="281"/>
      <c r="HD44" s="281"/>
      <c r="HE44" s="281"/>
      <c r="HF44" s="281"/>
      <c r="HG44" s="281"/>
      <c r="HH44" s="281"/>
      <c r="HI44" s="281"/>
      <c r="HJ44" s="281"/>
      <c r="HK44" s="281"/>
      <c r="HL44" s="281"/>
      <c r="HM44" s="281"/>
      <c r="HN44" s="281"/>
      <c r="HO44" s="281"/>
      <c r="HP44" s="281"/>
      <c r="HQ44" s="281"/>
      <c r="HR44" s="281"/>
      <c r="HS44" s="281"/>
      <c r="HT44" s="281"/>
      <c r="HU44" s="281"/>
      <c r="HV44" s="281"/>
      <c r="HW44" s="281"/>
      <c r="HX44" s="281"/>
      <c r="HY44" s="281"/>
      <c r="HZ44" s="281"/>
      <c r="IA44" s="281"/>
      <c r="IB44" s="281"/>
      <c r="IC44" s="281"/>
      <c r="ID44" s="281"/>
      <c r="IE44" s="281"/>
      <c r="IF44" s="281"/>
      <c r="IG44" s="281"/>
      <c r="IH44" s="281"/>
      <c r="II44" s="281"/>
      <c r="IJ44" s="281"/>
      <c r="IK44" s="281"/>
      <c r="IL44" s="281"/>
      <c r="IM44" s="281"/>
      <c r="IN44" s="281"/>
      <c r="IO44" s="281"/>
      <c r="IP44" s="281"/>
      <c r="IQ44" s="281"/>
      <c r="IR44" s="281"/>
      <c r="IS44" s="281"/>
      <c r="IT44" s="281"/>
      <c r="IU44" s="281"/>
    </row>
    <row r="45" ht="22.5" customHeight="1" spans="1:255">
      <c r="A45" s="288" t="s">
        <v>1420</v>
      </c>
      <c r="B45" s="292"/>
      <c r="C45" s="292"/>
      <c r="D45" s="292"/>
      <c r="E45" s="294"/>
      <c r="F45" s="287"/>
      <c r="G45" s="281"/>
      <c r="H45" s="281"/>
      <c r="I45" s="281"/>
      <c r="J45" s="281"/>
      <c r="K45" s="281"/>
      <c r="L45" s="281"/>
      <c r="M45" s="281"/>
      <c r="N45" s="281"/>
      <c r="O45" s="281"/>
      <c r="P45" s="281"/>
      <c r="Q45" s="281"/>
      <c r="R45" s="281"/>
      <c r="S45" s="281"/>
      <c r="T45" s="281"/>
      <c r="U45" s="281"/>
      <c r="V45" s="281"/>
      <c r="W45" s="281"/>
      <c r="X45" s="281"/>
      <c r="Y45" s="281"/>
      <c r="Z45" s="281"/>
      <c r="AA45" s="281"/>
      <c r="AB45" s="281"/>
      <c r="AC45" s="281"/>
      <c r="AD45" s="281"/>
      <c r="AE45" s="281"/>
      <c r="AF45" s="281"/>
      <c r="AG45" s="281"/>
      <c r="AH45" s="281"/>
      <c r="AI45" s="281"/>
      <c r="AJ45" s="281"/>
      <c r="AK45" s="281"/>
      <c r="AL45" s="281"/>
      <c r="AM45" s="281"/>
      <c r="AN45" s="281"/>
      <c r="AO45" s="281"/>
      <c r="AP45" s="281"/>
      <c r="AQ45" s="281"/>
      <c r="AR45" s="281"/>
      <c r="AS45" s="281"/>
      <c r="AT45" s="281"/>
      <c r="AU45" s="281"/>
      <c r="AV45" s="281"/>
      <c r="AW45" s="281"/>
      <c r="AX45" s="281"/>
      <c r="AY45" s="281"/>
      <c r="AZ45" s="281"/>
      <c r="BA45" s="281"/>
      <c r="BB45" s="281"/>
      <c r="BC45" s="281"/>
      <c r="BD45" s="281"/>
      <c r="BE45" s="281"/>
      <c r="BF45" s="281"/>
      <c r="BG45" s="281"/>
      <c r="BH45" s="281"/>
      <c r="BI45" s="281"/>
      <c r="BJ45" s="281"/>
      <c r="BK45" s="281"/>
      <c r="BL45" s="281"/>
      <c r="BM45" s="281"/>
      <c r="BN45" s="281"/>
      <c r="BO45" s="281"/>
      <c r="BP45" s="281"/>
      <c r="BQ45" s="281"/>
      <c r="BR45" s="281"/>
      <c r="BS45" s="281"/>
      <c r="BT45" s="281"/>
      <c r="BU45" s="281"/>
      <c r="BV45" s="281"/>
      <c r="BW45" s="281"/>
      <c r="BX45" s="281"/>
      <c r="BY45" s="281"/>
      <c r="BZ45" s="281"/>
      <c r="CA45" s="281"/>
      <c r="CB45" s="281"/>
      <c r="CC45" s="281"/>
      <c r="CD45" s="281"/>
      <c r="CE45" s="281"/>
      <c r="CF45" s="281"/>
      <c r="CG45" s="281"/>
      <c r="CH45" s="281"/>
      <c r="CI45" s="281"/>
      <c r="CJ45" s="281"/>
      <c r="CK45" s="281"/>
      <c r="CL45" s="281"/>
      <c r="CM45" s="281"/>
      <c r="CN45" s="281"/>
      <c r="CO45" s="281"/>
      <c r="CP45" s="281"/>
      <c r="CQ45" s="281"/>
      <c r="CR45" s="281"/>
      <c r="CS45" s="281"/>
      <c r="CT45" s="281"/>
      <c r="CU45" s="281"/>
      <c r="CV45" s="281"/>
      <c r="CW45" s="281"/>
      <c r="CX45" s="281"/>
      <c r="CY45" s="281"/>
      <c r="CZ45" s="281"/>
      <c r="DA45" s="281"/>
      <c r="DB45" s="281"/>
      <c r="DC45" s="281"/>
      <c r="DD45" s="281"/>
      <c r="DE45" s="281"/>
      <c r="DF45" s="281"/>
      <c r="DG45" s="281"/>
      <c r="DH45" s="281"/>
      <c r="DI45" s="281"/>
      <c r="DJ45" s="281"/>
      <c r="DK45" s="281"/>
      <c r="DL45" s="281"/>
      <c r="DM45" s="281"/>
      <c r="DN45" s="281"/>
      <c r="DO45" s="281"/>
      <c r="DP45" s="281"/>
      <c r="DQ45" s="281"/>
      <c r="DR45" s="281"/>
      <c r="DS45" s="281"/>
      <c r="DT45" s="281"/>
      <c r="DU45" s="281"/>
      <c r="DV45" s="281"/>
      <c r="DW45" s="281"/>
      <c r="DX45" s="281"/>
      <c r="DY45" s="281"/>
      <c r="DZ45" s="281"/>
      <c r="EA45" s="281"/>
      <c r="EB45" s="281"/>
      <c r="EC45" s="281"/>
      <c r="ED45" s="281"/>
      <c r="EE45" s="281"/>
      <c r="EF45" s="281"/>
      <c r="EG45" s="281"/>
      <c r="EH45" s="281"/>
      <c r="EI45" s="281"/>
      <c r="EJ45" s="281"/>
      <c r="EK45" s="281"/>
      <c r="EL45" s="281"/>
      <c r="EM45" s="281"/>
      <c r="EN45" s="281"/>
      <c r="EO45" s="281"/>
      <c r="EP45" s="281"/>
      <c r="EQ45" s="281"/>
      <c r="ER45" s="281"/>
      <c r="ES45" s="281"/>
      <c r="ET45" s="281"/>
      <c r="EU45" s="281"/>
      <c r="EV45" s="281"/>
      <c r="EW45" s="281"/>
      <c r="EX45" s="281"/>
      <c r="EY45" s="281"/>
      <c r="EZ45" s="281"/>
      <c r="FA45" s="281"/>
      <c r="FB45" s="281"/>
      <c r="FC45" s="281"/>
      <c r="FD45" s="281"/>
      <c r="FE45" s="281"/>
      <c r="FF45" s="281"/>
      <c r="FG45" s="281"/>
      <c r="FH45" s="281"/>
      <c r="FI45" s="281"/>
      <c r="FJ45" s="281"/>
      <c r="FK45" s="281"/>
      <c r="FL45" s="281"/>
      <c r="FM45" s="281"/>
      <c r="FN45" s="281"/>
      <c r="FO45" s="281"/>
      <c r="FP45" s="281"/>
      <c r="FQ45" s="281"/>
      <c r="FR45" s="281"/>
      <c r="FS45" s="281"/>
      <c r="FT45" s="281"/>
      <c r="FU45" s="281"/>
      <c r="FV45" s="281"/>
      <c r="FW45" s="281"/>
      <c r="FX45" s="281"/>
      <c r="FY45" s="281"/>
      <c r="FZ45" s="281"/>
      <c r="GA45" s="281"/>
      <c r="GB45" s="281"/>
      <c r="GC45" s="281"/>
      <c r="GD45" s="281"/>
      <c r="GE45" s="281"/>
      <c r="GF45" s="281"/>
      <c r="GG45" s="281"/>
      <c r="GH45" s="281"/>
      <c r="GI45" s="281"/>
      <c r="GJ45" s="281"/>
      <c r="GK45" s="281"/>
      <c r="GL45" s="281"/>
      <c r="GM45" s="281"/>
      <c r="GN45" s="281"/>
      <c r="GO45" s="281"/>
      <c r="GP45" s="281"/>
      <c r="GQ45" s="281"/>
      <c r="GR45" s="281"/>
      <c r="GS45" s="281"/>
      <c r="GT45" s="281"/>
      <c r="GU45" s="281"/>
      <c r="GV45" s="281"/>
      <c r="GW45" s="281"/>
      <c r="GX45" s="281"/>
      <c r="GY45" s="281"/>
      <c r="GZ45" s="281"/>
      <c r="HA45" s="281"/>
      <c r="HB45" s="281"/>
      <c r="HC45" s="281"/>
      <c r="HD45" s="281"/>
      <c r="HE45" s="281"/>
      <c r="HF45" s="281"/>
      <c r="HG45" s="281"/>
      <c r="HH45" s="281"/>
      <c r="HI45" s="281"/>
      <c r="HJ45" s="281"/>
      <c r="HK45" s="281"/>
      <c r="HL45" s="281"/>
      <c r="HM45" s="281"/>
      <c r="HN45" s="281"/>
      <c r="HO45" s="281"/>
      <c r="HP45" s="281"/>
      <c r="HQ45" s="281"/>
      <c r="HR45" s="281"/>
      <c r="HS45" s="281"/>
      <c r="HT45" s="281"/>
      <c r="HU45" s="281"/>
      <c r="HV45" s="281"/>
      <c r="HW45" s="281"/>
      <c r="HX45" s="281"/>
      <c r="HY45" s="281"/>
      <c r="HZ45" s="281"/>
      <c r="IA45" s="281"/>
      <c r="IB45" s="281"/>
      <c r="IC45" s="281"/>
      <c r="ID45" s="281"/>
      <c r="IE45" s="281"/>
      <c r="IF45" s="281"/>
      <c r="IG45" s="281"/>
      <c r="IH45" s="281"/>
      <c r="II45" s="281"/>
      <c r="IJ45" s="281"/>
      <c r="IK45" s="281"/>
      <c r="IL45" s="281"/>
      <c r="IM45" s="281"/>
      <c r="IN45" s="281"/>
      <c r="IO45" s="281"/>
      <c r="IP45" s="281"/>
      <c r="IQ45" s="281"/>
      <c r="IR45" s="281"/>
      <c r="IS45" s="281"/>
      <c r="IT45" s="281"/>
      <c r="IU45" s="281"/>
    </row>
    <row r="46" ht="22.5" customHeight="1" spans="1:255">
      <c r="A46" s="288" t="s">
        <v>1421</v>
      </c>
      <c r="B46" s="292"/>
      <c r="C46" s="292"/>
      <c r="D46" s="292"/>
      <c r="E46" s="294"/>
      <c r="F46" s="287"/>
      <c r="G46" s="281"/>
      <c r="H46" s="281"/>
      <c r="I46" s="281"/>
      <c r="J46" s="281"/>
      <c r="K46" s="281"/>
      <c r="L46" s="281"/>
      <c r="M46" s="281"/>
      <c r="N46" s="281"/>
      <c r="O46" s="281"/>
      <c r="P46" s="281"/>
      <c r="Q46" s="281"/>
      <c r="R46" s="281"/>
      <c r="S46" s="281"/>
      <c r="T46" s="281"/>
      <c r="U46" s="281"/>
      <c r="V46" s="281"/>
      <c r="W46" s="281"/>
      <c r="X46" s="281"/>
      <c r="Y46" s="281"/>
      <c r="Z46" s="281"/>
      <c r="AA46" s="281"/>
      <c r="AB46" s="281"/>
      <c r="AC46" s="281"/>
      <c r="AD46" s="281"/>
      <c r="AE46" s="281"/>
      <c r="AF46" s="281"/>
      <c r="AG46" s="281"/>
      <c r="AH46" s="281"/>
      <c r="AI46" s="281"/>
      <c r="AJ46" s="281"/>
      <c r="AK46" s="281"/>
      <c r="AL46" s="281"/>
      <c r="AM46" s="281"/>
      <c r="AN46" s="281"/>
      <c r="AO46" s="281"/>
      <c r="AP46" s="281"/>
      <c r="AQ46" s="281"/>
      <c r="AR46" s="281"/>
      <c r="AS46" s="281"/>
      <c r="AT46" s="281"/>
      <c r="AU46" s="281"/>
      <c r="AV46" s="281"/>
      <c r="AW46" s="281"/>
      <c r="AX46" s="281"/>
      <c r="AY46" s="281"/>
      <c r="AZ46" s="281"/>
      <c r="BA46" s="281"/>
      <c r="BB46" s="281"/>
      <c r="BC46" s="281"/>
      <c r="BD46" s="281"/>
      <c r="BE46" s="281"/>
      <c r="BF46" s="281"/>
      <c r="BG46" s="281"/>
      <c r="BH46" s="281"/>
      <c r="BI46" s="281"/>
      <c r="BJ46" s="281"/>
      <c r="BK46" s="281"/>
      <c r="BL46" s="281"/>
      <c r="BM46" s="281"/>
      <c r="BN46" s="281"/>
      <c r="BO46" s="281"/>
      <c r="BP46" s="281"/>
      <c r="BQ46" s="281"/>
      <c r="BR46" s="281"/>
      <c r="BS46" s="281"/>
      <c r="BT46" s="281"/>
      <c r="BU46" s="281"/>
      <c r="BV46" s="281"/>
      <c r="BW46" s="281"/>
      <c r="BX46" s="281"/>
      <c r="BY46" s="281"/>
      <c r="BZ46" s="281"/>
      <c r="CA46" s="281"/>
      <c r="CB46" s="281"/>
      <c r="CC46" s="281"/>
      <c r="CD46" s="281"/>
      <c r="CE46" s="281"/>
      <c r="CF46" s="281"/>
      <c r="CG46" s="281"/>
      <c r="CH46" s="281"/>
      <c r="CI46" s="281"/>
      <c r="CJ46" s="281"/>
      <c r="CK46" s="281"/>
      <c r="CL46" s="281"/>
      <c r="CM46" s="281"/>
      <c r="CN46" s="281"/>
      <c r="CO46" s="281"/>
      <c r="CP46" s="281"/>
      <c r="CQ46" s="281"/>
      <c r="CR46" s="281"/>
      <c r="CS46" s="281"/>
      <c r="CT46" s="281"/>
      <c r="CU46" s="281"/>
      <c r="CV46" s="281"/>
      <c r="CW46" s="281"/>
      <c r="CX46" s="281"/>
      <c r="CY46" s="281"/>
      <c r="CZ46" s="281"/>
      <c r="DA46" s="281"/>
      <c r="DB46" s="281"/>
      <c r="DC46" s="281"/>
      <c r="DD46" s="281"/>
      <c r="DE46" s="281"/>
      <c r="DF46" s="281"/>
      <c r="DG46" s="281"/>
      <c r="DH46" s="281"/>
      <c r="DI46" s="281"/>
      <c r="DJ46" s="281"/>
      <c r="DK46" s="281"/>
      <c r="DL46" s="281"/>
      <c r="DM46" s="281"/>
      <c r="DN46" s="281"/>
      <c r="DO46" s="281"/>
      <c r="DP46" s="281"/>
      <c r="DQ46" s="281"/>
      <c r="DR46" s="281"/>
      <c r="DS46" s="281"/>
      <c r="DT46" s="281"/>
      <c r="DU46" s="281"/>
      <c r="DV46" s="281"/>
      <c r="DW46" s="281"/>
      <c r="DX46" s="281"/>
      <c r="DY46" s="281"/>
      <c r="DZ46" s="281"/>
      <c r="EA46" s="281"/>
      <c r="EB46" s="281"/>
      <c r="EC46" s="281"/>
      <c r="ED46" s="281"/>
      <c r="EE46" s="281"/>
      <c r="EF46" s="281"/>
      <c r="EG46" s="281"/>
      <c r="EH46" s="281"/>
      <c r="EI46" s="281"/>
      <c r="EJ46" s="281"/>
      <c r="EK46" s="281"/>
      <c r="EL46" s="281"/>
      <c r="EM46" s="281"/>
      <c r="EN46" s="281"/>
      <c r="EO46" s="281"/>
      <c r="EP46" s="281"/>
      <c r="EQ46" s="281"/>
      <c r="ER46" s="281"/>
      <c r="ES46" s="281"/>
      <c r="ET46" s="281"/>
      <c r="EU46" s="281"/>
      <c r="EV46" s="281"/>
      <c r="EW46" s="281"/>
      <c r="EX46" s="281"/>
      <c r="EY46" s="281"/>
      <c r="EZ46" s="281"/>
      <c r="FA46" s="281"/>
      <c r="FB46" s="281"/>
      <c r="FC46" s="281"/>
      <c r="FD46" s="281"/>
      <c r="FE46" s="281"/>
      <c r="FF46" s="281"/>
      <c r="FG46" s="281"/>
      <c r="FH46" s="281"/>
      <c r="FI46" s="281"/>
      <c r="FJ46" s="281"/>
      <c r="FK46" s="281"/>
      <c r="FL46" s="281"/>
      <c r="FM46" s="281"/>
      <c r="FN46" s="281"/>
      <c r="FO46" s="281"/>
      <c r="FP46" s="281"/>
      <c r="FQ46" s="281"/>
      <c r="FR46" s="281"/>
      <c r="FS46" s="281"/>
      <c r="FT46" s="281"/>
      <c r="FU46" s="281"/>
      <c r="FV46" s="281"/>
      <c r="FW46" s="281"/>
      <c r="FX46" s="281"/>
      <c r="FY46" s="281"/>
      <c r="FZ46" s="281"/>
      <c r="GA46" s="281"/>
      <c r="GB46" s="281"/>
      <c r="GC46" s="281"/>
      <c r="GD46" s="281"/>
      <c r="GE46" s="281"/>
      <c r="GF46" s="281"/>
      <c r="GG46" s="281"/>
      <c r="GH46" s="281"/>
      <c r="GI46" s="281"/>
      <c r="GJ46" s="281"/>
      <c r="GK46" s="281"/>
      <c r="GL46" s="281"/>
      <c r="GM46" s="281"/>
      <c r="GN46" s="281"/>
      <c r="GO46" s="281"/>
      <c r="GP46" s="281"/>
      <c r="GQ46" s="281"/>
      <c r="GR46" s="281"/>
      <c r="GS46" s="281"/>
      <c r="GT46" s="281"/>
      <c r="GU46" s="281"/>
      <c r="GV46" s="281"/>
      <c r="GW46" s="281"/>
      <c r="GX46" s="281"/>
      <c r="GY46" s="281"/>
      <c r="GZ46" s="281"/>
      <c r="HA46" s="281"/>
      <c r="HB46" s="281"/>
      <c r="HC46" s="281"/>
      <c r="HD46" s="281"/>
      <c r="HE46" s="281"/>
      <c r="HF46" s="281"/>
      <c r="HG46" s="281"/>
      <c r="HH46" s="281"/>
      <c r="HI46" s="281"/>
      <c r="HJ46" s="281"/>
      <c r="HK46" s="281"/>
      <c r="HL46" s="281"/>
      <c r="HM46" s="281"/>
      <c r="HN46" s="281"/>
      <c r="HO46" s="281"/>
      <c r="HP46" s="281"/>
      <c r="HQ46" s="281"/>
      <c r="HR46" s="281"/>
      <c r="HS46" s="281"/>
      <c r="HT46" s="281"/>
      <c r="HU46" s="281"/>
      <c r="HV46" s="281"/>
      <c r="HW46" s="281"/>
      <c r="HX46" s="281"/>
      <c r="HY46" s="281"/>
      <c r="HZ46" s="281"/>
      <c r="IA46" s="281"/>
      <c r="IB46" s="281"/>
      <c r="IC46" s="281"/>
      <c r="ID46" s="281"/>
      <c r="IE46" s="281"/>
      <c r="IF46" s="281"/>
      <c r="IG46" s="281"/>
      <c r="IH46" s="281"/>
      <c r="II46" s="281"/>
      <c r="IJ46" s="281"/>
      <c r="IK46" s="281"/>
      <c r="IL46" s="281"/>
      <c r="IM46" s="281"/>
      <c r="IN46" s="281"/>
      <c r="IO46" s="281"/>
      <c r="IP46" s="281"/>
      <c r="IQ46" s="281"/>
      <c r="IR46" s="281"/>
      <c r="IS46" s="281"/>
      <c r="IT46" s="281"/>
      <c r="IU46" s="281"/>
    </row>
    <row r="47" ht="22.5" customHeight="1" spans="1:255">
      <c r="A47" s="285" t="s">
        <v>1422</v>
      </c>
      <c r="B47" s="292"/>
      <c r="C47" s="292"/>
      <c r="D47" s="292"/>
      <c r="E47" s="294"/>
      <c r="F47" s="287"/>
      <c r="G47" s="281"/>
      <c r="H47" s="281"/>
      <c r="I47" s="281"/>
      <c r="J47" s="281"/>
      <c r="K47" s="281"/>
      <c r="L47" s="281"/>
      <c r="M47" s="281"/>
      <c r="N47" s="281"/>
      <c r="O47" s="281"/>
      <c r="P47" s="281"/>
      <c r="Q47" s="281"/>
      <c r="R47" s="281"/>
      <c r="S47" s="281"/>
      <c r="T47" s="281"/>
      <c r="U47" s="281"/>
      <c r="V47" s="281"/>
      <c r="W47" s="281"/>
      <c r="X47" s="281"/>
      <c r="Y47" s="281"/>
      <c r="Z47" s="281"/>
      <c r="AA47" s="281"/>
      <c r="AB47" s="281"/>
      <c r="AC47" s="281"/>
      <c r="AD47" s="281"/>
      <c r="AE47" s="281"/>
      <c r="AF47" s="281"/>
      <c r="AG47" s="281"/>
      <c r="AH47" s="281"/>
      <c r="AI47" s="281"/>
      <c r="AJ47" s="281"/>
      <c r="AK47" s="281"/>
      <c r="AL47" s="281"/>
      <c r="AM47" s="281"/>
      <c r="AN47" s="281"/>
      <c r="AO47" s="281"/>
      <c r="AP47" s="281"/>
      <c r="AQ47" s="281"/>
      <c r="AR47" s="281"/>
      <c r="AS47" s="281"/>
      <c r="AT47" s="281"/>
      <c r="AU47" s="281"/>
      <c r="AV47" s="281"/>
      <c r="AW47" s="281"/>
      <c r="AX47" s="281"/>
      <c r="AY47" s="281"/>
      <c r="AZ47" s="281"/>
      <c r="BA47" s="281"/>
      <c r="BB47" s="281"/>
      <c r="BC47" s="281"/>
      <c r="BD47" s="281"/>
      <c r="BE47" s="281"/>
      <c r="BF47" s="281"/>
      <c r="BG47" s="281"/>
      <c r="BH47" s="281"/>
      <c r="BI47" s="281"/>
      <c r="BJ47" s="281"/>
      <c r="BK47" s="281"/>
      <c r="BL47" s="281"/>
      <c r="BM47" s="281"/>
      <c r="BN47" s="281"/>
      <c r="BO47" s="281"/>
      <c r="BP47" s="281"/>
      <c r="BQ47" s="281"/>
      <c r="BR47" s="281"/>
      <c r="BS47" s="281"/>
      <c r="BT47" s="281"/>
      <c r="BU47" s="281"/>
      <c r="BV47" s="281"/>
      <c r="BW47" s="281"/>
      <c r="BX47" s="281"/>
      <c r="BY47" s="281"/>
      <c r="BZ47" s="281"/>
      <c r="CA47" s="281"/>
      <c r="CB47" s="281"/>
      <c r="CC47" s="281"/>
      <c r="CD47" s="281"/>
      <c r="CE47" s="281"/>
      <c r="CF47" s="281"/>
      <c r="CG47" s="281"/>
      <c r="CH47" s="281"/>
      <c r="CI47" s="281"/>
      <c r="CJ47" s="281"/>
      <c r="CK47" s="281"/>
      <c r="CL47" s="281"/>
      <c r="CM47" s="281"/>
      <c r="CN47" s="281"/>
      <c r="CO47" s="281"/>
      <c r="CP47" s="281"/>
      <c r="CQ47" s="281"/>
      <c r="CR47" s="281"/>
      <c r="CS47" s="281"/>
      <c r="CT47" s="281"/>
      <c r="CU47" s="281"/>
      <c r="CV47" s="281"/>
      <c r="CW47" s="281"/>
      <c r="CX47" s="281"/>
      <c r="CY47" s="281"/>
      <c r="CZ47" s="281"/>
      <c r="DA47" s="281"/>
      <c r="DB47" s="281"/>
      <c r="DC47" s="281"/>
      <c r="DD47" s="281"/>
      <c r="DE47" s="281"/>
      <c r="DF47" s="281"/>
      <c r="DG47" s="281"/>
      <c r="DH47" s="281"/>
      <c r="DI47" s="281"/>
      <c r="DJ47" s="281"/>
      <c r="DK47" s="281"/>
      <c r="DL47" s="281"/>
      <c r="DM47" s="281"/>
      <c r="DN47" s="281"/>
      <c r="DO47" s="281"/>
      <c r="DP47" s="281"/>
      <c r="DQ47" s="281"/>
      <c r="DR47" s="281"/>
      <c r="DS47" s="281"/>
      <c r="DT47" s="281"/>
      <c r="DU47" s="281"/>
      <c r="DV47" s="281"/>
      <c r="DW47" s="281"/>
      <c r="DX47" s="281"/>
      <c r="DY47" s="281"/>
      <c r="DZ47" s="281"/>
      <c r="EA47" s="281"/>
      <c r="EB47" s="281"/>
      <c r="EC47" s="281"/>
      <c r="ED47" s="281"/>
      <c r="EE47" s="281"/>
      <c r="EF47" s="281"/>
      <c r="EG47" s="281"/>
      <c r="EH47" s="281"/>
      <c r="EI47" s="281"/>
      <c r="EJ47" s="281"/>
      <c r="EK47" s="281"/>
      <c r="EL47" s="281"/>
      <c r="EM47" s="281"/>
      <c r="EN47" s="281"/>
      <c r="EO47" s="281"/>
      <c r="EP47" s="281"/>
      <c r="EQ47" s="281"/>
      <c r="ER47" s="281"/>
      <c r="ES47" s="281"/>
      <c r="ET47" s="281"/>
      <c r="EU47" s="281"/>
      <c r="EV47" s="281"/>
      <c r="EW47" s="281"/>
      <c r="EX47" s="281"/>
      <c r="EY47" s="281"/>
      <c r="EZ47" s="281"/>
      <c r="FA47" s="281"/>
      <c r="FB47" s="281"/>
      <c r="FC47" s="281"/>
      <c r="FD47" s="281"/>
      <c r="FE47" s="281"/>
      <c r="FF47" s="281"/>
      <c r="FG47" s="281"/>
      <c r="FH47" s="281"/>
      <c r="FI47" s="281"/>
      <c r="FJ47" s="281"/>
      <c r="FK47" s="281"/>
      <c r="FL47" s="281"/>
      <c r="FM47" s="281"/>
      <c r="FN47" s="281"/>
      <c r="FO47" s="281"/>
      <c r="FP47" s="281"/>
      <c r="FQ47" s="281"/>
      <c r="FR47" s="281"/>
      <c r="FS47" s="281"/>
      <c r="FT47" s="281"/>
      <c r="FU47" s="281"/>
      <c r="FV47" s="281"/>
      <c r="FW47" s="281"/>
      <c r="FX47" s="281"/>
      <c r="FY47" s="281"/>
      <c r="FZ47" s="281"/>
      <c r="GA47" s="281"/>
      <c r="GB47" s="281"/>
      <c r="GC47" s="281"/>
      <c r="GD47" s="281"/>
      <c r="GE47" s="281"/>
      <c r="GF47" s="281"/>
      <c r="GG47" s="281"/>
      <c r="GH47" s="281"/>
      <c r="GI47" s="281"/>
      <c r="GJ47" s="281"/>
      <c r="GK47" s="281"/>
      <c r="GL47" s="281"/>
      <c r="GM47" s="281"/>
      <c r="GN47" s="281"/>
      <c r="GO47" s="281"/>
      <c r="GP47" s="281"/>
      <c r="GQ47" s="281"/>
      <c r="GR47" s="281"/>
      <c r="GS47" s="281"/>
      <c r="GT47" s="281"/>
      <c r="GU47" s="281"/>
      <c r="GV47" s="281"/>
      <c r="GW47" s="281"/>
      <c r="GX47" s="281"/>
      <c r="GY47" s="281"/>
      <c r="GZ47" s="281"/>
      <c r="HA47" s="281"/>
      <c r="HB47" s="281"/>
      <c r="HC47" s="281"/>
      <c r="HD47" s="281"/>
      <c r="HE47" s="281"/>
      <c r="HF47" s="281"/>
      <c r="HG47" s="281"/>
      <c r="HH47" s="281"/>
      <c r="HI47" s="281"/>
      <c r="HJ47" s="281"/>
      <c r="HK47" s="281"/>
      <c r="HL47" s="281"/>
      <c r="HM47" s="281"/>
      <c r="HN47" s="281"/>
      <c r="HO47" s="281"/>
      <c r="HP47" s="281"/>
      <c r="HQ47" s="281"/>
      <c r="HR47" s="281"/>
      <c r="HS47" s="281"/>
      <c r="HT47" s="281"/>
      <c r="HU47" s="281"/>
      <c r="HV47" s="281"/>
      <c r="HW47" s="281"/>
      <c r="HX47" s="281"/>
      <c r="HY47" s="281"/>
      <c r="HZ47" s="281"/>
      <c r="IA47" s="281"/>
      <c r="IB47" s="281"/>
      <c r="IC47" s="281"/>
      <c r="ID47" s="281"/>
      <c r="IE47" s="281"/>
      <c r="IF47" s="281"/>
      <c r="IG47" s="281"/>
      <c r="IH47" s="281"/>
      <c r="II47" s="281"/>
      <c r="IJ47" s="281"/>
      <c r="IK47" s="281"/>
      <c r="IL47" s="281"/>
      <c r="IM47" s="281"/>
      <c r="IN47" s="281"/>
      <c r="IO47" s="281"/>
      <c r="IP47" s="281"/>
      <c r="IQ47" s="281"/>
      <c r="IR47" s="281"/>
      <c r="IS47" s="281"/>
      <c r="IT47" s="281"/>
      <c r="IU47" s="281"/>
    </row>
    <row r="48" customFormat="1" ht="22.5" customHeight="1" spans="1:255">
      <c r="A48" s="288" t="s">
        <v>1423</v>
      </c>
      <c r="B48" s="292"/>
      <c r="C48" s="292"/>
      <c r="D48" s="292"/>
      <c r="E48" s="294"/>
      <c r="F48" s="287"/>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295"/>
      <c r="AL48" s="295"/>
      <c r="AM48" s="295"/>
      <c r="AN48" s="295"/>
      <c r="AO48" s="295"/>
      <c r="AP48" s="295"/>
      <c r="AQ48" s="295"/>
      <c r="AR48" s="295"/>
      <c r="AS48" s="295"/>
      <c r="AT48" s="295"/>
      <c r="AU48" s="295"/>
      <c r="AV48" s="295"/>
      <c r="AW48" s="295"/>
      <c r="AX48" s="295"/>
      <c r="AY48" s="295"/>
      <c r="AZ48" s="295"/>
      <c r="BA48" s="295"/>
      <c r="BB48" s="295"/>
      <c r="BC48" s="295"/>
      <c r="BD48" s="295"/>
      <c r="BE48" s="295"/>
      <c r="BF48" s="295"/>
      <c r="BG48" s="295"/>
      <c r="BH48" s="295"/>
      <c r="BI48" s="295"/>
      <c r="BJ48" s="295"/>
      <c r="BK48" s="295"/>
      <c r="BL48" s="295"/>
      <c r="BM48" s="295"/>
      <c r="BN48" s="295"/>
      <c r="BO48" s="295"/>
      <c r="BP48" s="295"/>
      <c r="BQ48" s="295"/>
      <c r="BR48" s="295"/>
      <c r="BS48" s="295"/>
      <c r="BT48" s="295"/>
      <c r="BU48" s="295"/>
      <c r="BV48" s="295"/>
      <c r="BW48" s="295"/>
      <c r="BX48" s="295"/>
      <c r="BY48" s="295"/>
      <c r="BZ48" s="295"/>
      <c r="CA48" s="295"/>
      <c r="CB48" s="295"/>
      <c r="CC48" s="295"/>
      <c r="CD48" s="295"/>
      <c r="CE48" s="295"/>
      <c r="CF48" s="295"/>
      <c r="CG48" s="295"/>
      <c r="CH48" s="295"/>
      <c r="CI48" s="295"/>
      <c r="CJ48" s="295"/>
      <c r="CK48" s="295"/>
      <c r="CL48" s="295"/>
      <c r="CM48" s="295"/>
      <c r="CN48" s="295"/>
      <c r="CO48" s="295"/>
      <c r="CP48" s="295"/>
      <c r="CQ48" s="295"/>
      <c r="CR48" s="295"/>
      <c r="CS48" s="295"/>
      <c r="CT48" s="295"/>
      <c r="CU48" s="295"/>
      <c r="CV48" s="295"/>
      <c r="CW48" s="295"/>
      <c r="CX48" s="295"/>
      <c r="CY48" s="295"/>
      <c r="CZ48" s="295"/>
      <c r="DA48" s="295"/>
      <c r="DB48" s="295"/>
      <c r="DC48" s="295"/>
      <c r="DD48" s="295"/>
      <c r="DE48" s="295"/>
      <c r="DF48" s="295"/>
      <c r="DG48" s="295"/>
      <c r="DH48" s="295"/>
      <c r="DI48" s="295"/>
      <c r="DJ48" s="295"/>
      <c r="DK48" s="295"/>
      <c r="DL48" s="295"/>
      <c r="DM48" s="295"/>
      <c r="DN48" s="295"/>
      <c r="DO48" s="295"/>
      <c r="DP48" s="295"/>
      <c r="DQ48" s="295"/>
      <c r="DR48" s="295"/>
      <c r="DS48" s="295"/>
      <c r="DT48" s="295"/>
      <c r="DU48" s="295"/>
      <c r="DV48" s="295"/>
      <c r="DW48" s="295"/>
      <c r="DX48" s="295"/>
      <c r="DY48" s="295"/>
      <c r="DZ48" s="295"/>
      <c r="EA48" s="295"/>
      <c r="EB48" s="295"/>
      <c r="EC48" s="295"/>
      <c r="ED48" s="295"/>
      <c r="EE48" s="295"/>
      <c r="EF48" s="295"/>
      <c r="EG48" s="295"/>
      <c r="EH48" s="295"/>
      <c r="EI48" s="295"/>
      <c r="EJ48" s="295"/>
      <c r="EK48" s="295"/>
      <c r="EL48" s="295"/>
      <c r="EM48" s="295"/>
      <c r="EN48" s="295"/>
      <c r="EO48" s="295"/>
      <c r="EP48" s="295"/>
      <c r="EQ48" s="295"/>
      <c r="ER48" s="295"/>
      <c r="ES48" s="295"/>
      <c r="ET48" s="295"/>
      <c r="EU48" s="295"/>
      <c r="EV48" s="295"/>
      <c r="EW48" s="295"/>
      <c r="EX48" s="295"/>
      <c r="EY48" s="295"/>
      <c r="EZ48" s="295"/>
      <c r="FA48" s="295"/>
      <c r="FB48" s="295"/>
      <c r="FC48" s="295"/>
      <c r="FD48" s="295"/>
      <c r="FE48" s="295"/>
      <c r="FF48" s="295"/>
      <c r="FG48" s="295"/>
      <c r="FH48" s="295"/>
      <c r="FI48" s="295"/>
      <c r="FJ48" s="295"/>
      <c r="FK48" s="295"/>
      <c r="FL48" s="295"/>
      <c r="FM48" s="295"/>
      <c r="FN48" s="295"/>
      <c r="FO48" s="295"/>
      <c r="FP48" s="295"/>
      <c r="FQ48" s="295"/>
      <c r="FR48" s="295"/>
      <c r="FS48" s="295"/>
      <c r="FT48" s="295"/>
      <c r="FU48" s="295"/>
      <c r="FV48" s="295"/>
      <c r="FW48" s="295"/>
      <c r="FX48" s="295"/>
      <c r="FY48" s="295"/>
      <c r="FZ48" s="295"/>
      <c r="GA48" s="295"/>
      <c r="GB48" s="295"/>
      <c r="GC48" s="295"/>
      <c r="GD48" s="295"/>
      <c r="GE48" s="295"/>
      <c r="GF48" s="295"/>
      <c r="GG48" s="295"/>
      <c r="GH48" s="295"/>
      <c r="GI48" s="295"/>
      <c r="GJ48" s="295"/>
      <c r="GK48" s="295"/>
      <c r="GL48" s="295"/>
      <c r="GM48" s="295"/>
      <c r="GN48" s="295"/>
      <c r="GO48" s="295"/>
      <c r="GP48" s="295"/>
      <c r="GQ48" s="295"/>
      <c r="GR48" s="295"/>
      <c r="GS48" s="295"/>
      <c r="GT48" s="295"/>
      <c r="GU48" s="295"/>
      <c r="GV48" s="295"/>
      <c r="GW48" s="295"/>
      <c r="GX48" s="295"/>
      <c r="GY48" s="295"/>
      <c r="GZ48" s="295"/>
      <c r="HA48" s="295"/>
      <c r="HB48" s="295"/>
      <c r="HC48" s="295"/>
      <c r="HD48" s="295"/>
      <c r="HE48" s="295"/>
      <c r="HF48" s="295"/>
      <c r="HG48" s="295"/>
      <c r="HH48" s="295"/>
      <c r="HI48" s="295"/>
      <c r="HJ48" s="295"/>
      <c r="HK48" s="295"/>
      <c r="HL48" s="295"/>
      <c r="HM48" s="295"/>
      <c r="HN48" s="295"/>
      <c r="HO48" s="295"/>
      <c r="HP48" s="295"/>
      <c r="HQ48" s="295"/>
      <c r="HR48" s="295"/>
      <c r="HS48" s="295"/>
      <c r="HT48" s="295"/>
      <c r="HU48" s="295"/>
      <c r="HV48" s="295"/>
      <c r="HW48" s="295"/>
      <c r="HX48" s="295"/>
      <c r="HY48" s="295"/>
      <c r="HZ48" s="295"/>
      <c r="IA48" s="295"/>
      <c r="IB48" s="295"/>
      <c r="IC48" s="295"/>
      <c r="ID48" s="295"/>
      <c r="IE48" s="295"/>
      <c r="IF48" s="295"/>
      <c r="IG48" s="295"/>
      <c r="IH48" s="295"/>
      <c r="II48" s="295"/>
      <c r="IJ48" s="295"/>
      <c r="IK48" s="295"/>
      <c r="IL48" s="295"/>
      <c r="IM48" s="295"/>
      <c r="IN48" s="295"/>
      <c r="IO48" s="295"/>
      <c r="IP48" s="295"/>
      <c r="IQ48" s="295"/>
      <c r="IR48" s="295"/>
      <c r="IS48" s="295"/>
      <c r="IT48" s="295"/>
      <c r="IU48" s="295"/>
    </row>
    <row r="49" customFormat="1" ht="22.5" customHeight="1" spans="1:255">
      <c r="A49" s="288" t="s">
        <v>1424</v>
      </c>
      <c r="B49" s="292"/>
      <c r="C49" s="292"/>
      <c r="D49" s="292"/>
      <c r="E49" s="294"/>
      <c r="F49" s="287"/>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295"/>
      <c r="AL49" s="295"/>
      <c r="AM49" s="295"/>
      <c r="AN49" s="295"/>
      <c r="AO49" s="295"/>
      <c r="AP49" s="295"/>
      <c r="AQ49" s="295"/>
      <c r="AR49" s="295"/>
      <c r="AS49" s="295"/>
      <c r="AT49" s="295"/>
      <c r="AU49" s="295"/>
      <c r="AV49" s="295"/>
      <c r="AW49" s="295"/>
      <c r="AX49" s="295"/>
      <c r="AY49" s="295"/>
      <c r="AZ49" s="295"/>
      <c r="BA49" s="295"/>
      <c r="BB49" s="295"/>
      <c r="BC49" s="295"/>
      <c r="BD49" s="295"/>
      <c r="BE49" s="295"/>
      <c r="BF49" s="295"/>
      <c r="BG49" s="295"/>
      <c r="BH49" s="295"/>
      <c r="BI49" s="295"/>
      <c r="BJ49" s="295"/>
      <c r="BK49" s="295"/>
      <c r="BL49" s="295"/>
      <c r="BM49" s="295"/>
      <c r="BN49" s="295"/>
      <c r="BO49" s="295"/>
      <c r="BP49" s="295"/>
      <c r="BQ49" s="295"/>
      <c r="BR49" s="295"/>
      <c r="BS49" s="295"/>
      <c r="BT49" s="295"/>
      <c r="BU49" s="295"/>
      <c r="BV49" s="295"/>
      <c r="BW49" s="295"/>
      <c r="BX49" s="295"/>
      <c r="BY49" s="295"/>
      <c r="BZ49" s="295"/>
      <c r="CA49" s="295"/>
      <c r="CB49" s="295"/>
      <c r="CC49" s="295"/>
      <c r="CD49" s="295"/>
      <c r="CE49" s="295"/>
      <c r="CF49" s="295"/>
      <c r="CG49" s="295"/>
      <c r="CH49" s="295"/>
      <c r="CI49" s="295"/>
      <c r="CJ49" s="295"/>
      <c r="CK49" s="295"/>
      <c r="CL49" s="295"/>
      <c r="CM49" s="295"/>
      <c r="CN49" s="295"/>
      <c r="CO49" s="295"/>
      <c r="CP49" s="295"/>
      <c r="CQ49" s="295"/>
      <c r="CR49" s="295"/>
      <c r="CS49" s="295"/>
      <c r="CT49" s="295"/>
      <c r="CU49" s="295"/>
      <c r="CV49" s="295"/>
      <c r="CW49" s="295"/>
      <c r="CX49" s="295"/>
      <c r="CY49" s="295"/>
      <c r="CZ49" s="295"/>
      <c r="DA49" s="295"/>
      <c r="DB49" s="295"/>
      <c r="DC49" s="295"/>
      <c r="DD49" s="295"/>
      <c r="DE49" s="295"/>
      <c r="DF49" s="295"/>
      <c r="DG49" s="295"/>
      <c r="DH49" s="295"/>
      <c r="DI49" s="295"/>
      <c r="DJ49" s="295"/>
      <c r="DK49" s="295"/>
      <c r="DL49" s="295"/>
      <c r="DM49" s="295"/>
      <c r="DN49" s="295"/>
      <c r="DO49" s="295"/>
      <c r="DP49" s="295"/>
      <c r="DQ49" s="295"/>
      <c r="DR49" s="295"/>
      <c r="DS49" s="295"/>
      <c r="DT49" s="295"/>
      <c r="DU49" s="295"/>
      <c r="DV49" s="295"/>
      <c r="DW49" s="295"/>
      <c r="DX49" s="295"/>
      <c r="DY49" s="295"/>
      <c r="DZ49" s="295"/>
      <c r="EA49" s="295"/>
      <c r="EB49" s="295"/>
      <c r="EC49" s="295"/>
      <c r="ED49" s="295"/>
      <c r="EE49" s="295"/>
      <c r="EF49" s="295"/>
      <c r="EG49" s="295"/>
      <c r="EH49" s="295"/>
      <c r="EI49" s="295"/>
      <c r="EJ49" s="295"/>
      <c r="EK49" s="295"/>
      <c r="EL49" s="295"/>
      <c r="EM49" s="295"/>
      <c r="EN49" s="295"/>
      <c r="EO49" s="295"/>
      <c r="EP49" s="295"/>
      <c r="EQ49" s="295"/>
      <c r="ER49" s="295"/>
      <c r="ES49" s="295"/>
      <c r="ET49" s="295"/>
      <c r="EU49" s="295"/>
      <c r="EV49" s="295"/>
      <c r="EW49" s="295"/>
      <c r="EX49" s="295"/>
      <c r="EY49" s="295"/>
      <c r="EZ49" s="295"/>
      <c r="FA49" s="295"/>
      <c r="FB49" s="295"/>
      <c r="FC49" s="295"/>
      <c r="FD49" s="295"/>
      <c r="FE49" s="295"/>
      <c r="FF49" s="295"/>
      <c r="FG49" s="295"/>
      <c r="FH49" s="295"/>
      <c r="FI49" s="295"/>
      <c r="FJ49" s="295"/>
      <c r="FK49" s="295"/>
      <c r="FL49" s="295"/>
      <c r="FM49" s="295"/>
      <c r="FN49" s="295"/>
      <c r="FO49" s="295"/>
      <c r="FP49" s="295"/>
      <c r="FQ49" s="295"/>
      <c r="FR49" s="295"/>
      <c r="FS49" s="295"/>
      <c r="FT49" s="295"/>
      <c r="FU49" s="295"/>
      <c r="FV49" s="295"/>
      <c r="FW49" s="295"/>
      <c r="FX49" s="295"/>
      <c r="FY49" s="295"/>
      <c r="FZ49" s="295"/>
      <c r="GA49" s="295"/>
      <c r="GB49" s="295"/>
      <c r="GC49" s="295"/>
      <c r="GD49" s="295"/>
      <c r="GE49" s="295"/>
      <c r="GF49" s="295"/>
      <c r="GG49" s="295"/>
      <c r="GH49" s="295"/>
      <c r="GI49" s="295"/>
      <c r="GJ49" s="295"/>
      <c r="GK49" s="295"/>
      <c r="GL49" s="295"/>
      <c r="GM49" s="295"/>
      <c r="GN49" s="295"/>
      <c r="GO49" s="295"/>
      <c r="GP49" s="295"/>
      <c r="GQ49" s="295"/>
      <c r="GR49" s="295"/>
      <c r="GS49" s="295"/>
      <c r="GT49" s="295"/>
      <c r="GU49" s="295"/>
      <c r="GV49" s="295"/>
      <c r="GW49" s="295"/>
      <c r="GX49" s="295"/>
      <c r="GY49" s="295"/>
      <c r="GZ49" s="295"/>
      <c r="HA49" s="295"/>
      <c r="HB49" s="295"/>
      <c r="HC49" s="295"/>
      <c r="HD49" s="295"/>
      <c r="HE49" s="295"/>
      <c r="HF49" s="295"/>
      <c r="HG49" s="295"/>
      <c r="HH49" s="295"/>
      <c r="HI49" s="295"/>
      <c r="HJ49" s="295"/>
      <c r="HK49" s="295"/>
      <c r="HL49" s="295"/>
      <c r="HM49" s="295"/>
      <c r="HN49" s="295"/>
      <c r="HO49" s="295"/>
      <c r="HP49" s="295"/>
      <c r="HQ49" s="295"/>
      <c r="HR49" s="295"/>
      <c r="HS49" s="295"/>
      <c r="HT49" s="295"/>
      <c r="HU49" s="295"/>
      <c r="HV49" s="295"/>
      <c r="HW49" s="295"/>
      <c r="HX49" s="295"/>
      <c r="HY49" s="295"/>
      <c r="HZ49" s="295"/>
      <c r="IA49" s="295"/>
      <c r="IB49" s="295"/>
      <c r="IC49" s="295"/>
      <c r="ID49" s="295"/>
      <c r="IE49" s="295"/>
      <c r="IF49" s="295"/>
      <c r="IG49" s="295"/>
      <c r="IH49" s="295"/>
      <c r="II49" s="295"/>
      <c r="IJ49" s="295"/>
      <c r="IK49" s="295"/>
      <c r="IL49" s="295"/>
      <c r="IM49" s="295"/>
      <c r="IN49" s="295"/>
      <c r="IO49" s="295"/>
      <c r="IP49" s="295"/>
      <c r="IQ49" s="295"/>
      <c r="IR49" s="295"/>
      <c r="IS49" s="295"/>
      <c r="IT49" s="295"/>
      <c r="IU49" s="295"/>
    </row>
    <row r="50" customFormat="1" ht="22.5" customHeight="1" spans="1:255">
      <c r="A50" s="288" t="s">
        <v>1425</v>
      </c>
      <c r="B50" s="292"/>
      <c r="C50" s="292"/>
      <c r="D50" s="292"/>
      <c r="E50" s="294"/>
      <c r="F50" s="287"/>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295"/>
      <c r="AL50" s="295"/>
      <c r="AM50" s="295"/>
      <c r="AN50" s="295"/>
      <c r="AO50" s="295"/>
      <c r="AP50" s="295"/>
      <c r="AQ50" s="295"/>
      <c r="AR50" s="295"/>
      <c r="AS50" s="295"/>
      <c r="AT50" s="295"/>
      <c r="AU50" s="295"/>
      <c r="AV50" s="295"/>
      <c r="AW50" s="295"/>
      <c r="AX50" s="295"/>
      <c r="AY50" s="295"/>
      <c r="AZ50" s="295"/>
      <c r="BA50" s="295"/>
      <c r="BB50" s="295"/>
      <c r="BC50" s="295"/>
      <c r="BD50" s="295"/>
      <c r="BE50" s="295"/>
      <c r="BF50" s="295"/>
      <c r="BG50" s="295"/>
      <c r="BH50" s="295"/>
      <c r="BI50" s="295"/>
      <c r="BJ50" s="295"/>
      <c r="BK50" s="295"/>
      <c r="BL50" s="295"/>
      <c r="BM50" s="295"/>
      <c r="BN50" s="295"/>
      <c r="BO50" s="295"/>
      <c r="BP50" s="295"/>
      <c r="BQ50" s="295"/>
      <c r="BR50" s="295"/>
      <c r="BS50" s="295"/>
      <c r="BT50" s="295"/>
      <c r="BU50" s="295"/>
      <c r="BV50" s="295"/>
      <c r="BW50" s="295"/>
      <c r="BX50" s="295"/>
      <c r="BY50" s="295"/>
      <c r="BZ50" s="295"/>
      <c r="CA50" s="295"/>
      <c r="CB50" s="295"/>
      <c r="CC50" s="295"/>
      <c r="CD50" s="295"/>
      <c r="CE50" s="295"/>
      <c r="CF50" s="295"/>
      <c r="CG50" s="295"/>
      <c r="CH50" s="295"/>
      <c r="CI50" s="295"/>
      <c r="CJ50" s="295"/>
      <c r="CK50" s="295"/>
      <c r="CL50" s="295"/>
      <c r="CM50" s="295"/>
      <c r="CN50" s="295"/>
      <c r="CO50" s="295"/>
      <c r="CP50" s="295"/>
      <c r="CQ50" s="295"/>
      <c r="CR50" s="295"/>
      <c r="CS50" s="295"/>
      <c r="CT50" s="295"/>
      <c r="CU50" s="295"/>
      <c r="CV50" s="295"/>
      <c r="CW50" s="295"/>
      <c r="CX50" s="295"/>
      <c r="CY50" s="295"/>
      <c r="CZ50" s="295"/>
      <c r="DA50" s="295"/>
      <c r="DB50" s="295"/>
      <c r="DC50" s="295"/>
      <c r="DD50" s="295"/>
      <c r="DE50" s="295"/>
      <c r="DF50" s="295"/>
      <c r="DG50" s="295"/>
      <c r="DH50" s="295"/>
      <c r="DI50" s="295"/>
      <c r="DJ50" s="295"/>
      <c r="DK50" s="295"/>
      <c r="DL50" s="295"/>
      <c r="DM50" s="295"/>
      <c r="DN50" s="295"/>
      <c r="DO50" s="295"/>
      <c r="DP50" s="295"/>
      <c r="DQ50" s="295"/>
      <c r="DR50" s="295"/>
      <c r="DS50" s="295"/>
      <c r="DT50" s="295"/>
      <c r="DU50" s="295"/>
      <c r="DV50" s="295"/>
      <c r="DW50" s="295"/>
      <c r="DX50" s="295"/>
      <c r="DY50" s="295"/>
      <c r="DZ50" s="295"/>
      <c r="EA50" s="295"/>
      <c r="EB50" s="295"/>
      <c r="EC50" s="295"/>
      <c r="ED50" s="295"/>
      <c r="EE50" s="295"/>
      <c r="EF50" s="295"/>
      <c r="EG50" s="295"/>
      <c r="EH50" s="295"/>
      <c r="EI50" s="295"/>
      <c r="EJ50" s="295"/>
      <c r="EK50" s="295"/>
      <c r="EL50" s="295"/>
      <c r="EM50" s="295"/>
      <c r="EN50" s="295"/>
      <c r="EO50" s="295"/>
      <c r="EP50" s="295"/>
      <c r="EQ50" s="295"/>
      <c r="ER50" s="295"/>
      <c r="ES50" s="295"/>
      <c r="ET50" s="295"/>
      <c r="EU50" s="295"/>
      <c r="EV50" s="295"/>
      <c r="EW50" s="295"/>
      <c r="EX50" s="295"/>
      <c r="EY50" s="295"/>
      <c r="EZ50" s="295"/>
      <c r="FA50" s="295"/>
      <c r="FB50" s="295"/>
      <c r="FC50" s="295"/>
      <c r="FD50" s="295"/>
      <c r="FE50" s="295"/>
      <c r="FF50" s="295"/>
      <c r="FG50" s="295"/>
      <c r="FH50" s="295"/>
      <c r="FI50" s="295"/>
      <c r="FJ50" s="295"/>
      <c r="FK50" s="295"/>
      <c r="FL50" s="295"/>
      <c r="FM50" s="295"/>
      <c r="FN50" s="295"/>
      <c r="FO50" s="295"/>
      <c r="FP50" s="295"/>
      <c r="FQ50" s="295"/>
      <c r="FR50" s="295"/>
      <c r="FS50" s="295"/>
      <c r="FT50" s="295"/>
      <c r="FU50" s="295"/>
      <c r="FV50" s="295"/>
      <c r="FW50" s="295"/>
      <c r="FX50" s="295"/>
      <c r="FY50" s="295"/>
      <c r="FZ50" s="295"/>
      <c r="GA50" s="295"/>
      <c r="GB50" s="295"/>
      <c r="GC50" s="295"/>
      <c r="GD50" s="295"/>
      <c r="GE50" s="295"/>
      <c r="GF50" s="295"/>
      <c r="GG50" s="295"/>
      <c r="GH50" s="295"/>
      <c r="GI50" s="295"/>
      <c r="GJ50" s="295"/>
      <c r="GK50" s="295"/>
      <c r="GL50" s="295"/>
      <c r="GM50" s="295"/>
      <c r="GN50" s="295"/>
      <c r="GO50" s="295"/>
      <c r="GP50" s="295"/>
      <c r="GQ50" s="295"/>
      <c r="GR50" s="295"/>
      <c r="GS50" s="295"/>
      <c r="GT50" s="295"/>
      <c r="GU50" s="295"/>
      <c r="GV50" s="295"/>
      <c r="GW50" s="295"/>
      <c r="GX50" s="295"/>
      <c r="GY50" s="295"/>
      <c r="GZ50" s="295"/>
      <c r="HA50" s="295"/>
      <c r="HB50" s="295"/>
      <c r="HC50" s="295"/>
      <c r="HD50" s="295"/>
      <c r="HE50" s="295"/>
      <c r="HF50" s="295"/>
      <c r="HG50" s="295"/>
      <c r="HH50" s="295"/>
      <c r="HI50" s="295"/>
      <c r="HJ50" s="295"/>
      <c r="HK50" s="295"/>
      <c r="HL50" s="295"/>
      <c r="HM50" s="295"/>
      <c r="HN50" s="295"/>
      <c r="HO50" s="295"/>
      <c r="HP50" s="295"/>
      <c r="HQ50" s="295"/>
      <c r="HR50" s="295"/>
      <c r="HS50" s="295"/>
      <c r="HT50" s="295"/>
      <c r="HU50" s="295"/>
      <c r="HV50" s="295"/>
      <c r="HW50" s="295"/>
      <c r="HX50" s="295"/>
      <c r="HY50" s="295"/>
      <c r="HZ50" s="295"/>
      <c r="IA50" s="295"/>
      <c r="IB50" s="295"/>
      <c r="IC50" s="295"/>
      <c r="ID50" s="295"/>
      <c r="IE50" s="295"/>
      <c r="IF50" s="295"/>
      <c r="IG50" s="295"/>
      <c r="IH50" s="295"/>
      <c r="II50" s="295"/>
      <c r="IJ50" s="295"/>
      <c r="IK50" s="295"/>
      <c r="IL50" s="295"/>
      <c r="IM50" s="295"/>
      <c r="IN50" s="295"/>
      <c r="IO50" s="295"/>
      <c r="IP50" s="295"/>
      <c r="IQ50" s="295"/>
      <c r="IR50" s="295"/>
      <c r="IS50" s="295"/>
      <c r="IT50" s="295"/>
      <c r="IU50" s="295"/>
    </row>
    <row r="51" customFormat="1" ht="22.5" customHeight="1" spans="1:255">
      <c r="A51" s="288" t="s">
        <v>1426</v>
      </c>
      <c r="B51" s="292"/>
      <c r="C51" s="292"/>
      <c r="D51" s="292"/>
      <c r="E51" s="294"/>
      <c r="F51" s="287"/>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295"/>
      <c r="AL51" s="295"/>
      <c r="AM51" s="295"/>
      <c r="AN51" s="295"/>
      <c r="AO51" s="295"/>
      <c r="AP51" s="295"/>
      <c r="AQ51" s="295"/>
      <c r="AR51" s="295"/>
      <c r="AS51" s="295"/>
      <c r="AT51" s="295"/>
      <c r="AU51" s="295"/>
      <c r="AV51" s="295"/>
      <c r="AW51" s="295"/>
      <c r="AX51" s="295"/>
      <c r="AY51" s="295"/>
      <c r="AZ51" s="295"/>
      <c r="BA51" s="295"/>
      <c r="BB51" s="295"/>
      <c r="BC51" s="295"/>
      <c r="BD51" s="295"/>
      <c r="BE51" s="295"/>
      <c r="BF51" s="295"/>
      <c r="BG51" s="295"/>
      <c r="BH51" s="295"/>
      <c r="BI51" s="295"/>
      <c r="BJ51" s="295"/>
      <c r="BK51" s="295"/>
      <c r="BL51" s="295"/>
      <c r="BM51" s="295"/>
      <c r="BN51" s="295"/>
      <c r="BO51" s="295"/>
      <c r="BP51" s="295"/>
      <c r="BQ51" s="295"/>
      <c r="BR51" s="295"/>
      <c r="BS51" s="295"/>
      <c r="BT51" s="295"/>
      <c r="BU51" s="295"/>
      <c r="BV51" s="295"/>
      <c r="BW51" s="295"/>
      <c r="BX51" s="295"/>
      <c r="BY51" s="295"/>
      <c r="BZ51" s="295"/>
      <c r="CA51" s="295"/>
      <c r="CB51" s="295"/>
      <c r="CC51" s="295"/>
      <c r="CD51" s="295"/>
      <c r="CE51" s="295"/>
      <c r="CF51" s="295"/>
      <c r="CG51" s="295"/>
      <c r="CH51" s="295"/>
      <c r="CI51" s="295"/>
      <c r="CJ51" s="295"/>
      <c r="CK51" s="295"/>
      <c r="CL51" s="295"/>
      <c r="CM51" s="295"/>
      <c r="CN51" s="295"/>
      <c r="CO51" s="295"/>
      <c r="CP51" s="295"/>
      <c r="CQ51" s="295"/>
      <c r="CR51" s="295"/>
      <c r="CS51" s="295"/>
      <c r="CT51" s="295"/>
      <c r="CU51" s="295"/>
      <c r="CV51" s="295"/>
      <c r="CW51" s="295"/>
      <c r="CX51" s="295"/>
      <c r="CY51" s="295"/>
      <c r="CZ51" s="295"/>
      <c r="DA51" s="295"/>
      <c r="DB51" s="295"/>
      <c r="DC51" s="295"/>
      <c r="DD51" s="295"/>
      <c r="DE51" s="295"/>
      <c r="DF51" s="295"/>
      <c r="DG51" s="295"/>
      <c r="DH51" s="295"/>
      <c r="DI51" s="295"/>
      <c r="DJ51" s="295"/>
      <c r="DK51" s="295"/>
      <c r="DL51" s="295"/>
      <c r="DM51" s="295"/>
      <c r="DN51" s="295"/>
      <c r="DO51" s="295"/>
      <c r="DP51" s="295"/>
      <c r="DQ51" s="295"/>
      <c r="DR51" s="295"/>
      <c r="DS51" s="295"/>
      <c r="DT51" s="295"/>
      <c r="DU51" s="295"/>
      <c r="DV51" s="295"/>
      <c r="DW51" s="295"/>
      <c r="DX51" s="295"/>
      <c r="DY51" s="295"/>
      <c r="DZ51" s="295"/>
      <c r="EA51" s="295"/>
      <c r="EB51" s="295"/>
      <c r="EC51" s="295"/>
      <c r="ED51" s="295"/>
      <c r="EE51" s="295"/>
      <c r="EF51" s="295"/>
      <c r="EG51" s="295"/>
      <c r="EH51" s="295"/>
      <c r="EI51" s="295"/>
      <c r="EJ51" s="295"/>
      <c r="EK51" s="295"/>
      <c r="EL51" s="295"/>
      <c r="EM51" s="295"/>
      <c r="EN51" s="295"/>
      <c r="EO51" s="295"/>
      <c r="EP51" s="295"/>
      <c r="EQ51" s="295"/>
      <c r="ER51" s="295"/>
      <c r="ES51" s="295"/>
      <c r="ET51" s="295"/>
      <c r="EU51" s="295"/>
      <c r="EV51" s="295"/>
      <c r="EW51" s="295"/>
      <c r="EX51" s="295"/>
      <c r="EY51" s="295"/>
      <c r="EZ51" s="295"/>
      <c r="FA51" s="295"/>
      <c r="FB51" s="295"/>
      <c r="FC51" s="295"/>
      <c r="FD51" s="295"/>
      <c r="FE51" s="295"/>
      <c r="FF51" s="295"/>
      <c r="FG51" s="295"/>
      <c r="FH51" s="295"/>
      <c r="FI51" s="295"/>
      <c r="FJ51" s="295"/>
      <c r="FK51" s="295"/>
      <c r="FL51" s="295"/>
      <c r="FM51" s="295"/>
      <c r="FN51" s="295"/>
      <c r="FO51" s="295"/>
      <c r="FP51" s="295"/>
      <c r="FQ51" s="295"/>
      <c r="FR51" s="295"/>
      <c r="FS51" s="295"/>
      <c r="FT51" s="295"/>
      <c r="FU51" s="295"/>
      <c r="FV51" s="295"/>
      <c r="FW51" s="295"/>
      <c r="FX51" s="295"/>
      <c r="FY51" s="295"/>
      <c r="FZ51" s="295"/>
      <c r="GA51" s="295"/>
      <c r="GB51" s="295"/>
      <c r="GC51" s="295"/>
      <c r="GD51" s="295"/>
      <c r="GE51" s="295"/>
      <c r="GF51" s="295"/>
      <c r="GG51" s="295"/>
      <c r="GH51" s="295"/>
      <c r="GI51" s="295"/>
      <c r="GJ51" s="295"/>
      <c r="GK51" s="295"/>
      <c r="GL51" s="295"/>
      <c r="GM51" s="295"/>
      <c r="GN51" s="295"/>
      <c r="GO51" s="295"/>
      <c r="GP51" s="295"/>
      <c r="GQ51" s="295"/>
      <c r="GR51" s="295"/>
      <c r="GS51" s="295"/>
      <c r="GT51" s="295"/>
      <c r="GU51" s="295"/>
      <c r="GV51" s="295"/>
      <c r="GW51" s="295"/>
      <c r="GX51" s="295"/>
      <c r="GY51" s="295"/>
      <c r="GZ51" s="295"/>
      <c r="HA51" s="295"/>
      <c r="HB51" s="295"/>
      <c r="HC51" s="295"/>
      <c r="HD51" s="295"/>
      <c r="HE51" s="295"/>
      <c r="HF51" s="295"/>
      <c r="HG51" s="295"/>
      <c r="HH51" s="295"/>
      <c r="HI51" s="295"/>
      <c r="HJ51" s="295"/>
      <c r="HK51" s="295"/>
      <c r="HL51" s="295"/>
      <c r="HM51" s="295"/>
      <c r="HN51" s="295"/>
      <c r="HO51" s="295"/>
      <c r="HP51" s="295"/>
      <c r="HQ51" s="295"/>
      <c r="HR51" s="295"/>
      <c r="HS51" s="295"/>
      <c r="HT51" s="295"/>
      <c r="HU51" s="295"/>
      <c r="HV51" s="295"/>
      <c r="HW51" s="295"/>
      <c r="HX51" s="295"/>
      <c r="HY51" s="295"/>
      <c r="HZ51" s="295"/>
      <c r="IA51" s="295"/>
      <c r="IB51" s="295"/>
      <c r="IC51" s="295"/>
      <c r="ID51" s="295"/>
      <c r="IE51" s="295"/>
      <c r="IF51" s="295"/>
      <c r="IG51" s="295"/>
      <c r="IH51" s="295"/>
      <c r="II51" s="295"/>
      <c r="IJ51" s="295"/>
      <c r="IK51" s="295"/>
      <c r="IL51" s="295"/>
      <c r="IM51" s="295"/>
      <c r="IN51" s="295"/>
      <c r="IO51" s="295"/>
      <c r="IP51" s="295"/>
      <c r="IQ51" s="295"/>
      <c r="IR51" s="295"/>
      <c r="IS51" s="295"/>
      <c r="IT51" s="295"/>
      <c r="IU51" s="295"/>
    </row>
    <row r="52" customFormat="1" ht="22.5" customHeight="1" spans="1:255">
      <c r="A52" s="282" t="s">
        <v>1427</v>
      </c>
      <c r="B52" s="292">
        <f>SUM(B53,B69,B73,B74,B80,B84,B88,B92,B98)</f>
        <v>47606</v>
      </c>
      <c r="C52" s="292">
        <f>SUM(C53,C69,C73,C74,C80,C84,C88,C92,C98)</f>
        <v>128661</v>
      </c>
      <c r="D52" s="292">
        <v>128660</v>
      </c>
      <c r="E52" s="287">
        <v>100</v>
      </c>
      <c r="F52" s="287">
        <v>16.6</v>
      </c>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295"/>
      <c r="AL52" s="295"/>
      <c r="AM52" s="295"/>
      <c r="AN52" s="295"/>
      <c r="AO52" s="295"/>
      <c r="AP52" s="295"/>
      <c r="AQ52" s="295"/>
      <c r="AR52" s="295"/>
      <c r="AS52" s="295"/>
      <c r="AT52" s="295"/>
      <c r="AU52" s="295"/>
      <c r="AV52" s="295"/>
      <c r="AW52" s="295"/>
      <c r="AX52" s="295"/>
      <c r="AY52" s="295"/>
      <c r="AZ52" s="295"/>
      <c r="BA52" s="295"/>
      <c r="BB52" s="295"/>
      <c r="BC52" s="295"/>
      <c r="BD52" s="295"/>
      <c r="BE52" s="295"/>
      <c r="BF52" s="295"/>
      <c r="BG52" s="295"/>
      <c r="BH52" s="295"/>
      <c r="BI52" s="295"/>
      <c r="BJ52" s="295"/>
      <c r="BK52" s="295"/>
      <c r="BL52" s="295"/>
      <c r="BM52" s="295"/>
      <c r="BN52" s="295"/>
      <c r="BO52" s="295"/>
      <c r="BP52" s="295"/>
      <c r="BQ52" s="295"/>
      <c r="BR52" s="295"/>
      <c r="BS52" s="295"/>
      <c r="BT52" s="295"/>
      <c r="BU52" s="295"/>
      <c r="BV52" s="295"/>
      <c r="BW52" s="295"/>
      <c r="BX52" s="295"/>
      <c r="BY52" s="295"/>
      <c r="BZ52" s="295"/>
      <c r="CA52" s="295"/>
      <c r="CB52" s="295"/>
      <c r="CC52" s="295"/>
      <c r="CD52" s="295"/>
      <c r="CE52" s="295"/>
      <c r="CF52" s="295"/>
      <c r="CG52" s="295"/>
      <c r="CH52" s="295"/>
      <c r="CI52" s="295"/>
      <c r="CJ52" s="295"/>
      <c r="CK52" s="295"/>
      <c r="CL52" s="295"/>
      <c r="CM52" s="295"/>
      <c r="CN52" s="295"/>
      <c r="CO52" s="295"/>
      <c r="CP52" s="295"/>
      <c r="CQ52" s="295"/>
      <c r="CR52" s="295"/>
      <c r="CS52" s="295"/>
      <c r="CT52" s="295"/>
      <c r="CU52" s="295"/>
      <c r="CV52" s="295"/>
      <c r="CW52" s="295"/>
      <c r="CX52" s="295"/>
      <c r="CY52" s="295"/>
      <c r="CZ52" s="295"/>
      <c r="DA52" s="295"/>
      <c r="DB52" s="295"/>
      <c r="DC52" s="295"/>
      <c r="DD52" s="295"/>
      <c r="DE52" s="295"/>
      <c r="DF52" s="295"/>
      <c r="DG52" s="295"/>
      <c r="DH52" s="295"/>
      <c r="DI52" s="295"/>
      <c r="DJ52" s="295"/>
      <c r="DK52" s="295"/>
      <c r="DL52" s="295"/>
      <c r="DM52" s="295"/>
      <c r="DN52" s="295"/>
      <c r="DO52" s="295"/>
      <c r="DP52" s="295"/>
      <c r="DQ52" s="295"/>
      <c r="DR52" s="295"/>
      <c r="DS52" s="295"/>
      <c r="DT52" s="295"/>
      <c r="DU52" s="295"/>
      <c r="DV52" s="295"/>
      <c r="DW52" s="295"/>
      <c r="DX52" s="295"/>
      <c r="DY52" s="295"/>
      <c r="DZ52" s="295"/>
      <c r="EA52" s="295"/>
      <c r="EB52" s="295"/>
      <c r="EC52" s="295"/>
      <c r="ED52" s="295"/>
      <c r="EE52" s="295"/>
      <c r="EF52" s="295"/>
      <c r="EG52" s="295"/>
      <c r="EH52" s="295"/>
      <c r="EI52" s="295"/>
      <c r="EJ52" s="295"/>
      <c r="EK52" s="295"/>
      <c r="EL52" s="295"/>
      <c r="EM52" s="295"/>
      <c r="EN52" s="295"/>
      <c r="EO52" s="295"/>
      <c r="EP52" s="295"/>
      <c r="EQ52" s="295"/>
      <c r="ER52" s="295"/>
      <c r="ES52" s="295"/>
      <c r="ET52" s="295"/>
      <c r="EU52" s="295"/>
      <c r="EV52" s="295"/>
      <c r="EW52" s="295"/>
      <c r="EX52" s="295"/>
      <c r="EY52" s="295"/>
      <c r="EZ52" s="295"/>
      <c r="FA52" s="295"/>
      <c r="FB52" s="295"/>
      <c r="FC52" s="295"/>
      <c r="FD52" s="295"/>
      <c r="FE52" s="295"/>
      <c r="FF52" s="295"/>
      <c r="FG52" s="295"/>
      <c r="FH52" s="295"/>
      <c r="FI52" s="295"/>
      <c r="FJ52" s="295"/>
      <c r="FK52" s="295"/>
      <c r="FL52" s="295"/>
      <c r="FM52" s="295"/>
      <c r="FN52" s="295"/>
      <c r="FO52" s="295"/>
      <c r="FP52" s="295"/>
      <c r="FQ52" s="295"/>
      <c r="FR52" s="295"/>
      <c r="FS52" s="295"/>
      <c r="FT52" s="295"/>
      <c r="FU52" s="295"/>
      <c r="FV52" s="295"/>
      <c r="FW52" s="295"/>
      <c r="FX52" s="295"/>
      <c r="FY52" s="295"/>
      <c r="FZ52" s="295"/>
      <c r="GA52" s="295"/>
      <c r="GB52" s="295"/>
      <c r="GC52" s="295"/>
      <c r="GD52" s="295"/>
      <c r="GE52" s="295"/>
      <c r="GF52" s="295"/>
      <c r="GG52" s="295"/>
      <c r="GH52" s="295"/>
      <c r="GI52" s="295"/>
      <c r="GJ52" s="295"/>
      <c r="GK52" s="295"/>
      <c r="GL52" s="295"/>
      <c r="GM52" s="295"/>
      <c r="GN52" s="295"/>
      <c r="GO52" s="295"/>
      <c r="GP52" s="295"/>
      <c r="GQ52" s="295"/>
      <c r="GR52" s="295"/>
      <c r="GS52" s="295"/>
      <c r="GT52" s="295"/>
      <c r="GU52" s="295"/>
      <c r="GV52" s="295"/>
      <c r="GW52" s="295"/>
      <c r="GX52" s="295"/>
      <c r="GY52" s="295"/>
      <c r="GZ52" s="295"/>
      <c r="HA52" s="295"/>
      <c r="HB52" s="295"/>
      <c r="HC52" s="295"/>
      <c r="HD52" s="295"/>
      <c r="HE52" s="295"/>
      <c r="HF52" s="295"/>
      <c r="HG52" s="295"/>
      <c r="HH52" s="295"/>
      <c r="HI52" s="295"/>
      <c r="HJ52" s="295"/>
      <c r="HK52" s="295"/>
      <c r="HL52" s="295"/>
      <c r="HM52" s="295"/>
      <c r="HN52" s="295"/>
      <c r="HO52" s="295"/>
      <c r="HP52" s="295"/>
      <c r="HQ52" s="295"/>
      <c r="HR52" s="295"/>
      <c r="HS52" s="295"/>
      <c r="HT52" s="295"/>
      <c r="HU52" s="295"/>
      <c r="HV52" s="295"/>
      <c r="HW52" s="295"/>
      <c r="HX52" s="295"/>
      <c r="HY52" s="295"/>
      <c r="HZ52" s="295"/>
      <c r="IA52" s="295"/>
      <c r="IB52" s="295"/>
      <c r="IC52" s="295"/>
      <c r="ID52" s="295"/>
      <c r="IE52" s="295"/>
      <c r="IF52" s="295"/>
      <c r="IG52" s="295"/>
      <c r="IH52" s="295"/>
      <c r="II52" s="295"/>
      <c r="IJ52" s="295"/>
      <c r="IK52" s="295"/>
      <c r="IL52" s="295"/>
      <c r="IM52" s="295"/>
      <c r="IN52" s="295"/>
      <c r="IO52" s="295"/>
      <c r="IP52" s="295"/>
      <c r="IQ52" s="295"/>
      <c r="IR52" s="295"/>
      <c r="IS52" s="295"/>
      <c r="IT52" s="295"/>
      <c r="IU52" s="295"/>
    </row>
    <row r="53" customFormat="1" ht="22.5" customHeight="1" spans="1:255">
      <c r="A53" s="285" t="s">
        <v>1428</v>
      </c>
      <c r="B53" s="292">
        <f>SUM(B54:B68)</f>
        <v>44306</v>
      </c>
      <c r="C53" s="292">
        <f>SUM(C54:C68)</f>
        <v>95033</v>
      </c>
      <c r="D53" s="292">
        <v>95064</v>
      </c>
      <c r="E53" s="287">
        <v>100.03</v>
      </c>
      <c r="F53" s="287">
        <v>17.23</v>
      </c>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295"/>
      <c r="AL53" s="295"/>
      <c r="AM53" s="295"/>
      <c r="AN53" s="295"/>
      <c r="AO53" s="295"/>
      <c r="AP53" s="295"/>
      <c r="AQ53" s="295"/>
      <c r="AR53" s="295"/>
      <c r="AS53" s="295"/>
      <c r="AT53" s="295"/>
      <c r="AU53" s="295"/>
      <c r="AV53" s="295"/>
      <c r="AW53" s="295"/>
      <c r="AX53" s="295"/>
      <c r="AY53" s="295"/>
      <c r="AZ53" s="295"/>
      <c r="BA53" s="295"/>
      <c r="BB53" s="295"/>
      <c r="BC53" s="295"/>
      <c r="BD53" s="295"/>
      <c r="BE53" s="295"/>
      <c r="BF53" s="295"/>
      <c r="BG53" s="295"/>
      <c r="BH53" s="295"/>
      <c r="BI53" s="295"/>
      <c r="BJ53" s="295"/>
      <c r="BK53" s="295"/>
      <c r="BL53" s="295"/>
      <c r="BM53" s="295"/>
      <c r="BN53" s="295"/>
      <c r="BO53" s="295"/>
      <c r="BP53" s="295"/>
      <c r="BQ53" s="295"/>
      <c r="BR53" s="295"/>
      <c r="BS53" s="295"/>
      <c r="BT53" s="295"/>
      <c r="BU53" s="295"/>
      <c r="BV53" s="295"/>
      <c r="BW53" s="295"/>
      <c r="BX53" s="295"/>
      <c r="BY53" s="295"/>
      <c r="BZ53" s="295"/>
      <c r="CA53" s="295"/>
      <c r="CB53" s="295"/>
      <c r="CC53" s="295"/>
      <c r="CD53" s="295"/>
      <c r="CE53" s="295"/>
      <c r="CF53" s="295"/>
      <c r="CG53" s="295"/>
      <c r="CH53" s="295"/>
      <c r="CI53" s="295"/>
      <c r="CJ53" s="295"/>
      <c r="CK53" s="295"/>
      <c r="CL53" s="295"/>
      <c r="CM53" s="295"/>
      <c r="CN53" s="295"/>
      <c r="CO53" s="295"/>
      <c r="CP53" s="295"/>
      <c r="CQ53" s="295"/>
      <c r="CR53" s="295"/>
      <c r="CS53" s="295"/>
      <c r="CT53" s="295"/>
      <c r="CU53" s="295"/>
      <c r="CV53" s="295"/>
      <c r="CW53" s="295"/>
      <c r="CX53" s="295"/>
      <c r="CY53" s="295"/>
      <c r="CZ53" s="295"/>
      <c r="DA53" s="295"/>
      <c r="DB53" s="295"/>
      <c r="DC53" s="295"/>
      <c r="DD53" s="295"/>
      <c r="DE53" s="295"/>
      <c r="DF53" s="295"/>
      <c r="DG53" s="295"/>
      <c r="DH53" s="295"/>
      <c r="DI53" s="295"/>
      <c r="DJ53" s="295"/>
      <c r="DK53" s="295"/>
      <c r="DL53" s="295"/>
      <c r="DM53" s="295"/>
      <c r="DN53" s="295"/>
      <c r="DO53" s="295"/>
      <c r="DP53" s="295"/>
      <c r="DQ53" s="295"/>
      <c r="DR53" s="295"/>
      <c r="DS53" s="295"/>
      <c r="DT53" s="295"/>
      <c r="DU53" s="295"/>
      <c r="DV53" s="295"/>
      <c r="DW53" s="295"/>
      <c r="DX53" s="295"/>
      <c r="DY53" s="295"/>
      <c r="DZ53" s="295"/>
      <c r="EA53" s="295"/>
      <c r="EB53" s="295"/>
      <c r="EC53" s="295"/>
      <c r="ED53" s="295"/>
      <c r="EE53" s="295"/>
      <c r="EF53" s="295"/>
      <c r="EG53" s="295"/>
      <c r="EH53" s="295"/>
      <c r="EI53" s="295"/>
      <c r="EJ53" s="295"/>
      <c r="EK53" s="295"/>
      <c r="EL53" s="295"/>
      <c r="EM53" s="295"/>
      <c r="EN53" s="295"/>
      <c r="EO53" s="295"/>
      <c r="EP53" s="295"/>
      <c r="EQ53" s="295"/>
      <c r="ER53" s="295"/>
      <c r="ES53" s="295"/>
      <c r="ET53" s="295"/>
      <c r="EU53" s="295"/>
      <c r="EV53" s="295"/>
      <c r="EW53" s="295"/>
      <c r="EX53" s="295"/>
      <c r="EY53" s="295"/>
      <c r="EZ53" s="295"/>
      <c r="FA53" s="295"/>
      <c r="FB53" s="295"/>
      <c r="FC53" s="295"/>
      <c r="FD53" s="295"/>
      <c r="FE53" s="295"/>
      <c r="FF53" s="295"/>
      <c r="FG53" s="295"/>
      <c r="FH53" s="295"/>
      <c r="FI53" s="295"/>
      <c r="FJ53" s="295"/>
      <c r="FK53" s="295"/>
      <c r="FL53" s="295"/>
      <c r="FM53" s="295"/>
      <c r="FN53" s="295"/>
      <c r="FO53" s="295"/>
      <c r="FP53" s="295"/>
      <c r="FQ53" s="295"/>
      <c r="FR53" s="295"/>
      <c r="FS53" s="295"/>
      <c r="FT53" s="295"/>
      <c r="FU53" s="295"/>
      <c r="FV53" s="295"/>
      <c r="FW53" s="295"/>
      <c r="FX53" s="295"/>
      <c r="FY53" s="295"/>
      <c r="FZ53" s="295"/>
      <c r="GA53" s="295"/>
      <c r="GB53" s="295"/>
      <c r="GC53" s="295"/>
      <c r="GD53" s="295"/>
      <c r="GE53" s="295"/>
      <c r="GF53" s="295"/>
      <c r="GG53" s="295"/>
      <c r="GH53" s="295"/>
      <c r="GI53" s="295"/>
      <c r="GJ53" s="295"/>
      <c r="GK53" s="295"/>
      <c r="GL53" s="295"/>
      <c r="GM53" s="295"/>
      <c r="GN53" s="295"/>
      <c r="GO53" s="295"/>
      <c r="GP53" s="295"/>
      <c r="GQ53" s="295"/>
      <c r="GR53" s="295"/>
      <c r="GS53" s="295"/>
      <c r="GT53" s="295"/>
      <c r="GU53" s="295"/>
      <c r="GV53" s="295"/>
      <c r="GW53" s="295"/>
      <c r="GX53" s="295"/>
      <c r="GY53" s="295"/>
      <c r="GZ53" s="295"/>
      <c r="HA53" s="295"/>
      <c r="HB53" s="295"/>
      <c r="HC53" s="295"/>
      <c r="HD53" s="295"/>
      <c r="HE53" s="295"/>
      <c r="HF53" s="295"/>
      <c r="HG53" s="295"/>
      <c r="HH53" s="295"/>
      <c r="HI53" s="295"/>
      <c r="HJ53" s="295"/>
      <c r="HK53" s="295"/>
      <c r="HL53" s="295"/>
      <c r="HM53" s="295"/>
      <c r="HN53" s="295"/>
      <c r="HO53" s="295"/>
      <c r="HP53" s="295"/>
      <c r="HQ53" s="295"/>
      <c r="HR53" s="295"/>
      <c r="HS53" s="295"/>
      <c r="HT53" s="295"/>
      <c r="HU53" s="295"/>
      <c r="HV53" s="295"/>
      <c r="HW53" s="295"/>
      <c r="HX53" s="295"/>
      <c r="HY53" s="295"/>
      <c r="HZ53" s="295"/>
      <c r="IA53" s="295"/>
      <c r="IB53" s="295"/>
      <c r="IC53" s="295"/>
      <c r="ID53" s="295"/>
      <c r="IE53" s="295"/>
      <c r="IF53" s="295"/>
      <c r="IG53" s="295"/>
      <c r="IH53" s="295"/>
      <c r="II53" s="295"/>
      <c r="IJ53" s="295"/>
      <c r="IK53" s="295"/>
      <c r="IL53" s="295"/>
      <c r="IM53" s="295"/>
      <c r="IN53" s="295"/>
      <c r="IO53" s="295"/>
      <c r="IP53" s="295"/>
      <c r="IQ53" s="295"/>
      <c r="IR53" s="295"/>
      <c r="IS53" s="295"/>
      <c r="IT53" s="295"/>
      <c r="IU53" s="295"/>
    </row>
    <row r="54" customFormat="1" ht="22.5" customHeight="1" spans="1:255">
      <c r="A54" s="288" t="s">
        <v>1429</v>
      </c>
      <c r="B54" s="292">
        <v>6000</v>
      </c>
      <c r="C54" s="289">
        <v>2297</v>
      </c>
      <c r="D54" s="292">
        <v>2291</v>
      </c>
      <c r="E54" s="287">
        <v>99.74</v>
      </c>
      <c r="F54" s="287">
        <v>-74.03</v>
      </c>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295"/>
      <c r="AL54" s="295"/>
      <c r="AM54" s="295"/>
      <c r="AN54" s="295"/>
      <c r="AO54" s="295"/>
      <c r="AP54" s="295"/>
      <c r="AQ54" s="295"/>
      <c r="AR54" s="295"/>
      <c r="AS54" s="295"/>
      <c r="AT54" s="295"/>
      <c r="AU54" s="295"/>
      <c r="AV54" s="295"/>
      <c r="AW54" s="295"/>
      <c r="AX54" s="295"/>
      <c r="AY54" s="295"/>
      <c r="AZ54" s="295"/>
      <c r="BA54" s="295"/>
      <c r="BB54" s="295"/>
      <c r="BC54" s="295"/>
      <c r="BD54" s="295"/>
      <c r="BE54" s="295"/>
      <c r="BF54" s="295"/>
      <c r="BG54" s="295"/>
      <c r="BH54" s="295"/>
      <c r="BI54" s="295"/>
      <c r="BJ54" s="295"/>
      <c r="BK54" s="295"/>
      <c r="BL54" s="295"/>
      <c r="BM54" s="295"/>
      <c r="BN54" s="295"/>
      <c r="BO54" s="295"/>
      <c r="BP54" s="295"/>
      <c r="BQ54" s="295"/>
      <c r="BR54" s="295"/>
      <c r="BS54" s="295"/>
      <c r="BT54" s="295"/>
      <c r="BU54" s="295"/>
      <c r="BV54" s="295"/>
      <c r="BW54" s="295"/>
      <c r="BX54" s="295"/>
      <c r="BY54" s="295"/>
      <c r="BZ54" s="295"/>
      <c r="CA54" s="295"/>
      <c r="CB54" s="295"/>
      <c r="CC54" s="295"/>
      <c r="CD54" s="295"/>
      <c r="CE54" s="295"/>
      <c r="CF54" s="295"/>
      <c r="CG54" s="295"/>
      <c r="CH54" s="295"/>
      <c r="CI54" s="295"/>
      <c r="CJ54" s="295"/>
      <c r="CK54" s="295"/>
      <c r="CL54" s="295"/>
      <c r="CM54" s="295"/>
      <c r="CN54" s="295"/>
      <c r="CO54" s="295"/>
      <c r="CP54" s="295"/>
      <c r="CQ54" s="295"/>
      <c r="CR54" s="295"/>
      <c r="CS54" s="295"/>
      <c r="CT54" s="295"/>
      <c r="CU54" s="295"/>
      <c r="CV54" s="295"/>
      <c r="CW54" s="295"/>
      <c r="CX54" s="295"/>
      <c r="CY54" s="295"/>
      <c r="CZ54" s="295"/>
      <c r="DA54" s="295"/>
      <c r="DB54" s="295"/>
      <c r="DC54" s="295"/>
      <c r="DD54" s="295"/>
      <c r="DE54" s="295"/>
      <c r="DF54" s="295"/>
      <c r="DG54" s="295"/>
      <c r="DH54" s="295"/>
      <c r="DI54" s="295"/>
      <c r="DJ54" s="295"/>
      <c r="DK54" s="295"/>
      <c r="DL54" s="295"/>
      <c r="DM54" s="295"/>
      <c r="DN54" s="295"/>
      <c r="DO54" s="295"/>
      <c r="DP54" s="295"/>
      <c r="DQ54" s="295"/>
      <c r="DR54" s="295"/>
      <c r="DS54" s="295"/>
      <c r="DT54" s="295"/>
      <c r="DU54" s="295"/>
      <c r="DV54" s="295"/>
      <c r="DW54" s="295"/>
      <c r="DX54" s="295"/>
      <c r="DY54" s="295"/>
      <c r="DZ54" s="295"/>
      <c r="EA54" s="295"/>
      <c r="EB54" s="295"/>
      <c r="EC54" s="295"/>
      <c r="ED54" s="295"/>
      <c r="EE54" s="295"/>
      <c r="EF54" s="295"/>
      <c r="EG54" s="295"/>
      <c r="EH54" s="295"/>
      <c r="EI54" s="295"/>
      <c r="EJ54" s="295"/>
      <c r="EK54" s="295"/>
      <c r="EL54" s="295"/>
      <c r="EM54" s="295"/>
      <c r="EN54" s="295"/>
      <c r="EO54" s="295"/>
      <c r="EP54" s="295"/>
      <c r="EQ54" s="295"/>
      <c r="ER54" s="295"/>
      <c r="ES54" s="295"/>
      <c r="ET54" s="295"/>
      <c r="EU54" s="295"/>
      <c r="EV54" s="295"/>
      <c r="EW54" s="295"/>
      <c r="EX54" s="295"/>
      <c r="EY54" s="295"/>
      <c r="EZ54" s="295"/>
      <c r="FA54" s="295"/>
      <c r="FB54" s="295"/>
      <c r="FC54" s="295"/>
      <c r="FD54" s="295"/>
      <c r="FE54" s="295"/>
      <c r="FF54" s="295"/>
      <c r="FG54" s="295"/>
      <c r="FH54" s="295"/>
      <c r="FI54" s="295"/>
      <c r="FJ54" s="295"/>
      <c r="FK54" s="295"/>
      <c r="FL54" s="295"/>
      <c r="FM54" s="295"/>
      <c r="FN54" s="295"/>
      <c r="FO54" s="295"/>
      <c r="FP54" s="295"/>
      <c r="FQ54" s="295"/>
      <c r="FR54" s="295"/>
      <c r="FS54" s="295"/>
      <c r="FT54" s="295"/>
      <c r="FU54" s="295"/>
      <c r="FV54" s="295"/>
      <c r="FW54" s="295"/>
      <c r="FX54" s="295"/>
      <c r="FY54" s="295"/>
      <c r="FZ54" s="295"/>
      <c r="GA54" s="295"/>
      <c r="GB54" s="295"/>
      <c r="GC54" s="295"/>
      <c r="GD54" s="295"/>
      <c r="GE54" s="295"/>
      <c r="GF54" s="295"/>
      <c r="GG54" s="295"/>
      <c r="GH54" s="295"/>
      <c r="GI54" s="295"/>
      <c r="GJ54" s="295"/>
      <c r="GK54" s="295"/>
      <c r="GL54" s="295"/>
      <c r="GM54" s="295"/>
      <c r="GN54" s="295"/>
      <c r="GO54" s="295"/>
      <c r="GP54" s="295"/>
      <c r="GQ54" s="295"/>
      <c r="GR54" s="295"/>
      <c r="GS54" s="295"/>
      <c r="GT54" s="295"/>
      <c r="GU54" s="295"/>
      <c r="GV54" s="295"/>
      <c r="GW54" s="295"/>
      <c r="GX54" s="295"/>
      <c r="GY54" s="295"/>
      <c r="GZ54" s="295"/>
      <c r="HA54" s="295"/>
      <c r="HB54" s="295"/>
      <c r="HC54" s="295"/>
      <c r="HD54" s="295"/>
      <c r="HE54" s="295"/>
      <c r="HF54" s="295"/>
      <c r="HG54" s="295"/>
      <c r="HH54" s="295"/>
      <c r="HI54" s="295"/>
      <c r="HJ54" s="295"/>
      <c r="HK54" s="295"/>
      <c r="HL54" s="295"/>
      <c r="HM54" s="295"/>
      <c r="HN54" s="295"/>
      <c r="HO54" s="295"/>
      <c r="HP54" s="295"/>
      <c r="HQ54" s="295"/>
      <c r="HR54" s="295"/>
      <c r="HS54" s="295"/>
      <c r="HT54" s="295"/>
      <c r="HU54" s="295"/>
      <c r="HV54" s="295"/>
      <c r="HW54" s="295"/>
      <c r="HX54" s="295"/>
      <c r="HY54" s="295"/>
      <c r="HZ54" s="295"/>
      <c r="IA54" s="295"/>
      <c r="IB54" s="295"/>
      <c r="IC54" s="295"/>
      <c r="ID54" s="295"/>
      <c r="IE54" s="295"/>
      <c r="IF54" s="295"/>
      <c r="IG54" s="295"/>
      <c r="IH54" s="295"/>
      <c r="II54" s="295"/>
      <c r="IJ54" s="295"/>
      <c r="IK54" s="295"/>
      <c r="IL54" s="295"/>
      <c r="IM54" s="295"/>
      <c r="IN54" s="295"/>
      <c r="IO54" s="295"/>
      <c r="IP54" s="295"/>
      <c r="IQ54" s="295"/>
      <c r="IR54" s="295"/>
      <c r="IS54" s="295"/>
      <c r="IT54" s="295"/>
      <c r="IU54" s="295"/>
    </row>
    <row r="55" customFormat="1" ht="22.5" customHeight="1" spans="1:255">
      <c r="A55" s="288" t="s">
        <v>1430</v>
      </c>
      <c r="B55" s="292"/>
      <c r="C55" s="289">
        <v>1227</v>
      </c>
      <c r="D55" s="292">
        <v>1227</v>
      </c>
      <c r="E55" s="287">
        <v>100</v>
      </c>
      <c r="F55" s="287">
        <v>-76.36</v>
      </c>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295"/>
      <c r="AL55" s="295"/>
      <c r="AM55" s="295"/>
      <c r="AN55" s="295"/>
      <c r="AO55" s="295"/>
      <c r="AP55" s="295"/>
      <c r="AQ55" s="295"/>
      <c r="AR55" s="295"/>
      <c r="AS55" s="295"/>
      <c r="AT55" s="295"/>
      <c r="AU55" s="295"/>
      <c r="AV55" s="295"/>
      <c r="AW55" s="295"/>
      <c r="AX55" s="295"/>
      <c r="AY55" s="295"/>
      <c r="AZ55" s="295"/>
      <c r="BA55" s="295"/>
      <c r="BB55" s="295"/>
      <c r="BC55" s="295"/>
      <c r="BD55" s="295"/>
      <c r="BE55" s="295"/>
      <c r="BF55" s="295"/>
      <c r="BG55" s="295"/>
      <c r="BH55" s="295"/>
      <c r="BI55" s="295"/>
      <c r="BJ55" s="295"/>
      <c r="BK55" s="295"/>
      <c r="BL55" s="295"/>
      <c r="BM55" s="295"/>
      <c r="BN55" s="295"/>
      <c r="BO55" s="295"/>
      <c r="BP55" s="295"/>
      <c r="BQ55" s="295"/>
      <c r="BR55" s="295"/>
      <c r="BS55" s="295"/>
      <c r="BT55" s="295"/>
      <c r="BU55" s="295"/>
      <c r="BV55" s="295"/>
      <c r="BW55" s="295"/>
      <c r="BX55" s="295"/>
      <c r="BY55" s="295"/>
      <c r="BZ55" s="295"/>
      <c r="CA55" s="295"/>
      <c r="CB55" s="295"/>
      <c r="CC55" s="295"/>
      <c r="CD55" s="295"/>
      <c r="CE55" s="295"/>
      <c r="CF55" s="295"/>
      <c r="CG55" s="295"/>
      <c r="CH55" s="295"/>
      <c r="CI55" s="295"/>
      <c r="CJ55" s="295"/>
      <c r="CK55" s="295"/>
      <c r="CL55" s="295"/>
      <c r="CM55" s="295"/>
      <c r="CN55" s="295"/>
      <c r="CO55" s="295"/>
      <c r="CP55" s="295"/>
      <c r="CQ55" s="295"/>
      <c r="CR55" s="295"/>
      <c r="CS55" s="295"/>
      <c r="CT55" s="295"/>
      <c r="CU55" s="295"/>
      <c r="CV55" s="295"/>
      <c r="CW55" s="295"/>
      <c r="CX55" s="295"/>
      <c r="CY55" s="295"/>
      <c r="CZ55" s="295"/>
      <c r="DA55" s="295"/>
      <c r="DB55" s="295"/>
      <c r="DC55" s="295"/>
      <c r="DD55" s="295"/>
      <c r="DE55" s="295"/>
      <c r="DF55" s="295"/>
      <c r="DG55" s="295"/>
      <c r="DH55" s="295"/>
      <c r="DI55" s="295"/>
      <c r="DJ55" s="295"/>
      <c r="DK55" s="295"/>
      <c r="DL55" s="295"/>
      <c r="DM55" s="295"/>
      <c r="DN55" s="295"/>
      <c r="DO55" s="295"/>
      <c r="DP55" s="295"/>
      <c r="DQ55" s="295"/>
      <c r="DR55" s="295"/>
      <c r="DS55" s="295"/>
      <c r="DT55" s="295"/>
      <c r="DU55" s="295"/>
      <c r="DV55" s="295"/>
      <c r="DW55" s="295"/>
      <c r="DX55" s="295"/>
      <c r="DY55" s="295"/>
      <c r="DZ55" s="295"/>
      <c r="EA55" s="295"/>
      <c r="EB55" s="295"/>
      <c r="EC55" s="295"/>
      <c r="ED55" s="295"/>
      <c r="EE55" s="295"/>
      <c r="EF55" s="295"/>
      <c r="EG55" s="295"/>
      <c r="EH55" s="295"/>
      <c r="EI55" s="295"/>
      <c r="EJ55" s="295"/>
      <c r="EK55" s="295"/>
      <c r="EL55" s="295"/>
      <c r="EM55" s="295"/>
      <c r="EN55" s="295"/>
      <c r="EO55" s="295"/>
      <c r="EP55" s="295"/>
      <c r="EQ55" s="295"/>
      <c r="ER55" s="295"/>
      <c r="ES55" s="295"/>
      <c r="ET55" s="295"/>
      <c r="EU55" s="295"/>
      <c r="EV55" s="295"/>
      <c r="EW55" s="295"/>
      <c r="EX55" s="295"/>
      <c r="EY55" s="295"/>
      <c r="EZ55" s="295"/>
      <c r="FA55" s="295"/>
      <c r="FB55" s="295"/>
      <c r="FC55" s="295"/>
      <c r="FD55" s="295"/>
      <c r="FE55" s="295"/>
      <c r="FF55" s="295"/>
      <c r="FG55" s="295"/>
      <c r="FH55" s="295"/>
      <c r="FI55" s="295"/>
      <c r="FJ55" s="295"/>
      <c r="FK55" s="295"/>
      <c r="FL55" s="295"/>
      <c r="FM55" s="295"/>
      <c r="FN55" s="295"/>
      <c r="FO55" s="295"/>
      <c r="FP55" s="295"/>
      <c r="FQ55" s="295"/>
      <c r="FR55" s="295"/>
      <c r="FS55" s="295"/>
      <c r="FT55" s="295"/>
      <c r="FU55" s="295"/>
      <c r="FV55" s="295"/>
      <c r="FW55" s="295"/>
      <c r="FX55" s="295"/>
      <c r="FY55" s="295"/>
      <c r="FZ55" s="295"/>
      <c r="GA55" s="295"/>
      <c r="GB55" s="295"/>
      <c r="GC55" s="295"/>
      <c r="GD55" s="295"/>
      <c r="GE55" s="295"/>
      <c r="GF55" s="295"/>
      <c r="GG55" s="295"/>
      <c r="GH55" s="295"/>
      <c r="GI55" s="295"/>
      <c r="GJ55" s="295"/>
      <c r="GK55" s="295"/>
      <c r="GL55" s="295"/>
      <c r="GM55" s="295"/>
      <c r="GN55" s="295"/>
      <c r="GO55" s="295"/>
      <c r="GP55" s="295"/>
      <c r="GQ55" s="295"/>
      <c r="GR55" s="295"/>
      <c r="GS55" s="295"/>
      <c r="GT55" s="295"/>
      <c r="GU55" s="295"/>
      <c r="GV55" s="295"/>
      <c r="GW55" s="295"/>
      <c r="GX55" s="295"/>
      <c r="GY55" s="295"/>
      <c r="GZ55" s="295"/>
      <c r="HA55" s="295"/>
      <c r="HB55" s="295"/>
      <c r="HC55" s="295"/>
      <c r="HD55" s="295"/>
      <c r="HE55" s="295"/>
      <c r="HF55" s="295"/>
      <c r="HG55" s="295"/>
      <c r="HH55" s="295"/>
      <c r="HI55" s="295"/>
      <c r="HJ55" s="295"/>
      <c r="HK55" s="295"/>
      <c r="HL55" s="295"/>
      <c r="HM55" s="295"/>
      <c r="HN55" s="295"/>
      <c r="HO55" s="295"/>
      <c r="HP55" s="295"/>
      <c r="HQ55" s="295"/>
      <c r="HR55" s="295"/>
      <c r="HS55" s="295"/>
      <c r="HT55" s="295"/>
      <c r="HU55" s="295"/>
      <c r="HV55" s="295"/>
      <c r="HW55" s="295"/>
      <c r="HX55" s="295"/>
      <c r="HY55" s="295"/>
      <c r="HZ55" s="295"/>
      <c r="IA55" s="295"/>
      <c r="IB55" s="295"/>
      <c r="IC55" s="295"/>
      <c r="ID55" s="295"/>
      <c r="IE55" s="295"/>
      <c r="IF55" s="295"/>
      <c r="IG55" s="295"/>
      <c r="IH55" s="295"/>
      <c r="II55" s="295"/>
      <c r="IJ55" s="295"/>
      <c r="IK55" s="295"/>
      <c r="IL55" s="295"/>
      <c r="IM55" s="295"/>
      <c r="IN55" s="295"/>
      <c r="IO55" s="295"/>
      <c r="IP55" s="295"/>
      <c r="IQ55" s="295"/>
      <c r="IR55" s="295"/>
      <c r="IS55" s="295"/>
      <c r="IT55" s="295"/>
      <c r="IU55" s="295"/>
    </row>
    <row r="56" customFormat="1" ht="22.5" customHeight="1" spans="1:255">
      <c r="A56" s="288" t="s">
        <v>1431</v>
      </c>
      <c r="B56" s="292"/>
      <c r="C56" s="289">
        <v>23722</v>
      </c>
      <c r="D56" s="292">
        <v>23758</v>
      </c>
      <c r="E56" s="287">
        <v>100.15</v>
      </c>
      <c r="F56" s="287">
        <v>-28.67</v>
      </c>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295"/>
      <c r="AL56" s="295"/>
      <c r="AM56" s="295"/>
      <c r="AN56" s="295"/>
      <c r="AO56" s="295"/>
      <c r="AP56" s="295"/>
      <c r="AQ56" s="295"/>
      <c r="AR56" s="295"/>
      <c r="AS56" s="295"/>
      <c r="AT56" s="295"/>
      <c r="AU56" s="295"/>
      <c r="AV56" s="295"/>
      <c r="AW56" s="295"/>
      <c r="AX56" s="295"/>
      <c r="AY56" s="295"/>
      <c r="AZ56" s="295"/>
      <c r="BA56" s="295"/>
      <c r="BB56" s="295"/>
      <c r="BC56" s="295"/>
      <c r="BD56" s="295"/>
      <c r="BE56" s="295"/>
      <c r="BF56" s="295"/>
      <c r="BG56" s="295"/>
      <c r="BH56" s="295"/>
      <c r="BI56" s="295"/>
      <c r="BJ56" s="295"/>
      <c r="BK56" s="295"/>
      <c r="BL56" s="295"/>
      <c r="BM56" s="295"/>
      <c r="BN56" s="295"/>
      <c r="BO56" s="295"/>
      <c r="BP56" s="295"/>
      <c r="BQ56" s="295"/>
      <c r="BR56" s="295"/>
      <c r="BS56" s="295"/>
      <c r="BT56" s="295"/>
      <c r="BU56" s="295"/>
      <c r="BV56" s="295"/>
      <c r="BW56" s="295"/>
      <c r="BX56" s="295"/>
      <c r="BY56" s="295"/>
      <c r="BZ56" s="295"/>
      <c r="CA56" s="295"/>
      <c r="CB56" s="295"/>
      <c r="CC56" s="295"/>
      <c r="CD56" s="295"/>
      <c r="CE56" s="295"/>
      <c r="CF56" s="295"/>
      <c r="CG56" s="295"/>
      <c r="CH56" s="295"/>
      <c r="CI56" s="295"/>
      <c r="CJ56" s="295"/>
      <c r="CK56" s="295"/>
      <c r="CL56" s="295"/>
      <c r="CM56" s="295"/>
      <c r="CN56" s="295"/>
      <c r="CO56" s="295"/>
      <c r="CP56" s="295"/>
      <c r="CQ56" s="295"/>
      <c r="CR56" s="295"/>
      <c r="CS56" s="295"/>
      <c r="CT56" s="295"/>
      <c r="CU56" s="295"/>
      <c r="CV56" s="295"/>
      <c r="CW56" s="295"/>
      <c r="CX56" s="295"/>
      <c r="CY56" s="295"/>
      <c r="CZ56" s="295"/>
      <c r="DA56" s="295"/>
      <c r="DB56" s="295"/>
      <c r="DC56" s="295"/>
      <c r="DD56" s="295"/>
      <c r="DE56" s="295"/>
      <c r="DF56" s="295"/>
      <c r="DG56" s="295"/>
      <c r="DH56" s="295"/>
      <c r="DI56" s="295"/>
      <c r="DJ56" s="295"/>
      <c r="DK56" s="295"/>
      <c r="DL56" s="295"/>
      <c r="DM56" s="295"/>
      <c r="DN56" s="295"/>
      <c r="DO56" s="295"/>
      <c r="DP56" s="295"/>
      <c r="DQ56" s="295"/>
      <c r="DR56" s="295"/>
      <c r="DS56" s="295"/>
      <c r="DT56" s="295"/>
      <c r="DU56" s="295"/>
      <c r="DV56" s="295"/>
      <c r="DW56" s="295"/>
      <c r="DX56" s="295"/>
      <c r="DY56" s="295"/>
      <c r="DZ56" s="295"/>
      <c r="EA56" s="295"/>
      <c r="EB56" s="295"/>
      <c r="EC56" s="295"/>
      <c r="ED56" s="295"/>
      <c r="EE56" s="295"/>
      <c r="EF56" s="295"/>
      <c r="EG56" s="295"/>
      <c r="EH56" s="295"/>
      <c r="EI56" s="295"/>
      <c r="EJ56" s="295"/>
      <c r="EK56" s="295"/>
      <c r="EL56" s="295"/>
      <c r="EM56" s="295"/>
      <c r="EN56" s="295"/>
      <c r="EO56" s="295"/>
      <c r="EP56" s="295"/>
      <c r="EQ56" s="295"/>
      <c r="ER56" s="295"/>
      <c r="ES56" s="295"/>
      <c r="ET56" s="295"/>
      <c r="EU56" s="295"/>
      <c r="EV56" s="295"/>
      <c r="EW56" s="295"/>
      <c r="EX56" s="295"/>
      <c r="EY56" s="295"/>
      <c r="EZ56" s="295"/>
      <c r="FA56" s="295"/>
      <c r="FB56" s="295"/>
      <c r="FC56" s="295"/>
      <c r="FD56" s="295"/>
      <c r="FE56" s="295"/>
      <c r="FF56" s="295"/>
      <c r="FG56" s="295"/>
      <c r="FH56" s="295"/>
      <c r="FI56" s="295"/>
      <c r="FJ56" s="295"/>
      <c r="FK56" s="295"/>
      <c r="FL56" s="295"/>
      <c r="FM56" s="295"/>
      <c r="FN56" s="295"/>
      <c r="FO56" s="295"/>
      <c r="FP56" s="295"/>
      <c r="FQ56" s="295"/>
      <c r="FR56" s="295"/>
      <c r="FS56" s="295"/>
      <c r="FT56" s="295"/>
      <c r="FU56" s="295"/>
      <c r="FV56" s="295"/>
      <c r="FW56" s="295"/>
      <c r="FX56" s="295"/>
      <c r="FY56" s="295"/>
      <c r="FZ56" s="295"/>
      <c r="GA56" s="295"/>
      <c r="GB56" s="295"/>
      <c r="GC56" s="295"/>
      <c r="GD56" s="295"/>
      <c r="GE56" s="295"/>
      <c r="GF56" s="295"/>
      <c r="GG56" s="295"/>
      <c r="GH56" s="295"/>
      <c r="GI56" s="295"/>
      <c r="GJ56" s="295"/>
      <c r="GK56" s="295"/>
      <c r="GL56" s="295"/>
      <c r="GM56" s="295"/>
      <c r="GN56" s="295"/>
      <c r="GO56" s="295"/>
      <c r="GP56" s="295"/>
      <c r="GQ56" s="295"/>
      <c r="GR56" s="295"/>
      <c r="GS56" s="295"/>
      <c r="GT56" s="295"/>
      <c r="GU56" s="295"/>
      <c r="GV56" s="295"/>
      <c r="GW56" s="295"/>
      <c r="GX56" s="295"/>
      <c r="GY56" s="295"/>
      <c r="GZ56" s="295"/>
      <c r="HA56" s="295"/>
      <c r="HB56" s="295"/>
      <c r="HC56" s="295"/>
      <c r="HD56" s="295"/>
      <c r="HE56" s="295"/>
      <c r="HF56" s="295"/>
      <c r="HG56" s="295"/>
      <c r="HH56" s="295"/>
      <c r="HI56" s="295"/>
      <c r="HJ56" s="295"/>
      <c r="HK56" s="295"/>
      <c r="HL56" s="295"/>
      <c r="HM56" s="295"/>
      <c r="HN56" s="295"/>
      <c r="HO56" s="295"/>
      <c r="HP56" s="295"/>
      <c r="HQ56" s="295"/>
      <c r="HR56" s="295"/>
      <c r="HS56" s="295"/>
      <c r="HT56" s="295"/>
      <c r="HU56" s="295"/>
      <c r="HV56" s="295"/>
      <c r="HW56" s="295"/>
      <c r="HX56" s="295"/>
      <c r="HY56" s="295"/>
      <c r="HZ56" s="295"/>
      <c r="IA56" s="295"/>
      <c r="IB56" s="295"/>
      <c r="IC56" s="295"/>
      <c r="ID56" s="295"/>
      <c r="IE56" s="295"/>
      <c r="IF56" s="295"/>
      <c r="IG56" s="295"/>
      <c r="IH56" s="295"/>
      <c r="II56" s="295"/>
      <c r="IJ56" s="295"/>
      <c r="IK56" s="295"/>
      <c r="IL56" s="295"/>
      <c r="IM56" s="295"/>
      <c r="IN56" s="295"/>
      <c r="IO56" s="295"/>
      <c r="IP56" s="295"/>
      <c r="IQ56" s="295"/>
      <c r="IR56" s="295"/>
      <c r="IS56" s="295"/>
      <c r="IT56" s="295"/>
      <c r="IU56" s="295"/>
    </row>
    <row r="57" customFormat="1" ht="22.5" customHeight="1" spans="1:255">
      <c r="A57" s="288" t="s">
        <v>1432</v>
      </c>
      <c r="B57" s="292"/>
      <c r="C57" s="289">
        <v>3128</v>
      </c>
      <c r="D57" s="292">
        <v>3128</v>
      </c>
      <c r="E57" s="287">
        <v>100</v>
      </c>
      <c r="F57" s="287">
        <v>13.95</v>
      </c>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295"/>
      <c r="AL57" s="295"/>
      <c r="AM57" s="295"/>
      <c r="AN57" s="295"/>
      <c r="AO57" s="295"/>
      <c r="AP57" s="295"/>
      <c r="AQ57" s="295"/>
      <c r="AR57" s="295"/>
      <c r="AS57" s="295"/>
      <c r="AT57" s="295"/>
      <c r="AU57" s="295"/>
      <c r="AV57" s="295"/>
      <c r="AW57" s="295"/>
      <c r="AX57" s="295"/>
      <c r="AY57" s="295"/>
      <c r="AZ57" s="295"/>
      <c r="BA57" s="295"/>
      <c r="BB57" s="295"/>
      <c r="BC57" s="295"/>
      <c r="BD57" s="295"/>
      <c r="BE57" s="295"/>
      <c r="BF57" s="295"/>
      <c r="BG57" s="295"/>
      <c r="BH57" s="295"/>
      <c r="BI57" s="295"/>
      <c r="BJ57" s="295"/>
      <c r="BK57" s="295"/>
      <c r="BL57" s="295"/>
      <c r="BM57" s="295"/>
      <c r="BN57" s="295"/>
      <c r="BO57" s="295"/>
      <c r="BP57" s="295"/>
      <c r="BQ57" s="295"/>
      <c r="BR57" s="295"/>
      <c r="BS57" s="295"/>
      <c r="BT57" s="295"/>
      <c r="BU57" s="295"/>
      <c r="BV57" s="295"/>
      <c r="BW57" s="295"/>
      <c r="BX57" s="295"/>
      <c r="BY57" s="295"/>
      <c r="BZ57" s="295"/>
      <c r="CA57" s="295"/>
      <c r="CB57" s="295"/>
      <c r="CC57" s="295"/>
      <c r="CD57" s="295"/>
      <c r="CE57" s="295"/>
      <c r="CF57" s="295"/>
      <c r="CG57" s="295"/>
      <c r="CH57" s="295"/>
      <c r="CI57" s="295"/>
      <c r="CJ57" s="295"/>
      <c r="CK57" s="295"/>
      <c r="CL57" s="295"/>
      <c r="CM57" s="295"/>
      <c r="CN57" s="295"/>
      <c r="CO57" s="295"/>
      <c r="CP57" s="295"/>
      <c r="CQ57" s="295"/>
      <c r="CR57" s="295"/>
      <c r="CS57" s="295"/>
      <c r="CT57" s="295"/>
      <c r="CU57" s="295"/>
      <c r="CV57" s="295"/>
      <c r="CW57" s="295"/>
      <c r="CX57" s="295"/>
      <c r="CY57" s="295"/>
      <c r="CZ57" s="295"/>
      <c r="DA57" s="295"/>
      <c r="DB57" s="295"/>
      <c r="DC57" s="295"/>
      <c r="DD57" s="295"/>
      <c r="DE57" s="295"/>
      <c r="DF57" s="295"/>
      <c r="DG57" s="295"/>
      <c r="DH57" s="295"/>
      <c r="DI57" s="295"/>
      <c r="DJ57" s="295"/>
      <c r="DK57" s="295"/>
      <c r="DL57" s="295"/>
      <c r="DM57" s="295"/>
      <c r="DN57" s="295"/>
      <c r="DO57" s="295"/>
      <c r="DP57" s="295"/>
      <c r="DQ57" s="295"/>
      <c r="DR57" s="295"/>
      <c r="DS57" s="295"/>
      <c r="DT57" s="295"/>
      <c r="DU57" s="295"/>
      <c r="DV57" s="295"/>
      <c r="DW57" s="295"/>
      <c r="DX57" s="295"/>
      <c r="DY57" s="295"/>
      <c r="DZ57" s="295"/>
      <c r="EA57" s="295"/>
      <c r="EB57" s="295"/>
      <c r="EC57" s="295"/>
      <c r="ED57" s="295"/>
      <c r="EE57" s="295"/>
      <c r="EF57" s="295"/>
      <c r="EG57" s="295"/>
      <c r="EH57" s="295"/>
      <c r="EI57" s="295"/>
      <c r="EJ57" s="295"/>
      <c r="EK57" s="295"/>
      <c r="EL57" s="295"/>
      <c r="EM57" s="295"/>
      <c r="EN57" s="295"/>
      <c r="EO57" s="295"/>
      <c r="EP57" s="295"/>
      <c r="EQ57" s="295"/>
      <c r="ER57" s="295"/>
      <c r="ES57" s="295"/>
      <c r="ET57" s="295"/>
      <c r="EU57" s="295"/>
      <c r="EV57" s="295"/>
      <c r="EW57" s="295"/>
      <c r="EX57" s="295"/>
      <c r="EY57" s="295"/>
      <c r="EZ57" s="295"/>
      <c r="FA57" s="295"/>
      <c r="FB57" s="295"/>
      <c r="FC57" s="295"/>
      <c r="FD57" s="295"/>
      <c r="FE57" s="295"/>
      <c r="FF57" s="295"/>
      <c r="FG57" s="295"/>
      <c r="FH57" s="295"/>
      <c r="FI57" s="295"/>
      <c r="FJ57" s="295"/>
      <c r="FK57" s="295"/>
      <c r="FL57" s="295"/>
      <c r="FM57" s="295"/>
      <c r="FN57" s="295"/>
      <c r="FO57" s="295"/>
      <c r="FP57" s="295"/>
      <c r="FQ57" s="295"/>
      <c r="FR57" s="295"/>
      <c r="FS57" s="295"/>
      <c r="FT57" s="295"/>
      <c r="FU57" s="295"/>
      <c r="FV57" s="295"/>
      <c r="FW57" s="295"/>
      <c r="FX57" s="295"/>
      <c r="FY57" s="295"/>
      <c r="FZ57" s="295"/>
      <c r="GA57" s="295"/>
      <c r="GB57" s="295"/>
      <c r="GC57" s="295"/>
      <c r="GD57" s="295"/>
      <c r="GE57" s="295"/>
      <c r="GF57" s="295"/>
      <c r="GG57" s="295"/>
      <c r="GH57" s="295"/>
      <c r="GI57" s="295"/>
      <c r="GJ57" s="295"/>
      <c r="GK57" s="295"/>
      <c r="GL57" s="295"/>
      <c r="GM57" s="295"/>
      <c r="GN57" s="295"/>
      <c r="GO57" s="295"/>
      <c r="GP57" s="295"/>
      <c r="GQ57" s="295"/>
      <c r="GR57" s="295"/>
      <c r="GS57" s="295"/>
      <c r="GT57" s="295"/>
      <c r="GU57" s="295"/>
      <c r="GV57" s="295"/>
      <c r="GW57" s="295"/>
      <c r="GX57" s="295"/>
      <c r="GY57" s="295"/>
      <c r="GZ57" s="295"/>
      <c r="HA57" s="295"/>
      <c r="HB57" s="295"/>
      <c r="HC57" s="295"/>
      <c r="HD57" s="295"/>
      <c r="HE57" s="295"/>
      <c r="HF57" s="295"/>
      <c r="HG57" s="295"/>
      <c r="HH57" s="295"/>
      <c r="HI57" s="295"/>
      <c r="HJ57" s="295"/>
      <c r="HK57" s="295"/>
      <c r="HL57" s="295"/>
      <c r="HM57" s="295"/>
      <c r="HN57" s="295"/>
      <c r="HO57" s="295"/>
      <c r="HP57" s="295"/>
      <c r="HQ57" s="295"/>
      <c r="HR57" s="295"/>
      <c r="HS57" s="295"/>
      <c r="HT57" s="295"/>
      <c r="HU57" s="295"/>
      <c r="HV57" s="295"/>
      <c r="HW57" s="295"/>
      <c r="HX57" s="295"/>
      <c r="HY57" s="295"/>
      <c r="HZ57" s="295"/>
      <c r="IA57" s="295"/>
      <c r="IB57" s="295"/>
      <c r="IC57" s="295"/>
      <c r="ID57" s="295"/>
      <c r="IE57" s="295"/>
      <c r="IF57" s="295"/>
      <c r="IG57" s="295"/>
      <c r="IH57" s="295"/>
      <c r="II57" s="295"/>
      <c r="IJ57" s="295"/>
      <c r="IK57" s="295"/>
      <c r="IL57" s="295"/>
      <c r="IM57" s="295"/>
      <c r="IN57" s="295"/>
      <c r="IO57" s="295"/>
      <c r="IP57" s="295"/>
      <c r="IQ57" s="295"/>
      <c r="IR57" s="295"/>
      <c r="IS57" s="295"/>
      <c r="IT57" s="295"/>
      <c r="IU57" s="295"/>
    </row>
    <row r="58" customFormat="1" ht="22.5" customHeight="1" spans="1:255">
      <c r="A58" s="288" t="s">
        <v>1433</v>
      </c>
      <c r="B58" s="292"/>
      <c r="C58" s="289">
        <v>8299</v>
      </c>
      <c r="D58" s="292">
        <v>8299</v>
      </c>
      <c r="E58" s="287">
        <v>100</v>
      </c>
      <c r="F58" s="287">
        <v>114.94</v>
      </c>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295"/>
      <c r="AL58" s="295"/>
      <c r="AM58" s="295"/>
      <c r="AN58" s="295"/>
      <c r="AO58" s="295"/>
      <c r="AP58" s="295"/>
      <c r="AQ58" s="295"/>
      <c r="AR58" s="295"/>
      <c r="AS58" s="295"/>
      <c r="AT58" s="295"/>
      <c r="AU58" s="295"/>
      <c r="AV58" s="295"/>
      <c r="AW58" s="295"/>
      <c r="AX58" s="295"/>
      <c r="AY58" s="295"/>
      <c r="AZ58" s="295"/>
      <c r="BA58" s="295"/>
      <c r="BB58" s="295"/>
      <c r="BC58" s="295"/>
      <c r="BD58" s="295"/>
      <c r="BE58" s="295"/>
      <c r="BF58" s="295"/>
      <c r="BG58" s="295"/>
      <c r="BH58" s="295"/>
      <c r="BI58" s="295"/>
      <c r="BJ58" s="295"/>
      <c r="BK58" s="295"/>
      <c r="BL58" s="295"/>
      <c r="BM58" s="295"/>
      <c r="BN58" s="295"/>
      <c r="BO58" s="295"/>
      <c r="BP58" s="295"/>
      <c r="BQ58" s="295"/>
      <c r="BR58" s="295"/>
      <c r="BS58" s="295"/>
      <c r="BT58" s="295"/>
      <c r="BU58" s="295"/>
      <c r="BV58" s="295"/>
      <c r="BW58" s="295"/>
      <c r="BX58" s="295"/>
      <c r="BY58" s="295"/>
      <c r="BZ58" s="295"/>
      <c r="CA58" s="295"/>
      <c r="CB58" s="295"/>
      <c r="CC58" s="295"/>
      <c r="CD58" s="295"/>
      <c r="CE58" s="295"/>
      <c r="CF58" s="295"/>
      <c r="CG58" s="295"/>
      <c r="CH58" s="295"/>
      <c r="CI58" s="295"/>
      <c r="CJ58" s="295"/>
      <c r="CK58" s="295"/>
      <c r="CL58" s="295"/>
      <c r="CM58" s="295"/>
      <c r="CN58" s="295"/>
      <c r="CO58" s="295"/>
      <c r="CP58" s="295"/>
      <c r="CQ58" s="295"/>
      <c r="CR58" s="295"/>
      <c r="CS58" s="295"/>
      <c r="CT58" s="295"/>
      <c r="CU58" s="295"/>
      <c r="CV58" s="295"/>
      <c r="CW58" s="295"/>
      <c r="CX58" s="295"/>
      <c r="CY58" s="295"/>
      <c r="CZ58" s="295"/>
      <c r="DA58" s="295"/>
      <c r="DB58" s="295"/>
      <c r="DC58" s="295"/>
      <c r="DD58" s="295"/>
      <c r="DE58" s="295"/>
      <c r="DF58" s="295"/>
      <c r="DG58" s="295"/>
      <c r="DH58" s="295"/>
      <c r="DI58" s="295"/>
      <c r="DJ58" s="295"/>
      <c r="DK58" s="295"/>
      <c r="DL58" s="295"/>
      <c r="DM58" s="295"/>
      <c r="DN58" s="295"/>
      <c r="DO58" s="295"/>
      <c r="DP58" s="295"/>
      <c r="DQ58" s="295"/>
      <c r="DR58" s="295"/>
      <c r="DS58" s="295"/>
      <c r="DT58" s="295"/>
      <c r="DU58" s="295"/>
      <c r="DV58" s="295"/>
      <c r="DW58" s="295"/>
      <c r="DX58" s="295"/>
      <c r="DY58" s="295"/>
      <c r="DZ58" s="295"/>
      <c r="EA58" s="295"/>
      <c r="EB58" s="295"/>
      <c r="EC58" s="295"/>
      <c r="ED58" s="295"/>
      <c r="EE58" s="295"/>
      <c r="EF58" s="295"/>
      <c r="EG58" s="295"/>
      <c r="EH58" s="295"/>
      <c r="EI58" s="295"/>
      <c r="EJ58" s="295"/>
      <c r="EK58" s="295"/>
      <c r="EL58" s="295"/>
      <c r="EM58" s="295"/>
      <c r="EN58" s="295"/>
      <c r="EO58" s="295"/>
      <c r="EP58" s="295"/>
      <c r="EQ58" s="295"/>
      <c r="ER58" s="295"/>
      <c r="ES58" s="295"/>
      <c r="ET58" s="295"/>
      <c r="EU58" s="295"/>
      <c r="EV58" s="295"/>
      <c r="EW58" s="295"/>
      <c r="EX58" s="295"/>
      <c r="EY58" s="295"/>
      <c r="EZ58" s="295"/>
      <c r="FA58" s="295"/>
      <c r="FB58" s="295"/>
      <c r="FC58" s="295"/>
      <c r="FD58" s="295"/>
      <c r="FE58" s="295"/>
      <c r="FF58" s="295"/>
      <c r="FG58" s="295"/>
      <c r="FH58" s="295"/>
      <c r="FI58" s="295"/>
      <c r="FJ58" s="295"/>
      <c r="FK58" s="295"/>
      <c r="FL58" s="295"/>
      <c r="FM58" s="295"/>
      <c r="FN58" s="295"/>
      <c r="FO58" s="295"/>
      <c r="FP58" s="295"/>
      <c r="FQ58" s="295"/>
      <c r="FR58" s="295"/>
      <c r="FS58" s="295"/>
      <c r="FT58" s="295"/>
      <c r="FU58" s="295"/>
      <c r="FV58" s="295"/>
      <c r="FW58" s="295"/>
      <c r="FX58" s="295"/>
      <c r="FY58" s="295"/>
      <c r="FZ58" s="295"/>
      <c r="GA58" s="295"/>
      <c r="GB58" s="295"/>
      <c r="GC58" s="295"/>
      <c r="GD58" s="295"/>
      <c r="GE58" s="295"/>
      <c r="GF58" s="295"/>
      <c r="GG58" s="295"/>
      <c r="GH58" s="295"/>
      <c r="GI58" s="295"/>
      <c r="GJ58" s="295"/>
      <c r="GK58" s="295"/>
      <c r="GL58" s="295"/>
      <c r="GM58" s="295"/>
      <c r="GN58" s="295"/>
      <c r="GO58" s="295"/>
      <c r="GP58" s="295"/>
      <c r="GQ58" s="295"/>
      <c r="GR58" s="295"/>
      <c r="GS58" s="295"/>
      <c r="GT58" s="295"/>
      <c r="GU58" s="295"/>
      <c r="GV58" s="295"/>
      <c r="GW58" s="295"/>
      <c r="GX58" s="295"/>
      <c r="GY58" s="295"/>
      <c r="GZ58" s="295"/>
      <c r="HA58" s="295"/>
      <c r="HB58" s="295"/>
      <c r="HC58" s="295"/>
      <c r="HD58" s="295"/>
      <c r="HE58" s="295"/>
      <c r="HF58" s="295"/>
      <c r="HG58" s="295"/>
      <c r="HH58" s="295"/>
      <c r="HI58" s="295"/>
      <c r="HJ58" s="295"/>
      <c r="HK58" s="295"/>
      <c r="HL58" s="295"/>
      <c r="HM58" s="295"/>
      <c r="HN58" s="295"/>
      <c r="HO58" s="295"/>
      <c r="HP58" s="295"/>
      <c r="HQ58" s="295"/>
      <c r="HR58" s="295"/>
      <c r="HS58" s="295"/>
      <c r="HT58" s="295"/>
      <c r="HU58" s="295"/>
      <c r="HV58" s="295"/>
      <c r="HW58" s="295"/>
      <c r="HX58" s="295"/>
      <c r="HY58" s="295"/>
      <c r="HZ58" s="295"/>
      <c r="IA58" s="295"/>
      <c r="IB58" s="295"/>
      <c r="IC58" s="295"/>
      <c r="ID58" s="295"/>
      <c r="IE58" s="295"/>
      <c r="IF58" s="295"/>
      <c r="IG58" s="295"/>
      <c r="IH58" s="295"/>
      <c r="II58" s="295"/>
      <c r="IJ58" s="295"/>
      <c r="IK58" s="295"/>
      <c r="IL58" s="295"/>
      <c r="IM58" s="295"/>
      <c r="IN58" s="295"/>
      <c r="IO58" s="295"/>
      <c r="IP58" s="295"/>
      <c r="IQ58" s="295"/>
      <c r="IR58" s="295"/>
      <c r="IS58" s="295"/>
      <c r="IT58" s="295"/>
      <c r="IU58" s="295"/>
    </row>
    <row r="59" customFormat="1" ht="22.5" customHeight="1" spans="1:255">
      <c r="A59" s="288" t="s">
        <v>1434</v>
      </c>
      <c r="B59" s="292"/>
      <c r="C59" s="292"/>
      <c r="D59" s="292"/>
      <c r="E59" s="294"/>
      <c r="F59" s="287"/>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295"/>
      <c r="AL59" s="295"/>
      <c r="AM59" s="295"/>
      <c r="AN59" s="295"/>
      <c r="AO59" s="295"/>
      <c r="AP59" s="295"/>
      <c r="AQ59" s="295"/>
      <c r="AR59" s="295"/>
      <c r="AS59" s="295"/>
      <c r="AT59" s="295"/>
      <c r="AU59" s="295"/>
      <c r="AV59" s="295"/>
      <c r="AW59" s="295"/>
      <c r="AX59" s="295"/>
      <c r="AY59" s="295"/>
      <c r="AZ59" s="295"/>
      <c r="BA59" s="295"/>
      <c r="BB59" s="295"/>
      <c r="BC59" s="295"/>
      <c r="BD59" s="295"/>
      <c r="BE59" s="295"/>
      <c r="BF59" s="295"/>
      <c r="BG59" s="295"/>
      <c r="BH59" s="295"/>
      <c r="BI59" s="295"/>
      <c r="BJ59" s="295"/>
      <c r="BK59" s="295"/>
      <c r="BL59" s="295"/>
      <c r="BM59" s="295"/>
      <c r="BN59" s="295"/>
      <c r="BO59" s="295"/>
      <c r="BP59" s="295"/>
      <c r="BQ59" s="295"/>
      <c r="BR59" s="295"/>
      <c r="BS59" s="295"/>
      <c r="BT59" s="295"/>
      <c r="BU59" s="295"/>
      <c r="BV59" s="295"/>
      <c r="BW59" s="295"/>
      <c r="BX59" s="295"/>
      <c r="BY59" s="295"/>
      <c r="BZ59" s="295"/>
      <c r="CA59" s="295"/>
      <c r="CB59" s="295"/>
      <c r="CC59" s="295"/>
      <c r="CD59" s="295"/>
      <c r="CE59" s="295"/>
      <c r="CF59" s="295"/>
      <c r="CG59" s="295"/>
      <c r="CH59" s="295"/>
      <c r="CI59" s="295"/>
      <c r="CJ59" s="295"/>
      <c r="CK59" s="295"/>
      <c r="CL59" s="295"/>
      <c r="CM59" s="295"/>
      <c r="CN59" s="295"/>
      <c r="CO59" s="295"/>
      <c r="CP59" s="295"/>
      <c r="CQ59" s="295"/>
      <c r="CR59" s="295"/>
      <c r="CS59" s="295"/>
      <c r="CT59" s="295"/>
      <c r="CU59" s="295"/>
      <c r="CV59" s="295"/>
      <c r="CW59" s="295"/>
      <c r="CX59" s="295"/>
      <c r="CY59" s="295"/>
      <c r="CZ59" s="295"/>
      <c r="DA59" s="295"/>
      <c r="DB59" s="295"/>
      <c r="DC59" s="295"/>
      <c r="DD59" s="295"/>
      <c r="DE59" s="295"/>
      <c r="DF59" s="295"/>
      <c r="DG59" s="295"/>
      <c r="DH59" s="295"/>
      <c r="DI59" s="295"/>
      <c r="DJ59" s="295"/>
      <c r="DK59" s="295"/>
      <c r="DL59" s="295"/>
      <c r="DM59" s="295"/>
      <c r="DN59" s="295"/>
      <c r="DO59" s="295"/>
      <c r="DP59" s="295"/>
      <c r="DQ59" s="295"/>
      <c r="DR59" s="295"/>
      <c r="DS59" s="295"/>
      <c r="DT59" s="295"/>
      <c r="DU59" s="295"/>
      <c r="DV59" s="295"/>
      <c r="DW59" s="295"/>
      <c r="DX59" s="295"/>
      <c r="DY59" s="295"/>
      <c r="DZ59" s="295"/>
      <c r="EA59" s="295"/>
      <c r="EB59" s="295"/>
      <c r="EC59" s="295"/>
      <c r="ED59" s="295"/>
      <c r="EE59" s="295"/>
      <c r="EF59" s="295"/>
      <c r="EG59" s="295"/>
      <c r="EH59" s="295"/>
      <c r="EI59" s="295"/>
      <c r="EJ59" s="295"/>
      <c r="EK59" s="295"/>
      <c r="EL59" s="295"/>
      <c r="EM59" s="295"/>
      <c r="EN59" s="295"/>
      <c r="EO59" s="295"/>
      <c r="EP59" s="295"/>
      <c r="EQ59" s="295"/>
      <c r="ER59" s="295"/>
      <c r="ES59" s="295"/>
      <c r="ET59" s="295"/>
      <c r="EU59" s="295"/>
      <c r="EV59" s="295"/>
      <c r="EW59" s="295"/>
      <c r="EX59" s="295"/>
      <c r="EY59" s="295"/>
      <c r="EZ59" s="295"/>
      <c r="FA59" s="295"/>
      <c r="FB59" s="295"/>
      <c r="FC59" s="295"/>
      <c r="FD59" s="295"/>
      <c r="FE59" s="295"/>
      <c r="FF59" s="295"/>
      <c r="FG59" s="295"/>
      <c r="FH59" s="295"/>
      <c r="FI59" s="295"/>
      <c r="FJ59" s="295"/>
      <c r="FK59" s="295"/>
      <c r="FL59" s="295"/>
      <c r="FM59" s="295"/>
      <c r="FN59" s="295"/>
      <c r="FO59" s="295"/>
      <c r="FP59" s="295"/>
      <c r="FQ59" s="295"/>
      <c r="FR59" s="295"/>
      <c r="FS59" s="295"/>
      <c r="FT59" s="295"/>
      <c r="FU59" s="295"/>
      <c r="FV59" s="295"/>
      <c r="FW59" s="295"/>
      <c r="FX59" s="295"/>
      <c r="FY59" s="295"/>
      <c r="FZ59" s="295"/>
      <c r="GA59" s="295"/>
      <c r="GB59" s="295"/>
      <c r="GC59" s="295"/>
      <c r="GD59" s="295"/>
      <c r="GE59" s="295"/>
      <c r="GF59" s="295"/>
      <c r="GG59" s="295"/>
      <c r="GH59" s="295"/>
      <c r="GI59" s="295"/>
      <c r="GJ59" s="295"/>
      <c r="GK59" s="295"/>
      <c r="GL59" s="295"/>
      <c r="GM59" s="295"/>
      <c r="GN59" s="295"/>
      <c r="GO59" s="295"/>
      <c r="GP59" s="295"/>
      <c r="GQ59" s="295"/>
      <c r="GR59" s="295"/>
      <c r="GS59" s="295"/>
      <c r="GT59" s="295"/>
      <c r="GU59" s="295"/>
      <c r="GV59" s="295"/>
      <c r="GW59" s="295"/>
      <c r="GX59" s="295"/>
      <c r="GY59" s="295"/>
      <c r="GZ59" s="295"/>
      <c r="HA59" s="295"/>
      <c r="HB59" s="295"/>
      <c r="HC59" s="295"/>
      <c r="HD59" s="295"/>
      <c r="HE59" s="295"/>
      <c r="HF59" s="295"/>
      <c r="HG59" s="295"/>
      <c r="HH59" s="295"/>
      <c r="HI59" s="295"/>
      <c r="HJ59" s="295"/>
      <c r="HK59" s="295"/>
      <c r="HL59" s="295"/>
      <c r="HM59" s="295"/>
      <c r="HN59" s="295"/>
      <c r="HO59" s="295"/>
      <c r="HP59" s="295"/>
      <c r="HQ59" s="295"/>
      <c r="HR59" s="295"/>
      <c r="HS59" s="295"/>
      <c r="HT59" s="295"/>
      <c r="HU59" s="295"/>
      <c r="HV59" s="295"/>
      <c r="HW59" s="295"/>
      <c r="HX59" s="295"/>
      <c r="HY59" s="295"/>
      <c r="HZ59" s="295"/>
      <c r="IA59" s="295"/>
      <c r="IB59" s="295"/>
      <c r="IC59" s="295"/>
      <c r="ID59" s="295"/>
      <c r="IE59" s="295"/>
      <c r="IF59" s="295"/>
      <c r="IG59" s="295"/>
      <c r="IH59" s="295"/>
      <c r="II59" s="295"/>
      <c r="IJ59" s="295"/>
      <c r="IK59" s="295"/>
      <c r="IL59" s="295"/>
      <c r="IM59" s="295"/>
      <c r="IN59" s="295"/>
      <c r="IO59" s="295"/>
      <c r="IP59" s="295"/>
      <c r="IQ59" s="295"/>
      <c r="IR59" s="295"/>
      <c r="IS59" s="295"/>
      <c r="IT59" s="295"/>
      <c r="IU59" s="295"/>
    </row>
    <row r="60" ht="22.5" customHeight="1" spans="1:255">
      <c r="A60" s="288" t="s">
        <v>1435</v>
      </c>
      <c r="B60" s="292"/>
      <c r="C60" s="292"/>
      <c r="D60" s="292"/>
      <c r="E60" s="294"/>
      <c r="F60" s="287"/>
      <c r="G60" s="281"/>
      <c r="H60" s="281"/>
      <c r="I60" s="281"/>
      <c r="J60" s="281"/>
      <c r="K60" s="281"/>
      <c r="L60" s="281"/>
      <c r="M60" s="281"/>
      <c r="N60" s="281"/>
      <c r="O60" s="281"/>
      <c r="P60" s="281"/>
      <c r="Q60" s="281"/>
      <c r="R60" s="281"/>
      <c r="S60" s="281"/>
      <c r="T60" s="281"/>
      <c r="U60" s="281"/>
      <c r="V60" s="281"/>
      <c r="W60" s="281"/>
      <c r="X60" s="281"/>
      <c r="Y60" s="281"/>
      <c r="Z60" s="281"/>
      <c r="AA60" s="281"/>
      <c r="AB60" s="281"/>
      <c r="AC60" s="281"/>
      <c r="AD60" s="281"/>
      <c r="AE60" s="281"/>
      <c r="AF60" s="281"/>
      <c r="AG60" s="281"/>
      <c r="AH60" s="281"/>
      <c r="AI60" s="281"/>
      <c r="AJ60" s="281"/>
      <c r="AK60" s="281"/>
      <c r="AL60" s="281"/>
      <c r="AM60" s="281"/>
      <c r="AN60" s="281"/>
      <c r="AO60" s="281"/>
      <c r="AP60" s="281"/>
      <c r="AQ60" s="281"/>
      <c r="AR60" s="281"/>
      <c r="AS60" s="281"/>
      <c r="AT60" s="281"/>
      <c r="AU60" s="281"/>
      <c r="AV60" s="281"/>
      <c r="AW60" s="281"/>
      <c r="AX60" s="281"/>
      <c r="AY60" s="281"/>
      <c r="AZ60" s="281"/>
      <c r="BA60" s="281"/>
      <c r="BB60" s="281"/>
      <c r="BC60" s="281"/>
      <c r="BD60" s="281"/>
      <c r="BE60" s="281"/>
      <c r="BF60" s="281"/>
      <c r="BG60" s="281"/>
      <c r="BH60" s="281"/>
      <c r="BI60" s="281"/>
      <c r="BJ60" s="281"/>
      <c r="BK60" s="281"/>
      <c r="BL60" s="281"/>
      <c r="BM60" s="281"/>
      <c r="BN60" s="281"/>
      <c r="BO60" s="281"/>
      <c r="BP60" s="281"/>
      <c r="BQ60" s="281"/>
      <c r="BR60" s="281"/>
      <c r="BS60" s="281"/>
      <c r="BT60" s="281"/>
      <c r="BU60" s="281"/>
      <c r="BV60" s="281"/>
      <c r="BW60" s="281"/>
      <c r="BX60" s="281"/>
      <c r="BY60" s="281"/>
      <c r="BZ60" s="281"/>
      <c r="CA60" s="281"/>
      <c r="CB60" s="281"/>
      <c r="CC60" s="281"/>
      <c r="CD60" s="281"/>
      <c r="CE60" s="281"/>
      <c r="CF60" s="281"/>
      <c r="CG60" s="281"/>
      <c r="CH60" s="281"/>
      <c r="CI60" s="281"/>
      <c r="CJ60" s="281"/>
      <c r="CK60" s="281"/>
      <c r="CL60" s="281"/>
      <c r="CM60" s="281"/>
      <c r="CN60" s="281"/>
      <c r="CO60" s="281"/>
      <c r="CP60" s="281"/>
      <c r="CQ60" s="281"/>
      <c r="CR60" s="281"/>
      <c r="CS60" s="281"/>
      <c r="CT60" s="281"/>
      <c r="CU60" s="281"/>
      <c r="CV60" s="281"/>
      <c r="CW60" s="281"/>
      <c r="CX60" s="281"/>
      <c r="CY60" s="281"/>
      <c r="CZ60" s="281"/>
      <c r="DA60" s="281"/>
      <c r="DB60" s="281"/>
      <c r="DC60" s="281"/>
      <c r="DD60" s="281"/>
      <c r="DE60" s="281"/>
      <c r="DF60" s="281"/>
      <c r="DG60" s="281"/>
      <c r="DH60" s="281"/>
      <c r="DI60" s="281"/>
      <c r="DJ60" s="281"/>
      <c r="DK60" s="281"/>
      <c r="DL60" s="281"/>
      <c r="DM60" s="281"/>
      <c r="DN60" s="281"/>
      <c r="DO60" s="281"/>
      <c r="DP60" s="281"/>
      <c r="DQ60" s="281"/>
      <c r="DR60" s="281"/>
      <c r="DS60" s="281"/>
      <c r="DT60" s="281"/>
      <c r="DU60" s="281"/>
      <c r="DV60" s="281"/>
      <c r="DW60" s="281"/>
      <c r="DX60" s="281"/>
      <c r="DY60" s="281"/>
      <c r="DZ60" s="281"/>
      <c r="EA60" s="281"/>
      <c r="EB60" s="281"/>
      <c r="EC60" s="281"/>
      <c r="ED60" s="281"/>
      <c r="EE60" s="281"/>
      <c r="EF60" s="281"/>
      <c r="EG60" s="281"/>
      <c r="EH60" s="281"/>
      <c r="EI60" s="281"/>
      <c r="EJ60" s="281"/>
      <c r="EK60" s="281"/>
      <c r="EL60" s="281"/>
      <c r="EM60" s="281"/>
      <c r="EN60" s="281"/>
      <c r="EO60" s="281"/>
      <c r="EP60" s="281"/>
      <c r="EQ60" s="281"/>
      <c r="ER60" s="281"/>
      <c r="ES60" s="281"/>
      <c r="ET60" s="281"/>
      <c r="EU60" s="281"/>
      <c r="EV60" s="281"/>
      <c r="EW60" s="281"/>
      <c r="EX60" s="281"/>
      <c r="EY60" s="281"/>
      <c r="EZ60" s="281"/>
      <c r="FA60" s="281"/>
      <c r="FB60" s="281"/>
      <c r="FC60" s="281"/>
      <c r="FD60" s="281"/>
      <c r="FE60" s="281"/>
      <c r="FF60" s="281"/>
      <c r="FG60" s="281"/>
      <c r="FH60" s="281"/>
      <c r="FI60" s="281"/>
      <c r="FJ60" s="281"/>
      <c r="FK60" s="281"/>
      <c r="FL60" s="281"/>
      <c r="FM60" s="281"/>
      <c r="FN60" s="281"/>
      <c r="FO60" s="281"/>
      <c r="FP60" s="281"/>
      <c r="FQ60" s="281"/>
      <c r="FR60" s="281"/>
      <c r="FS60" s="281"/>
      <c r="FT60" s="281"/>
      <c r="FU60" s="281"/>
      <c r="FV60" s="281"/>
      <c r="FW60" s="281"/>
      <c r="FX60" s="281"/>
      <c r="FY60" s="281"/>
      <c r="FZ60" s="281"/>
      <c r="GA60" s="281"/>
      <c r="GB60" s="281"/>
      <c r="GC60" s="281"/>
      <c r="GD60" s="281"/>
      <c r="GE60" s="281"/>
      <c r="GF60" s="281"/>
      <c r="GG60" s="281"/>
      <c r="GH60" s="281"/>
      <c r="GI60" s="281"/>
      <c r="GJ60" s="281"/>
      <c r="GK60" s="281"/>
      <c r="GL60" s="281"/>
      <c r="GM60" s="281"/>
      <c r="GN60" s="281"/>
      <c r="GO60" s="281"/>
      <c r="GP60" s="281"/>
      <c r="GQ60" s="281"/>
      <c r="GR60" s="281"/>
      <c r="GS60" s="281"/>
      <c r="GT60" s="281"/>
      <c r="GU60" s="281"/>
      <c r="GV60" s="281"/>
      <c r="GW60" s="281"/>
      <c r="GX60" s="281"/>
      <c r="GY60" s="281"/>
      <c r="GZ60" s="281"/>
      <c r="HA60" s="281"/>
      <c r="HB60" s="281"/>
      <c r="HC60" s="281"/>
      <c r="HD60" s="281"/>
      <c r="HE60" s="281"/>
      <c r="HF60" s="281"/>
      <c r="HG60" s="281"/>
      <c r="HH60" s="281"/>
      <c r="HI60" s="281"/>
      <c r="HJ60" s="281"/>
      <c r="HK60" s="281"/>
      <c r="HL60" s="281"/>
      <c r="HM60" s="281"/>
      <c r="HN60" s="281"/>
      <c r="HO60" s="281"/>
      <c r="HP60" s="281"/>
      <c r="HQ60" s="281"/>
      <c r="HR60" s="281"/>
      <c r="HS60" s="281"/>
      <c r="HT60" s="281"/>
      <c r="HU60" s="281"/>
      <c r="HV60" s="281"/>
      <c r="HW60" s="281"/>
      <c r="HX60" s="281"/>
      <c r="HY60" s="281"/>
      <c r="HZ60" s="281"/>
      <c r="IA60" s="281"/>
      <c r="IB60" s="281"/>
      <c r="IC60" s="281"/>
      <c r="ID60" s="281"/>
      <c r="IE60" s="281"/>
      <c r="IF60" s="281"/>
      <c r="IG60" s="281"/>
      <c r="IH60" s="281"/>
      <c r="II60" s="281"/>
      <c r="IJ60" s="281"/>
      <c r="IK60" s="281"/>
      <c r="IL60" s="281"/>
      <c r="IM60" s="281"/>
      <c r="IN60" s="281"/>
      <c r="IO60" s="281"/>
      <c r="IP60" s="281"/>
      <c r="IQ60" s="281"/>
      <c r="IR60" s="281"/>
      <c r="IS60" s="281"/>
      <c r="IT60" s="281"/>
      <c r="IU60" s="281"/>
    </row>
    <row r="61" ht="22.5" customHeight="1" spans="1:6">
      <c r="A61" s="288" t="s">
        <v>1436</v>
      </c>
      <c r="B61" s="292"/>
      <c r="C61" s="292"/>
      <c r="D61" s="292"/>
      <c r="E61" s="294"/>
      <c r="F61" s="287"/>
    </row>
    <row r="62" ht="22.5" customHeight="1" spans="1:6">
      <c r="A62" s="288" t="s">
        <v>1437</v>
      </c>
      <c r="B62" s="292"/>
      <c r="C62" s="64">
        <v>2151</v>
      </c>
      <c r="D62" s="64">
        <v>2151</v>
      </c>
      <c r="E62" s="287">
        <v>100</v>
      </c>
      <c r="F62" s="287"/>
    </row>
    <row r="63" ht="22.5" customHeight="1" spans="1:6">
      <c r="A63" s="288" t="s">
        <v>1438</v>
      </c>
      <c r="B63" s="292"/>
      <c r="C63" s="292"/>
      <c r="D63" s="292"/>
      <c r="E63" s="294"/>
      <c r="F63" s="287"/>
    </row>
    <row r="64" ht="22.5" customHeight="1" spans="1:6">
      <c r="A64" s="288" t="s">
        <v>1439</v>
      </c>
      <c r="B64" s="292"/>
      <c r="C64" s="292"/>
      <c r="D64" s="292"/>
      <c r="E64" s="294"/>
      <c r="F64" s="287"/>
    </row>
    <row r="65" ht="22.5" customHeight="1" spans="1:6">
      <c r="A65" s="288" t="s">
        <v>1440</v>
      </c>
      <c r="B65" s="292">
        <v>9100</v>
      </c>
      <c r="C65" s="64">
        <v>3998</v>
      </c>
      <c r="D65" s="292">
        <v>3998</v>
      </c>
      <c r="E65" s="287">
        <v>100</v>
      </c>
      <c r="F65" s="287">
        <v>363.27</v>
      </c>
    </row>
    <row r="66" ht="22.5" customHeight="1" spans="1:6">
      <c r="A66" s="288" t="s">
        <v>1441</v>
      </c>
      <c r="B66" s="292"/>
      <c r="C66" s="64">
        <v>1080</v>
      </c>
      <c r="D66" s="292">
        <v>1080</v>
      </c>
      <c r="E66" s="287">
        <v>100</v>
      </c>
      <c r="F66" s="287">
        <v>2669.23</v>
      </c>
    </row>
    <row r="67" ht="22.5" customHeight="1" spans="1:6">
      <c r="A67" s="288" t="s">
        <v>1442</v>
      </c>
      <c r="B67" s="292"/>
      <c r="C67" s="64">
        <v>562</v>
      </c>
      <c r="D67" s="292">
        <v>562</v>
      </c>
      <c r="E67" s="287">
        <v>100</v>
      </c>
      <c r="F67" s="287"/>
    </row>
    <row r="68" ht="22.5" customHeight="1" spans="1:6">
      <c r="A68" s="288" t="s">
        <v>1443</v>
      </c>
      <c r="B68" s="292">
        <v>29206</v>
      </c>
      <c r="C68" s="64">
        <v>48569</v>
      </c>
      <c r="D68" s="292">
        <v>48570</v>
      </c>
      <c r="E68" s="287">
        <v>100</v>
      </c>
      <c r="F68" s="287">
        <v>84.89</v>
      </c>
    </row>
    <row r="69" ht="22.5" customHeight="1" spans="1:6">
      <c r="A69" s="285" t="s">
        <v>1444</v>
      </c>
      <c r="B69" s="292"/>
      <c r="C69" s="292"/>
      <c r="D69" s="292"/>
      <c r="E69" s="294"/>
      <c r="F69" s="287"/>
    </row>
    <row r="70" ht="22.5" customHeight="1" spans="1:6">
      <c r="A70" s="288" t="s">
        <v>1429</v>
      </c>
      <c r="B70" s="292"/>
      <c r="C70" s="292"/>
      <c r="D70" s="292"/>
      <c r="E70" s="294"/>
      <c r="F70" s="287"/>
    </row>
    <row r="71" ht="22.5" customHeight="1" spans="1:6">
      <c r="A71" s="288" t="s">
        <v>1430</v>
      </c>
      <c r="B71" s="292"/>
      <c r="C71" s="292"/>
      <c r="D71" s="292"/>
      <c r="E71" s="294"/>
      <c r="F71" s="287"/>
    </row>
    <row r="72" ht="22.5" customHeight="1" spans="1:6">
      <c r="A72" s="288" t="s">
        <v>1445</v>
      </c>
      <c r="B72" s="292"/>
      <c r="C72" s="292"/>
      <c r="D72" s="292"/>
      <c r="E72" s="294"/>
      <c r="F72" s="287"/>
    </row>
    <row r="73" ht="22.5" customHeight="1" spans="1:6">
      <c r="A73" s="285" t="s">
        <v>1446</v>
      </c>
      <c r="B73" s="292"/>
      <c r="C73" s="292"/>
      <c r="D73" s="292"/>
      <c r="E73" s="294"/>
      <c r="F73" s="287"/>
    </row>
    <row r="74" ht="22.5" customHeight="1" spans="1:6">
      <c r="A74" s="285" t="s">
        <v>1447</v>
      </c>
      <c r="B74" s="292">
        <f>SUM(B75:B79)</f>
        <v>2000</v>
      </c>
      <c r="C74" s="292">
        <f>SUM(C75:C79)</f>
        <v>1159</v>
      </c>
      <c r="D74" s="292">
        <v>1166</v>
      </c>
      <c r="E74" s="287">
        <v>100.6</v>
      </c>
      <c r="F74" s="287"/>
    </row>
    <row r="75" ht="22.5" customHeight="1" spans="1:6">
      <c r="A75" s="288" t="s">
        <v>1448</v>
      </c>
      <c r="B75" s="292"/>
      <c r="C75" s="64">
        <v>536</v>
      </c>
      <c r="D75" s="64">
        <v>536</v>
      </c>
      <c r="E75" s="287">
        <v>100</v>
      </c>
      <c r="F75" s="287"/>
    </row>
    <row r="76" ht="22.5" customHeight="1" spans="1:6">
      <c r="A76" s="288" t="s">
        <v>1449</v>
      </c>
      <c r="B76" s="292"/>
      <c r="C76" s="64">
        <v>623</v>
      </c>
      <c r="D76" s="64">
        <v>630</v>
      </c>
      <c r="E76" s="287">
        <v>101.12</v>
      </c>
      <c r="F76" s="287"/>
    </row>
    <row r="77" ht="22.5" customHeight="1" spans="1:6">
      <c r="A77" s="288" t="s">
        <v>1450</v>
      </c>
      <c r="B77" s="292"/>
      <c r="C77" s="292"/>
      <c r="D77" s="292"/>
      <c r="E77" s="287"/>
      <c r="F77" s="287"/>
    </row>
    <row r="78" ht="22.5" customHeight="1" spans="1:6">
      <c r="A78" s="288" t="s">
        <v>1451</v>
      </c>
      <c r="B78" s="292"/>
      <c r="C78" s="292"/>
      <c r="D78" s="292"/>
      <c r="E78" s="287"/>
      <c r="F78" s="287"/>
    </row>
    <row r="79" ht="22.5" customHeight="1" spans="1:6">
      <c r="A79" s="288" t="s">
        <v>1452</v>
      </c>
      <c r="B79" s="292">
        <v>2000</v>
      </c>
      <c r="C79" s="292"/>
      <c r="D79" s="292"/>
      <c r="E79" s="287"/>
      <c r="F79" s="287"/>
    </row>
    <row r="80" ht="22.5" customHeight="1" spans="1:6">
      <c r="A80" s="285" t="s">
        <v>1453</v>
      </c>
      <c r="B80" s="292">
        <f>SUM(B81:B83)</f>
        <v>1300</v>
      </c>
      <c r="C80" s="292">
        <f>SUM(C81:C83)</f>
        <v>1269</v>
      </c>
      <c r="D80" s="292">
        <v>1230</v>
      </c>
      <c r="E80" s="287">
        <v>96.93</v>
      </c>
      <c r="F80" s="287">
        <v>-1.28</v>
      </c>
    </row>
    <row r="81" ht="22.5" customHeight="1" spans="1:6">
      <c r="A81" s="288" t="s">
        <v>1454</v>
      </c>
      <c r="B81" s="292">
        <v>1300</v>
      </c>
      <c r="C81" s="64">
        <v>1269</v>
      </c>
      <c r="D81" s="64">
        <v>1230</v>
      </c>
      <c r="E81" s="287">
        <v>96.93</v>
      </c>
      <c r="F81" s="287">
        <v>284.38</v>
      </c>
    </row>
    <row r="82" ht="22.5" customHeight="1" spans="1:6">
      <c r="A82" s="288" t="s">
        <v>1455</v>
      </c>
      <c r="B82" s="292"/>
      <c r="C82" s="292"/>
      <c r="D82" s="292"/>
      <c r="E82" s="287"/>
      <c r="F82" s="287"/>
    </row>
    <row r="83" ht="22.5" customHeight="1" spans="1:6">
      <c r="A83" s="288" t="s">
        <v>1456</v>
      </c>
      <c r="B83" s="292"/>
      <c r="C83" s="292"/>
      <c r="D83" s="292"/>
      <c r="E83" s="287"/>
      <c r="F83" s="287">
        <v>-100</v>
      </c>
    </row>
    <row r="84" ht="22.5" customHeight="1" spans="1:6">
      <c r="A84" s="285" t="s">
        <v>1457</v>
      </c>
      <c r="B84" s="292"/>
      <c r="C84" s="292"/>
      <c r="D84" s="292"/>
      <c r="E84" s="287"/>
      <c r="F84" s="287"/>
    </row>
    <row r="85" ht="22.5" customHeight="1" spans="1:6">
      <c r="A85" s="288" t="s">
        <v>1458</v>
      </c>
      <c r="B85" s="292"/>
      <c r="C85" s="292"/>
      <c r="D85" s="292"/>
      <c r="E85" s="287"/>
      <c r="F85" s="287"/>
    </row>
    <row r="86" ht="22.5" customHeight="1" spans="1:6">
      <c r="A86" s="288" t="s">
        <v>1459</v>
      </c>
      <c r="B86" s="292"/>
      <c r="C86" s="292"/>
      <c r="D86" s="292"/>
      <c r="E86" s="287"/>
      <c r="F86" s="287"/>
    </row>
    <row r="87" ht="22.5" customHeight="1" spans="1:6">
      <c r="A87" s="288" t="s">
        <v>1460</v>
      </c>
      <c r="B87" s="292"/>
      <c r="C87" s="292"/>
      <c r="D87" s="292"/>
      <c r="E87" s="287"/>
      <c r="F87" s="287"/>
    </row>
    <row r="88" ht="22.5" customHeight="1" spans="1:6">
      <c r="A88" s="285" t="s">
        <v>1461</v>
      </c>
      <c r="B88" s="292">
        <f>SUM(B89:B91)</f>
        <v>0</v>
      </c>
      <c r="C88" s="292">
        <f>SUM(C89:C91)</f>
        <v>31200</v>
      </c>
      <c r="D88" s="292">
        <v>31200</v>
      </c>
      <c r="E88" s="287">
        <v>100</v>
      </c>
      <c r="F88" s="287">
        <v>11.43</v>
      </c>
    </row>
    <row r="89" ht="22.5" customHeight="1" spans="1:6">
      <c r="A89" s="288" t="s">
        <v>1458</v>
      </c>
      <c r="B89" s="292"/>
      <c r="C89" s="292"/>
      <c r="D89" s="292"/>
      <c r="E89" s="287"/>
      <c r="F89" s="287"/>
    </row>
    <row r="90" ht="22.5" customHeight="1" spans="1:6">
      <c r="A90" s="288" t="s">
        <v>1459</v>
      </c>
      <c r="B90" s="292"/>
      <c r="C90" s="292"/>
      <c r="D90" s="292"/>
      <c r="E90" s="287"/>
      <c r="F90" s="287"/>
    </row>
    <row r="91" ht="22.5" customHeight="1" spans="1:6">
      <c r="A91" s="288" t="s">
        <v>1462</v>
      </c>
      <c r="B91" s="64"/>
      <c r="C91" s="64">
        <v>31200</v>
      </c>
      <c r="D91" s="64">
        <v>31200</v>
      </c>
      <c r="E91" s="287">
        <v>100</v>
      </c>
      <c r="F91" s="287">
        <v>11.43</v>
      </c>
    </row>
    <row r="92" ht="22.5" customHeight="1" spans="1:6">
      <c r="A92" s="285" t="s">
        <v>1463</v>
      </c>
      <c r="B92" s="292"/>
      <c r="C92" s="292"/>
      <c r="D92" s="292"/>
      <c r="E92" s="287"/>
      <c r="F92" s="287"/>
    </row>
    <row r="93" ht="22.5" customHeight="1" spans="1:6">
      <c r="A93" s="288" t="s">
        <v>1464</v>
      </c>
      <c r="B93" s="292"/>
      <c r="C93" s="292"/>
      <c r="D93" s="292"/>
      <c r="E93" s="287"/>
      <c r="F93" s="287"/>
    </row>
    <row r="94" ht="22.5" customHeight="1" spans="1:6">
      <c r="A94" s="288" t="s">
        <v>1465</v>
      </c>
      <c r="B94" s="292"/>
      <c r="C94" s="292"/>
      <c r="D94" s="292"/>
      <c r="E94" s="287"/>
      <c r="F94" s="287"/>
    </row>
    <row r="95" ht="22.5" customHeight="1" spans="1:6">
      <c r="A95" s="288" t="s">
        <v>1466</v>
      </c>
      <c r="B95" s="292"/>
      <c r="C95" s="292"/>
      <c r="D95" s="292"/>
      <c r="E95" s="287"/>
      <c r="F95" s="287"/>
    </row>
    <row r="96" ht="22.5" customHeight="1" spans="1:6">
      <c r="A96" s="288" t="s">
        <v>1467</v>
      </c>
      <c r="B96" s="292"/>
      <c r="C96" s="292"/>
      <c r="D96" s="292"/>
      <c r="E96" s="287"/>
      <c r="F96" s="287"/>
    </row>
    <row r="97" ht="22.5" customHeight="1" spans="1:6">
      <c r="A97" s="288" t="s">
        <v>1468</v>
      </c>
      <c r="B97" s="292"/>
      <c r="C97" s="292"/>
      <c r="D97" s="292"/>
      <c r="E97" s="287"/>
      <c r="F97" s="287"/>
    </row>
    <row r="98" ht="22.5" customHeight="1" spans="1:6">
      <c r="A98" s="285" t="s">
        <v>1469</v>
      </c>
      <c r="B98" s="292"/>
      <c r="C98" s="292"/>
      <c r="D98" s="292"/>
      <c r="E98" s="287"/>
      <c r="F98" s="287"/>
    </row>
    <row r="99" ht="22.5" customHeight="1" spans="1:6">
      <c r="A99" s="288" t="s">
        <v>1470</v>
      </c>
      <c r="B99" s="292"/>
      <c r="C99" s="292"/>
      <c r="D99" s="292"/>
      <c r="E99" s="287"/>
      <c r="F99" s="287"/>
    </row>
    <row r="100" ht="22.5" customHeight="1" spans="1:6">
      <c r="A100" s="288" t="s">
        <v>1471</v>
      </c>
      <c r="B100" s="292"/>
      <c r="C100" s="292"/>
      <c r="D100" s="292"/>
      <c r="E100" s="287"/>
      <c r="F100" s="287"/>
    </row>
    <row r="101" ht="22.5" customHeight="1" spans="1:6">
      <c r="A101" s="282" t="s">
        <v>1472</v>
      </c>
      <c r="B101" s="292">
        <f>SUM(B102,B107,B112,B117,B120)</f>
        <v>0</v>
      </c>
      <c r="C101" s="292">
        <f>SUM(C102,C107,C112,C117,C120)</f>
        <v>7548</v>
      </c>
      <c r="D101" s="292">
        <v>7548</v>
      </c>
      <c r="E101" s="287">
        <v>100</v>
      </c>
      <c r="F101" s="287">
        <v>18.31</v>
      </c>
    </row>
    <row r="102" ht="22.5" customHeight="1" spans="1:6">
      <c r="A102" s="285" t="s">
        <v>1473</v>
      </c>
      <c r="B102" s="292">
        <f>SUM(B103:B106)</f>
        <v>0</v>
      </c>
      <c r="C102" s="292">
        <f>SUM(C103:C106)</f>
        <v>7548</v>
      </c>
      <c r="D102" s="292">
        <v>7548</v>
      </c>
      <c r="E102" s="287">
        <v>100</v>
      </c>
      <c r="F102" s="287">
        <v>18.31</v>
      </c>
    </row>
    <row r="103" ht="22.5" customHeight="1" spans="1:6">
      <c r="A103" s="288" t="s">
        <v>1410</v>
      </c>
      <c r="B103" s="292"/>
      <c r="C103" s="64">
        <v>7548</v>
      </c>
      <c r="D103" s="64">
        <v>7548</v>
      </c>
      <c r="E103" s="287">
        <v>100</v>
      </c>
      <c r="F103" s="287">
        <v>18.31</v>
      </c>
    </row>
    <row r="104" ht="22.5" customHeight="1" spans="1:6">
      <c r="A104" s="288" t="s">
        <v>1474</v>
      </c>
      <c r="B104" s="292"/>
      <c r="C104" s="292"/>
      <c r="D104" s="292"/>
      <c r="E104" s="287"/>
      <c r="F104" s="287"/>
    </row>
    <row r="105" ht="22.5" customHeight="1" spans="1:6">
      <c r="A105" s="288" t="s">
        <v>1475</v>
      </c>
      <c r="B105" s="292"/>
      <c r="C105" s="292"/>
      <c r="D105" s="292"/>
      <c r="E105" s="287"/>
      <c r="F105" s="287"/>
    </row>
    <row r="106" ht="22.5" customHeight="1" spans="1:6">
      <c r="A106" s="288" t="s">
        <v>1476</v>
      </c>
      <c r="B106" s="292"/>
      <c r="C106" s="292"/>
      <c r="D106" s="292"/>
      <c r="E106" s="287"/>
      <c r="F106" s="287"/>
    </row>
    <row r="107" ht="22.5" customHeight="1" spans="1:6">
      <c r="A107" s="285" t="s">
        <v>1477</v>
      </c>
      <c r="B107" s="292"/>
      <c r="C107" s="292"/>
      <c r="D107" s="292"/>
      <c r="E107" s="287"/>
      <c r="F107" s="287"/>
    </row>
    <row r="108" ht="22.5" customHeight="1" spans="1:6">
      <c r="A108" s="288" t="s">
        <v>1410</v>
      </c>
      <c r="B108" s="292"/>
      <c r="C108" s="292"/>
      <c r="D108" s="292"/>
      <c r="E108" s="287"/>
      <c r="F108" s="287"/>
    </row>
    <row r="109" ht="22.5" customHeight="1" spans="1:6">
      <c r="A109" s="288" t="s">
        <v>1474</v>
      </c>
      <c r="B109" s="292"/>
      <c r="C109" s="292"/>
      <c r="D109" s="292"/>
      <c r="E109" s="287"/>
      <c r="F109" s="287"/>
    </row>
    <row r="110" ht="22.5" customHeight="1" spans="1:6">
      <c r="A110" s="288" t="s">
        <v>1478</v>
      </c>
      <c r="B110" s="292"/>
      <c r="C110" s="292"/>
      <c r="D110" s="292"/>
      <c r="E110" s="287"/>
      <c r="F110" s="287"/>
    </row>
    <row r="111" ht="22.5" customHeight="1" spans="1:6">
      <c r="A111" s="288" t="s">
        <v>1479</v>
      </c>
      <c r="B111" s="292"/>
      <c r="C111" s="292"/>
      <c r="D111" s="292"/>
      <c r="E111" s="287"/>
      <c r="F111" s="287"/>
    </row>
    <row r="112" ht="22.5" customHeight="1" spans="1:6">
      <c r="A112" s="285" t="s">
        <v>1480</v>
      </c>
      <c r="B112" s="292"/>
      <c r="C112" s="292"/>
      <c r="D112" s="292"/>
      <c r="E112" s="287"/>
      <c r="F112" s="287"/>
    </row>
    <row r="113" ht="22.5" customHeight="1" spans="1:6">
      <c r="A113" s="288" t="s">
        <v>1481</v>
      </c>
      <c r="B113" s="292"/>
      <c r="C113" s="292"/>
      <c r="D113" s="292"/>
      <c r="E113" s="287"/>
      <c r="F113" s="287"/>
    </row>
    <row r="114" ht="22.5" customHeight="1" spans="1:6">
      <c r="A114" s="288" t="s">
        <v>1482</v>
      </c>
      <c r="B114" s="292"/>
      <c r="C114" s="292"/>
      <c r="D114" s="292"/>
      <c r="E114" s="287"/>
      <c r="F114" s="287"/>
    </row>
    <row r="115" ht="22.5" customHeight="1" spans="1:6">
      <c r="A115" s="288" t="s">
        <v>1483</v>
      </c>
      <c r="B115" s="292"/>
      <c r="C115" s="292"/>
      <c r="D115" s="292"/>
      <c r="E115" s="287"/>
      <c r="F115" s="287"/>
    </row>
    <row r="116" ht="22.5" customHeight="1" spans="1:6">
      <c r="A116" s="288" t="s">
        <v>1484</v>
      </c>
      <c r="B116" s="292"/>
      <c r="C116" s="292"/>
      <c r="D116" s="292"/>
      <c r="E116" s="287"/>
      <c r="F116" s="287"/>
    </row>
    <row r="117" ht="22.5" customHeight="1" spans="1:6">
      <c r="A117" s="285" t="s">
        <v>1485</v>
      </c>
      <c r="B117" s="292"/>
      <c r="C117" s="292"/>
      <c r="D117" s="292"/>
      <c r="E117" s="287"/>
      <c r="F117" s="287"/>
    </row>
    <row r="118" ht="22.5" customHeight="1" spans="1:6">
      <c r="A118" s="288" t="s">
        <v>1486</v>
      </c>
      <c r="B118" s="292"/>
      <c r="C118" s="292"/>
      <c r="D118" s="292"/>
      <c r="E118" s="287"/>
      <c r="F118" s="287"/>
    </row>
    <row r="119" ht="22.5" customHeight="1" spans="1:6">
      <c r="A119" s="288" t="s">
        <v>1487</v>
      </c>
      <c r="B119" s="292"/>
      <c r="C119" s="292"/>
      <c r="D119" s="292"/>
      <c r="E119" s="287"/>
      <c r="F119" s="287"/>
    </row>
    <row r="120" ht="22.5" customHeight="1" spans="1:6">
      <c r="A120" s="285" t="s">
        <v>1488</v>
      </c>
      <c r="B120" s="292"/>
      <c r="C120" s="292"/>
      <c r="D120" s="292"/>
      <c r="E120" s="287"/>
      <c r="F120" s="287"/>
    </row>
    <row r="121" ht="22.5" customHeight="1" spans="1:6">
      <c r="A121" s="288" t="s">
        <v>1489</v>
      </c>
      <c r="B121" s="292"/>
      <c r="C121" s="292"/>
      <c r="D121" s="292"/>
      <c r="E121" s="287"/>
      <c r="F121" s="287"/>
    </row>
    <row r="122" ht="22.5" customHeight="1" spans="1:6">
      <c r="A122" s="288" t="s">
        <v>1490</v>
      </c>
      <c r="B122" s="292"/>
      <c r="C122" s="292"/>
      <c r="D122" s="292"/>
      <c r="E122" s="287"/>
      <c r="F122" s="287"/>
    </row>
    <row r="123" ht="22.5" customHeight="1" spans="1:6">
      <c r="A123" s="288" t="s">
        <v>1491</v>
      </c>
      <c r="B123" s="292"/>
      <c r="C123" s="292"/>
      <c r="D123" s="292"/>
      <c r="E123" s="287"/>
      <c r="F123" s="287"/>
    </row>
    <row r="124" ht="22.5" customHeight="1" spans="1:6">
      <c r="A124" s="288" t="s">
        <v>1492</v>
      </c>
      <c r="B124" s="292"/>
      <c r="C124" s="292"/>
      <c r="D124" s="292"/>
      <c r="E124" s="287"/>
      <c r="F124" s="287"/>
    </row>
    <row r="125" ht="22.5" customHeight="1" spans="1:6">
      <c r="A125" s="282" t="s">
        <v>1493</v>
      </c>
      <c r="B125" s="292"/>
      <c r="C125" s="292"/>
      <c r="D125" s="292"/>
      <c r="E125" s="287"/>
      <c r="F125" s="287"/>
    </row>
    <row r="126" ht="22.5" customHeight="1" spans="1:6">
      <c r="A126" s="285" t="s">
        <v>1494</v>
      </c>
      <c r="B126" s="292"/>
      <c r="C126" s="292"/>
      <c r="D126" s="292"/>
      <c r="E126" s="287"/>
      <c r="F126" s="287"/>
    </row>
    <row r="127" ht="22.5" customHeight="1" spans="1:6">
      <c r="A127" s="288" t="s">
        <v>1495</v>
      </c>
      <c r="B127" s="292"/>
      <c r="C127" s="292"/>
      <c r="D127" s="292"/>
      <c r="E127" s="287"/>
      <c r="F127" s="287"/>
    </row>
    <row r="128" ht="22.5" customHeight="1" spans="1:6">
      <c r="A128" s="288" t="s">
        <v>1496</v>
      </c>
      <c r="B128" s="292"/>
      <c r="C128" s="292"/>
      <c r="D128" s="292"/>
      <c r="E128" s="287"/>
      <c r="F128" s="287"/>
    </row>
    <row r="129" ht="22.5" customHeight="1" spans="1:6">
      <c r="A129" s="288" t="s">
        <v>1497</v>
      </c>
      <c r="B129" s="292"/>
      <c r="C129" s="292"/>
      <c r="D129" s="292"/>
      <c r="E129" s="287"/>
      <c r="F129" s="287"/>
    </row>
    <row r="130" ht="22.5" customHeight="1" spans="1:6">
      <c r="A130" s="288" t="s">
        <v>1498</v>
      </c>
      <c r="B130" s="292"/>
      <c r="C130" s="292"/>
      <c r="D130" s="292"/>
      <c r="E130" s="287"/>
      <c r="F130" s="287"/>
    </row>
    <row r="131" ht="22.5" customHeight="1" spans="1:6">
      <c r="A131" s="285" t="s">
        <v>1499</v>
      </c>
      <c r="B131" s="292"/>
      <c r="C131" s="292"/>
      <c r="D131" s="292"/>
      <c r="E131" s="287"/>
      <c r="F131" s="287"/>
    </row>
    <row r="132" ht="22.5" customHeight="1" spans="1:6">
      <c r="A132" s="288" t="s">
        <v>1497</v>
      </c>
      <c r="B132" s="292"/>
      <c r="C132" s="292"/>
      <c r="D132" s="292"/>
      <c r="E132" s="287"/>
      <c r="F132" s="287"/>
    </row>
    <row r="133" ht="22.5" customHeight="1" spans="1:6">
      <c r="A133" s="288" t="s">
        <v>1500</v>
      </c>
      <c r="B133" s="292"/>
      <c r="C133" s="292"/>
      <c r="D133" s="292"/>
      <c r="E133" s="287"/>
      <c r="F133" s="287"/>
    </row>
    <row r="134" ht="22.5" customHeight="1" spans="1:6">
      <c r="A134" s="288" t="s">
        <v>1501</v>
      </c>
      <c r="B134" s="292"/>
      <c r="C134" s="292"/>
      <c r="D134" s="292"/>
      <c r="E134" s="287"/>
      <c r="F134" s="287"/>
    </row>
    <row r="135" ht="22.5" customHeight="1" spans="1:6">
      <c r="A135" s="288" t="s">
        <v>1502</v>
      </c>
      <c r="B135" s="292"/>
      <c r="C135" s="292"/>
      <c r="D135" s="292"/>
      <c r="E135" s="287"/>
      <c r="F135" s="287"/>
    </row>
    <row r="136" ht="22.5" customHeight="1" spans="1:6">
      <c r="A136" s="285" t="s">
        <v>1503</v>
      </c>
      <c r="B136" s="292"/>
      <c r="C136" s="292"/>
      <c r="D136" s="292"/>
      <c r="E136" s="287"/>
      <c r="F136" s="287"/>
    </row>
    <row r="137" ht="22.5" customHeight="1" spans="1:6">
      <c r="A137" s="288" t="s">
        <v>1504</v>
      </c>
      <c r="B137" s="292"/>
      <c r="C137" s="292"/>
      <c r="D137" s="292"/>
      <c r="E137" s="287"/>
      <c r="F137" s="287"/>
    </row>
    <row r="138" ht="22.5" customHeight="1" spans="1:6">
      <c r="A138" s="288" t="s">
        <v>1505</v>
      </c>
      <c r="B138" s="292"/>
      <c r="C138" s="292"/>
      <c r="D138" s="292"/>
      <c r="E138" s="287"/>
      <c r="F138" s="287"/>
    </row>
    <row r="139" ht="22.5" customHeight="1" spans="1:6">
      <c r="A139" s="288" t="s">
        <v>1506</v>
      </c>
      <c r="B139" s="292"/>
      <c r="C139" s="292"/>
      <c r="D139" s="292"/>
      <c r="E139" s="287"/>
      <c r="F139" s="287"/>
    </row>
    <row r="140" ht="22.5" customHeight="1" spans="1:6">
      <c r="A140" s="288" t="s">
        <v>1507</v>
      </c>
      <c r="B140" s="292"/>
      <c r="C140" s="292"/>
      <c r="D140" s="292"/>
      <c r="E140" s="287"/>
      <c r="F140" s="287"/>
    </row>
    <row r="141" ht="22.5" customHeight="1" spans="1:6">
      <c r="A141" s="285" t="s">
        <v>1508</v>
      </c>
      <c r="B141" s="292"/>
      <c r="C141" s="292"/>
      <c r="D141" s="292"/>
      <c r="E141" s="287"/>
      <c r="F141" s="287"/>
    </row>
    <row r="142" ht="22.5" customHeight="1" spans="1:6">
      <c r="A142" s="288" t="s">
        <v>1509</v>
      </c>
      <c r="B142" s="292"/>
      <c r="C142" s="292"/>
      <c r="D142" s="292"/>
      <c r="E142" s="287"/>
      <c r="F142" s="287"/>
    </row>
    <row r="143" ht="22.5" customHeight="1" spans="1:6">
      <c r="A143" s="288" t="s">
        <v>1510</v>
      </c>
      <c r="B143" s="292"/>
      <c r="C143" s="292"/>
      <c r="D143" s="292"/>
      <c r="E143" s="287"/>
      <c r="F143" s="287"/>
    </row>
    <row r="144" ht="22.5" customHeight="1" spans="1:6">
      <c r="A144" s="288" t="s">
        <v>1511</v>
      </c>
      <c r="B144" s="292"/>
      <c r="C144" s="292"/>
      <c r="D144" s="292"/>
      <c r="E144" s="287"/>
      <c r="F144" s="287"/>
    </row>
    <row r="145" ht="22.5" customHeight="1" spans="1:6">
      <c r="A145" s="288" t="s">
        <v>1512</v>
      </c>
      <c r="B145" s="292"/>
      <c r="C145" s="292"/>
      <c r="D145" s="292"/>
      <c r="E145" s="287"/>
      <c r="F145" s="287"/>
    </row>
    <row r="146" ht="22.5" customHeight="1" spans="1:6">
      <c r="A146" s="288" t="s">
        <v>1513</v>
      </c>
      <c r="B146" s="292"/>
      <c r="C146" s="292"/>
      <c r="D146" s="292"/>
      <c r="E146" s="287"/>
      <c r="F146" s="287"/>
    </row>
    <row r="147" ht="22.5" customHeight="1" spans="1:6">
      <c r="A147" s="288" t="s">
        <v>1514</v>
      </c>
      <c r="B147" s="292"/>
      <c r="C147" s="292"/>
      <c r="D147" s="292"/>
      <c r="E147" s="287"/>
      <c r="F147" s="287"/>
    </row>
    <row r="148" ht="22.5" customHeight="1" spans="1:6">
      <c r="A148" s="288" t="s">
        <v>1515</v>
      </c>
      <c r="B148" s="292"/>
      <c r="C148" s="292"/>
      <c r="D148" s="292"/>
      <c r="E148" s="287"/>
      <c r="F148" s="287"/>
    </row>
    <row r="149" ht="22.5" customHeight="1" spans="1:6">
      <c r="A149" s="288" t="s">
        <v>1516</v>
      </c>
      <c r="B149" s="292"/>
      <c r="C149" s="292"/>
      <c r="D149" s="292"/>
      <c r="E149" s="287"/>
      <c r="F149" s="287"/>
    </row>
    <row r="150" ht="22.5" customHeight="1" spans="1:6">
      <c r="A150" s="285" t="s">
        <v>1517</v>
      </c>
      <c r="B150" s="292"/>
      <c r="C150" s="292"/>
      <c r="D150" s="292"/>
      <c r="E150" s="287"/>
      <c r="F150" s="287"/>
    </row>
    <row r="151" ht="22.5" customHeight="1" spans="1:6">
      <c r="A151" s="288" t="s">
        <v>1518</v>
      </c>
      <c r="B151" s="292"/>
      <c r="C151" s="292"/>
      <c r="D151" s="292"/>
      <c r="E151" s="287"/>
      <c r="F151" s="287"/>
    </row>
    <row r="152" ht="22.5" customHeight="1" spans="1:6">
      <c r="A152" s="288" t="s">
        <v>1519</v>
      </c>
      <c r="B152" s="292"/>
      <c r="C152" s="292"/>
      <c r="D152" s="292"/>
      <c r="E152" s="287"/>
      <c r="F152" s="287"/>
    </row>
    <row r="153" ht="22.5" customHeight="1" spans="1:6">
      <c r="A153" s="288" t="s">
        <v>1520</v>
      </c>
      <c r="B153" s="292"/>
      <c r="C153" s="292"/>
      <c r="D153" s="292"/>
      <c r="E153" s="287"/>
      <c r="F153" s="287"/>
    </row>
    <row r="154" ht="22.5" customHeight="1" spans="1:6">
      <c r="A154" s="288" t="s">
        <v>1521</v>
      </c>
      <c r="B154" s="292"/>
      <c r="C154" s="292"/>
      <c r="D154" s="292"/>
      <c r="E154" s="287"/>
      <c r="F154" s="287"/>
    </row>
    <row r="155" ht="22.5" customHeight="1" spans="1:6">
      <c r="A155" s="288" t="s">
        <v>1522</v>
      </c>
      <c r="B155" s="292"/>
      <c r="C155" s="292"/>
      <c r="D155" s="292"/>
      <c r="E155" s="287"/>
      <c r="F155" s="287"/>
    </row>
    <row r="156" ht="22.5" customHeight="1" spans="1:6">
      <c r="A156" s="288" t="s">
        <v>1523</v>
      </c>
      <c r="B156" s="292"/>
      <c r="C156" s="292"/>
      <c r="D156" s="292"/>
      <c r="E156" s="287"/>
      <c r="F156" s="287"/>
    </row>
    <row r="157" ht="22.5" customHeight="1" spans="1:6">
      <c r="A157" s="285" t="s">
        <v>1524</v>
      </c>
      <c r="B157" s="292"/>
      <c r="C157" s="292"/>
      <c r="D157" s="292"/>
      <c r="E157" s="287"/>
      <c r="F157" s="287"/>
    </row>
    <row r="158" ht="22.5" customHeight="1" spans="1:6">
      <c r="A158" s="288" t="s">
        <v>1525</v>
      </c>
      <c r="B158" s="292"/>
      <c r="C158" s="292"/>
      <c r="D158" s="292"/>
      <c r="E158" s="287"/>
      <c r="F158" s="287"/>
    </row>
    <row r="159" ht="22.5" customHeight="1" spans="1:6">
      <c r="A159" s="288" t="s">
        <v>1526</v>
      </c>
      <c r="B159" s="292"/>
      <c r="C159" s="292"/>
      <c r="D159" s="292"/>
      <c r="E159" s="287"/>
      <c r="F159" s="287"/>
    </row>
    <row r="160" ht="22.5" customHeight="1" spans="1:6">
      <c r="A160" s="288" t="s">
        <v>1527</v>
      </c>
      <c r="B160" s="292"/>
      <c r="C160" s="292"/>
      <c r="D160" s="292"/>
      <c r="E160" s="287"/>
      <c r="F160" s="287"/>
    </row>
    <row r="161" ht="22.5" customHeight="1" spans="1:6">
      <c r="A161" s="288" t="s">
        <v>1528</v>
      </c>
      <c r="B161" s="292"/>
      <c r="C161" s="292"/>
      <c r="D161" s="292"/>
      <c r="E161" s="287"/>
      <c r="F161" s="287"/>
    </row>
    <row r="162" ht="22.5" customHeight="1" spans="1:6">
      <c r="A162" s="288" t="s">
        <v>1529</v>
      </c>
      <c r="B162" s="292"/>
      <c r="C162" s="292"/>
      <c r="D162" s="292"/>
      <c r="E162" s="287"/>
      <c r="F162" s="287"/>
    </row>
    <row r="163" ht="22.5" customHeight="1" spans="1:6">
      <c r="A163" s="288" t="s">
        <v>1530</v>
      </c>
      <c r="B163" s="292"/>
      <c r="C163" s="292"/>
      <c r="D163" s="292"/>
      <c r="E163" s="287"/>
      <c r="F163" s="287"/>
    </row>
    <row r="164" ht="22.5" customHeight="1" spans="1:6">
      <c r="A164" s="288" t="s">
        <v>1531</v>
      </c>
      <c r="B164" s="292"/>
      <c r="C164" s="292"/>
      <c r="D164" s="292"/>
      <c r="E164" s="287"/>
      <c r="F164" s="287"/>
    </row>
    <row r="165" ht="22.5" customHeight="1" spans="1:6">
      <c r="A165" s="288" t="s">
        <v>1532</v>
      </c>
      <c r="B165" s="292"/>
      <c r="C165" s="292"/>
      <c r="D165" s="292"/>
      <c r="E165" s="287"/>
      <c r="F165" s="287"/>
    </row>
    <row r="166" ht="22.5" customHeight="1" spans="1:6">
      <c r="A166" s="285" t="s">
        <v>1533</v>
      </c>
      <c r="B166" s="292"/>
      <c r="C166" s="292"/>
      <c r="D166" s="292"/>
      <c r="E166" s="287"/>
      <c r="F166" s="287"/>
    </row>
    <row r="167" ht="22.5" customHeight="1" spans="1:6">
      <c r="A167" s="288" t="s">
        <v>1534</v>
      </c>
      <c r="B167" s="292"/>
      <c r="C167" s="292"/>
      <c r="D167" s="292"/>
      <c r="E167" s="287"/>
      <c r="F167" s="287"/>
    </row>
    <row r="168" ht="22.5" customHeight="1" spans="1:6">
      <c r="A168" s="288" t="s">
        <v>1535</v>
      </c>
      <c r="B168" s="292"/>
      <c r="C168" s="292"/>
      <c r="D168" s="292"/>
      <c r="E168" s="287"/>
      <c r="F168" s="287"/>
    </row>
    <row r="169" ht="22.5" customHeight="1" spans="1:6">
      <c r="A169" s="285" t="s">
        <v>1536</v>
      </c>
      <c r="B169" s="292"/>
      <c r="C169" s="292"/>
      <c r="D169" s="292"/>
      <c r="E169" s="287"/>
      <c r="F169" s="287"/>
    </row>
    <row r="170" ht="22.5" customHeight="1" spans="1:6">
      <c r="A170" s="288" t="s">
        <v>1534</v>
      </c>
      <c r="B170" s="292"/>
      <c r="C170" s="292"/>
      <c r="D170" s="292"/>
      <c r="E170" s="287"/>
      <c r="F170" s="287"/>
    </row>
    <row r="171" ht="22.5" customHeight="1" spans="1:6">
      <c r="A171" s="288" t="s">
        <v>1537</v>
      </c>
      <c r="B171" s="292"/>
      <c r="C171" s="292"/>
      <c r="D171" s="292"/>
      <c r="E171" s="287"/>
      <c r="F171" s="287"/>
    </row>
    <row r="172" ht="22.5" customHeight="1" spans="1:6">
      <c r="A172" s="285" t="s">
        <v>1538</v>
      </c>
      <c r="B172" s="292"/>
      <c r="C172" s="292"/>
      <c r="D172" s="292"/>
      <c r="E172" s="287"/>
      <c r="F172" s="287"/>
    </row>
    <row r="173" ht="22.5" customHeight="1" spans="1:6">
      <c r="A173" s="285" t="s">
        <v>1539</v>
      </c>
      <c r="B173" s="292"/>
      <c r="C173" s="292"/>
      <c r="D173" s="292"/>
      <c r="E173" s="287"/>
      <c r="F173" s="287"/>
    </row>
    <row r="174" ht="22.5" customHeight="1" spans="1:6">
      <c r="A174" s="288" t="s">
        <v>1540</v>
      </c>
      <c r="B174" s="292"/>
      <c r="C174" s="292"/>
      <c r="D174" s="292"/>
      <c r="E174" s="287"/>
      <c r="F174" s="287"/>
    </row>
    <row r="175" ht="22.5" customHeight="1" spans="1:6">
      <c r="A175" s="288" t="s">
        <v>1541</v>
      </c>
      <c r="B175" s="292"/>
      <c r="C175" s="292"/>
      <c r="D175" s="292"/>
      <c r="E175" s="287"/>
      <c r="F175" s="287"/>
    </row>
    <row r="176" ht="22.5" customHeight="1" spans="1:6">
      <c r="A176" s="288" t="s">
        <v>1542</v>
      </c>
      <c r="B176" s="292"/>
      <c r="C176" s="292"/>
      <c r="D176" s="292"/>
      <c r="E176" s="287"/>
      <c r="F176" s="287"/>
    </row>
    <row r="177" ht="22.5" customHeight="1" spans="1:6">
      <c r="A177" s="282" t="s">
        <v>1543</v>
      </c>
      <c r="B177" s="292"/>
      <c r="C177" s="292"/>
      <c r="D177" s="292"/>
      <c r="E177" s="287"/>
      <c r="F177" s="287"/>
    </row>
    <row r="178" ht="22.5" customHeight="1" spans="1:6">
      <c r="A178" s="285" t="s">
        <v>1544</v>
      </c>
      <c r="B178" s="292"/>
      <c r="C178" s="292"/>
      <c r="D178" s="292"/>
      <c r="E178" s="287"/>
      <c r="F178" s="287"/>
    </row>
    <row r="179" ht="22.5" customHeight="1" spans="1:6">
      <c r="A179" s="288" t="s">
        <v>1545</v>
      </c>
      <c r="B179" s="292"/>
      <c r="C179" s="292"/>
      <c r="D179" s="292"/>
      <c r="E179" s="287"/>
      <c r="F179" s="287"/>
    </row>
    <row r="180" ht="22.5" customHeight="1" spans="1:6">
      <c r="A180" s="288" t="s">
        <v>1546</v>
      </c>
      <c r="B180" s="292"/>
      <c r="C180" s="292"/>
      <c r="D180" s="292"/>
      <c r="E180" s="287"/>
      <c r="F180" s="287"/>
    </row>
    <row r="181" ht="22.5" customHeight="1" spans="1:6">
      <c r="A181" s="288" t="s">
        <v>1547</v>
      </c>
      <c r="B181" s="292"/>
      <c r="C181" s="292"/>
      <c r="D181" s="292"/>
      <c r="E181" s="287"/>
      <c r="F181" s="287"/>
    </row>
    <row r="182" ht="22.5" customHeight="1" spans="1:6">
      <c r="A182" s="282" t="s">
        <v>1292</v>
      </c>
      <c r="B182" s="292"/>
      <c r="C182" s="292"/>
      <c r="D182" s="292"/>
      <c r="E182" s="287"/>
      <c r="F182" s="287"/>
    </row>
    <row r="183" ht="22.5" customHeight="1" spans="1:6">
      <c r="A183" s="285" t="s">
        <v>1548</v>
      </c>
      <c r="B183" s="292"/>
      <c r="C183" s="292"/>
      <c r="D183" s="292"/>
      <c r="E183" s="287"/>
      <c r="F183" s="287"/>
    </row>
    <row r="184" ht="22.5" customHeight="1" spans="1:6">
      <c r="A184" s="288" t="s">
        <v>1549</v>
      </c>
      <c r="B184" s="292"/>
      <c r="C184" s="292"/>
      <c r="D184" s="292"/>
      <c r="E184" s="287"/>
      <c r="F184" s="287"/>
    </row>
    <row r="185" ht="22.5" customHeight="1" spans="1:6">
      <c r="A185" s="288" t="s">
        <v>1550</v>
      </c>
      <c r="B185" s="292"/>
      <c r="C185" s="292"/>
      <c r="D185" s="292"/>
      <c r="E185" s="287"/>
      <c r="F185" s="287"/>
    </row>
    <row r="186" ht="22.5" customHeight="1" spans="1:6">
      <c r="A186" s="282" t="s">
        <v>1182</v>
      </c>
      <c r="B186" s="292">
        <f>SUM(B187,B191,B200)</f>
        <v>2903</v>
      </c>
      <c r="C186" s="292">
        <f>SUM(C187,C191,C200)</f>
        <v>72426</v>
      </c>
      <c r="D186" s="292">
        <v>72432</v>
      </c>
      <c r="E186" s="287">
        <v>100.01</v>
      </c>
      <c r="F186" s="287">
        <v>-25.78</v>
      </c>
    </row>
    <row r="187" ht="22.5" customHeight="1" spans="1:6">
      <c r="A187" s="285" t="s">
        <v>1551</v>
      </c>
      <c r="B187" s="292">
        <f>SUM(B188:B190)</f>
        <v>2903</v>
      </c>
      <c r="C187" s="292">
        <f>SUM(C188:C190)</f>
        <v>71700</v>
      </c>
      <c r="D187" s="292">
        <v>71700</v>
      </c>
      <c r="E187" s="287">
        <v>100</v>
      </c>
      <c r="F187" s="287">
        <v>-24.92</v>
      </c>
    </row>
    <row r="188" ht="22.5" customHeight="1" spans="1:6">
      <c r="A188" s="288" t="s">
        <v>1552</v>
      </c>
      <c r="B188" s="64">
        <v>2903</v>
      </c>
      <c r="C188" s="292"/>
      <c r="D188" s="292"/>
      <c r="E188" s="287"/>
      <c r="F188" s="287"/>
    </row>
    <row r="189" ht="22.5" customHeight="1" spans="1:6">
      <c r="A189" s="288" t="s">
        <v>1553</v>
      </c>
      <c r="B189" s="292"/>
      <c r="C189" s="64">
        <v>71700</v>
      </c>
      <c r="D189" s="64">
        <v>71700</v>
      </c>
      <c r="E189" s="287">
        <v>100</v>
      </c>
      <c r="F189" s="287">
        <v>-24.92</v>
      </c>
    </row>
    <row r="190" ht="22.5" customHeight="1" spans="1:6">
      <c r="A190" s="288" t="s">
        <v>1554</v>
      </c>
      <c r="B190" s="292"/>
      <c r="C190" s="292"/>
      <c r="D190" s="292"/>
      <c r="E190" s="287"/>
      <c r="F190" s="287"/>
    </row>
    <row r="191" ht="22.5" customHeight="1" spans="1:6">
      <c r="A191" s="285" t="s">
        <v>1555</v>
      </c>
      <c r="B191" s="292"/>
      <c r="C191" s="292"/>
      <c r="D191" s="292"/>
      <c r="E191" s="287"/>
      <c r="F191" s="287"/>
    </row>
    <row r="192" ht="22.5" customHeight="1" spans="1:6">
      <c r="A192" s="288" t="s">
        <v>1556</v>
      </c>
      <c r="B192" s="292"/>
      <c r="C192" s="292"/>
      <c r="D192" s="292"/>
      <c r="E192" s="287"/>
      <c r="F192" s="287"/>
    </row>
    <row r="193" ht="22.5" customHeight="1" spans="1:6">
      <c r="A193" s="288" t="s">
        <v>1557</v>
      </c>
      <c r="B193" s="292"/>
      <c r="C193" s="292"/>
      <c r="D193" s="292"/>
      <c r="E193" s="287"/>
      <c r="F193" s="287"/>
    </row>
    <row r="194" ht="22.5" customHeight="1" spans="1:6">
      <c r="A194" s="288" t="s">
        <v>1558</v>
      </c>
      <c r="B194" s="292"/>
      <c r="C194" s="292"/>
      <c r="D194" s="292"/>
      <c r="E194" s="287"/>
      <c r="F194" s="287"/>
    </row>
    <row r="195" ht="22.5" customHeight="1" spans="1:6">
      <c r="A195" s="288" t="s">
        <v>1559</v>
      </c>
      <c r="B195" s="292"/>
      <c r="C195" s="292"/>
      <c r="D195" s="292"/>
      <c r="E195" s="287"/>
      <c r="F195" s="287"/>
    </row>
    <row r="196" ht="22.5" customHeight="1" spans="1:6">
      <c r="A196" s="288" t="s">
        <v>1560</v>
      </c>
      <c r="B196" s="292"/>
      <c r="C196" s="292"/>
      <c r="D196" s="292"/>
      <c r="E196" s="287"/>
      <c r="F196" s="287"/>
    </row>
    <row r="197" ht="22.5" customHeight="1" spans="1:6">
      <c r="A197" s="288" t="s">
        <v>1561</v>
      </c>
      <c r="B197" s="292"/>
      <c r="C197" s="292"/>
      <c r="D197" s="292"/>
      <c r="E197" s="287"/>
      <c r="F197" s="287"/>
    </row>
    <row r="198" ht="22.5" customHeight="1" spans="1:6">
      <c r="A198" s="288" t="s">
        <v>1562</v>
      </c>
      <c r="B198" s="292"/>
      <c r="C198" s="292"/>
      <c r="D198" s="292"/>
      <c r="E198" s="287"/>
      <c r="F198" s="287"/>
    </row>
    <row r="199" ht="22.5" customHeight="1" spans="1:6">
      <c r="A199" s="288" t="s">
        <v>1563</v>
      </c>
      <c r="B199" s="292"/>
      <c r="C199" s="292"/>
      <c r="D199" s="292"/>
      <c r="E199" s="287"/>
      <c r="F199" s="287"/>
    </row>
    <row r="200" ht="22.5" customHeight="1" spans="1:6">
      <c r="A200" s="285" t="s">
        <v>1564</v>
      </c>
      <c r="B200" s="292">
        <f>SUM(B201:B211)</f>
        <v>0</v>
      </c>
      <c r="C200" s="292">
        <f>SUM(C201:C211)</f>
        <v>726</v>
      </c>
      <c r="D200" s="292">
        <v>732</v>
      </c>
      <c r="E200" s="287">
        <v>100.83</v>
      </c>
      <c r="F200" s="287">
        <v>-65.03</v>
      </c>
    </row>
    <row r="201" ht="22.5" customHeight="1" spans="1:6">
      <c r="A201" s="288" t="s">
        <v>1565</v>
      </c>
      <c r="B201" s="292"/>
      <c r="C201" s="292"/>
      <c r="D201" s="292"/>
      <c r="E201" s="287"/>
      <c r="F201" s="287"/>
    </row>
    <row r="202" ht="22.5" customHeight="1" spans="1:6">
      <c r="A202" s="288" t="s">
        <v>1566</v>
      </c>
      <c r="B202" s="292"/>
      <c r="C202" s="64">
        <v>439</v>
      </c>
      <c r="D202" s="292">
        <v>439</v>
      </c>
      <c r="E202" s="287">
        <v>100</v>
      </c>
      <c r="F202" s="287">
        <v>-65.65</v>
      </c>
    </row>
    <row r="203" ht="22.5" customHeight="1" spans="1:6">
      <c r="A203" s="288" t="s">
        <v>1567</v>
      </c>
      <c r="B203" s="292"/>
      <c r="C203" s="64">
        <v>161</v>
      </c>
      <c r="D203" s="292">
        <v>167</v>
      </c>
      <c r="E203" s="287">
        <v>103.73</v>
      </c>
      <c r="F203" s="287">
        <v>-54.62</v>
      </c>
    </row>
    <row r="204" ht="22.5" customHeight="1" spans="1:6">
      <c r="A204" s="288" t="s">
        <v>1568</v>
      </c>
      <c r="B204" s="292"/>
      <c r="C204" s="64">
        <v>0</v>
      </c>
      <c r="D204" s="292">
        <v>0</v>
      </c>
      <c r="E204" s="287"/>
      <c r="F204" s="287"/>
    </row>
    <row r="205" ht="22.5" customHeight="1" spans="1:6">
      <c r="A205" s="288" t="s">
        <v>1569</v>
      </c>
      <c r="B205" s="292"/>
      <c r="C205" s="64">
        <v>0</v>
      </c>
      <c r="D205" s="292">
        <v>0</v>
      </c>
      <c r="E205" s="287"/>
      <c r="F205" s="287"/>
    </row>
    <row r="206" ht="22.5" customHeight="1" spans="1:6">
      <c r="A206" s="288" t="s">
        <v>1570</v>
      </c>
      <c r="B206" s="292"/>
      <c r="C206" s="64">
        <v>126</v>
      </c>
      <c r="D206" s="292">
        <v>126</v>
      </c>
      <c r="E206" s="287">
        <v>100</v>
      </c>
      <c r="F206" s="287">
        <v>90.91</v>
      </c>
    </row>
    <row r="207" ht="22.5" customHeight="1" spans="1:6">
      <c r="A207" s="288" t="s">
        <v>1571</v>
      </c>
      <c r="B207" s="292"/>
      <c r="C207" s="292"/>
      <c r="D207" s="292"/>
      <c r="E207" s="287"/>
      <c r="F207" s="287"/>
    </row>
    <row r="208" ht="22.5" customHeight="1" spans="1:6">
      <c r="A208" s="288" t="s">
        <v>1572</v>
      </c>
      <c r="B208" s="292"/>
      <c r="C208" s="292"/>
      <c r="D208" s="292"/>
      <c r="E208" s="287"/>
      <c r="F208" s="287"/>
    </row>
    <row r="209" ht="22.5" customHeight="1" spans="1:6">
      <c r="A209" s="288" t="s">
        <v>1573</v>
      </c>
      <c r="B209" s="292"/>
      <c r="C209" s="292"/>
      <c r="D209" s="292"/>
      <c r="E209" s="287"/>
      <c r="F209" s="287"/>
    </row>
    <row r="210" ht="22.5" customHeight="1" spans="1:6">
      <c r="A210" s="288" t="s">
        <v>1574</v>
      </c>
      <c r="B210" s="292"/>
      <c r="C210" s="292"/>
      <c r="D210" s="292"/>
      <c r="E210" s="287"/>
      <c r="F210" s="287"/>
    </row>
    <row r="211" ht="22.5" customHeight="1" spans="1:6">
      <c r="A211" s="288" t="s">
        <v>1575</v>
      </c>
      <c r="B211" s="292"/>
      <c r="C211" s="292"/>
      <c r="D211" s="292"/>
      <c r="E211" s="287"/>
      <c r="F211" s="287"/>
    </row>
    <row r="212" ht="22.5" customHeight="1" spans="1:6">
      <c r="A212" s="282" t="s">
        <v>1576</v>
      </c>
      <c r="B212" s="292">
        <f>SUM(B213)</f>
        <v>22100</v>
      </c>
      <c r="C212" s="292">
        <f>SUM(C213)</f>
        <v>14125</v>
      </c>
      <c r="D212" s="292">
        <v>14126</v>
      </c>
      <c r="E212" s="287">
        <v>100.01</v>
      </c>
      <c r="F212" s="287">
        <v>32.86</v>
      </c>
    </row>
    <row r="213" ht="22.5" customHeight="1" spans="1:6">
      <c r="A213" s="285" t="s">
        <v>1577</v>
      </c>
      <c r="B213" s="292">
        <f>SUM(B214:B230)</f>
        <v>22100</v>
      </c>
      <c r="C213" s="292">
        <f>SUM(C214:C230)</f>
        <v>14125</v>
      </c>
      <c r="D213" s="292">
        <v>14126</v>
      </c>
      <c r="E213" s="287">
        <v>100.01</v>
      </c>
      <c r="F213" s="287">
        <v>32.86</v>
      </c>
    </row>
    <row r="214" ht="22.5" customHeight="1" spans="1:6">
      <c r="A214" s="288" t="s">
        <v>1578</v>
      </c>
      <c r="B214" s="292"/>
      <c r="C214" s="292"/>
      <c r="D214" s="292"/>
      <c r="E214" s="287"/>
      <c r="F214" s="287"/>
    </row>
    <row r="215" ht="22.5" customHeight="1" spans="1:6">
      <c r="A215" s="288" t="s">
        <v>1579</v>
      </c>
      <c r="B215" s="292"/>
      <c r="C215" s="292"/>
      <c r="D215" s="292"/>
      <c r="E215" s="287"/>
      <c r="F215" s="287"/>
    </row>
    <row r="216" ht="22.5" customHeight="1" spans="1:6">
      <c r="A216" s="288" t="s">
        <v>1580</v>
      </c>
      <c r="B216" s="292"/>
      <c r="C216" s="292"/>
      <c r="D216" s="292"/>
      <c r="E216" s="287"/>
      <c r="F216" s="287"/>
    </row>
    <row r="217" ht="22.5" customHeight="1" spans="1:6">
      <c r="A217" s="288" t="s">
        <v>1581</v>
      </c>
      <c r="B217" s="64">
        <v>22100</v>
      </c>
      <c r="C217" s="292"/>
      <c r="D217" s="292">
        <v>637</v>
      </c>
      <c r="E217" s="287"/>
      <c r="F217" s="287">
        <v>-15.07</v>
      </c>
    </row>
    <row r="218" ht="22.5" customHeight="1" spans="1:6">
      <c r="A218" s="288" t="s">
        <v>1582</v>
      </c>
      <c r="B218" s="292"/>
      <c r="C218" s="292"/>
      <c r="D218" s="292"/>
      <c r="E218" s="287"/>
      <c r="F218" s="287"/>
    </row>
    <row r="219" ht="22.5" customHeight="1" spans="1:6">
      <c r="A219" s="288" t="s">
        <v>1583</v>
      </c>
      <c r="B219" s="292"/>
      <c r="C219" s="292"/>
      <c r="D219" s="292"/>
      <c r="E219" s="287"/>
      <c r="F219" s="287"/>
    </row>
    <row r="220" ht="22.5" customHeight="1" spans="1:6">
      <c r="A220" s="288" t="s">
        <v>1584</v>
      </c>
      <c r="B220" s="292"/>
      <c r="C220" s="292"/>
      <c r="D220" s="292"/>
      <c r="E220" s="287"/>
      <c r="F220" s="287"/>
    </row>
    <row r="221" ht="22.5" customHeight="1" spans="1:6">
      <c r="A221" s="288" t="s">
        <v>1585</v>
      </c>
      <c r="B221" s="292"/>
      <c r="C221" s="292"/>
      <c r="D221" s="292"/>
      <c r="E221" s="287"/>
      <c r="F221" s="287"/>
    </row>
    <row r="222" ht="22.5" customHeight="1" spans="1:6">
      <c r="A222" s="288" t="s">
        <v>1586</v>
      </c>
      <c r="B222" s="292"/>
      <c r="C222" s="292"/>
      <c r="D222" s="292"/>
      <c r="E222" s="287"/>
      <c r="F222" s="287"/>
    </row>
    <row r="223" ht="22.5" customHeight="1" spans="1:6">
      <c r="A223" s="288" t="s">
        <v>1587</v>
      </c>
      <c r="B223" s="292"/>
      <c r="C223" s="292"/>
      <c r="D223" s="292"/>
      <c r="E223" s="287"/>
      <c r="F223" s="287"/>
    </row>
    <row r="224" ht="22.5" customHeight="1" spans="1:6">
      <c r="A224" s="288" t="s">
        <v>1588</v>
      </c>
      <c r="B224" s="292"/>
      <c r="C224" s="292"/>
      <c r="D224" s="292"/>
      <c r="E224" s="287"/>
      <c r="F224" s="287"/>
    </row>
    <row r="225" ht="22.5" customHeight="1" spans="1:6">
      <c r="A225" s="288" t="s">
        <v>1589</v>
      </c>
      <c r="B225" s="292"/>
      <c r="C225" s="292"/>
      <c r="D225" s="292"/>
      <c r="E225" s="287"/>
      <c r="F225" s="287"/>
    </row>
    <row r="226" ht="22.5" customHeight="1" spans="1:6">
      <c r="A226" s="288" t="s">
        <v>1590</v>
      </c>
      <c r="B226" s="292"/>
      <c r="C226" s="64">
        <v>325</v>
      </c>
      <c r="D226" s="292">
        <v>325</v>
      </c>
      <c r="E226" s="287">
        <v>100</v>
      </c>
      <c r="F226" s="287">
        <v>-65.68</v>
      </c>
    </row>
    <row r="227" ht="22.5" customHeight="1" spans="1:6">
      <c r="A227" s="288" t="s">
        <v>1591</v>
      </c>
      <c r="B227" s="292"/>
      <c r="C227" s="64">
        <v>389</v>
      </c>
      <c r="D227" s="292">
        <v>389</v>
      </c>
      <c r="E227" s="287">
        <v>100</v>
      </c>
      <c r="F227" s="287">
        <v>0</v>
      </c>
    </row>
    <row r="228" ht="22.5" customHeight="1" spans="1:6">
      <c r="A228" s="288" t="s">
        <v>1592</v>
      </c>
      <c r="B228" s="292"/>
      <c r="C228" s="64">
        <v>3150</v>
      </c>
      <c r="D228" s="292">
        <v>3150</v>
      </c>
      <c r="E228" s="287">
        <v>100</v>
      </c>
      <c r="F228" s="287">
        <v>4.44</v>
      </c>
    </row>
    <row r="229" ht="22.5" customHeight="1" spans="1:6">
      <c r="A229" s="288" t="s">
        <v>1593</v>
      </c>
      <c r="B229" s="292"/>
      <c r="C229" s="64">
        <v>9625</v>
      </c>
      <c r="D229" s="292">
        <v>9625</v>
      </c>
      <c r="E229" s="287">
        <v>100</v>
      </c>
      <c r="F229" s="287">
        <v>74.05</v>
      </c>
    </row>
    <row r="230" ht="22.5" customHeight="1" spans="1:6">
      <c r="A230" s="288" t="s">
        <v>1594</v>
      </c>
      <c r="B230" s="292"/>
      <c r="C230" s="64">
        <v>636</v>
      </c>
      <c r="D230" s="292"/>
      <c r="E230" s="287">
        <v>0</v>
      </c>
      <c r="F230" s="287"/>
    </row>
    <row r="231" ht="22.5" customHeight="1" spans="1:6">
      <c r="A231" s="282" t="s">
        <v>1595</v>
      </c>
      <c r="B231" s="292">
        <f>SUM(B232)</f>
        <v>100</v>
      </c>
      <c r="C231" s="292">
        <f>SUM(C232)</f>
        <v>100</v>
      </c>
      <c r="D231" s="292">
        <v>92</v>
      </c>
      <c r="E231" s="287">
        <v>92</v>
      </c>
      <c r="F231" s="287">
        <v>-18.58</v>
      </c>
    </row>
    <row r="232" ht="22.5" customHeight="1" spans="1:6">
      <c r="A232" s="285" t="s">
        <v>1596</v>
      </c>
      <c r="B232" s="292">
        <f>SUM(B233:B249)</f>
        <v>100</v>
      </c>
      <c r="C232" s="292">
        <f>SUM(C233:C249)</f>
        <v>100</v>
      </c>
      <c r="D232" s="292">
        <v>92</v>
      </c>
      <c r="E232" s="287">
        <v>92</v>
      </c>
      <c r="F232" s="287">
        <v>-18.58</v>
      </c>
    </row>
    <row r="233" ht="22.5" customHeight="1" spans="1:6">
      <c r="A233" s="288" t="s">
        <v>1597</v>
      </c>
      <c r="B233" s="292"/>
      <c r="C233" s="292"/>
      <c r="D233" s="292"/>
      <c r="E233" s="287"/>
      <c r="F233" s="287"/>
    </row>
    <row r="234" ht="22.5" customHeight="1" spans="1:6">
      <c r="A234" s="288" t="s">
        <v>1598</v>
      </c>
      <c r="B234" s="292"/>
      <c r="C234" s="292"/>
      <c r="D234" s="292"/>
      <c r="E234" s="287"/>
      <c r="F234" s="287"/>
    </row>
    <row r="235" ht="22.5" customHeight="1" spans="1:6">
      <c r="A235" s="288" t="s">
        <v>1599</v>
      </c>
      <c r="B235" s="292"/>
      <c r="C235" s="292"/>
      <c r="D235" s="292"/>
      <c r="E235" s="287"/>
      <c r="F235" s="287"/>
    </row>
    <row r="236" ht="22.5" customHeight="1" spans="1:6">
      <c r="A236" s="288" t="s">
        <v>1600</v>
      </c>
      <c r="B236" s="292"/>
      <c r="C236" s="292"/>
      <c r="D236" s="292">
        <v>5</v>
      </c>
      <c r="E236" s="287"/>
      <c r="F236" s="287">
        <v>-50</v>
      </c>
    </row>
    <row r="237" ht="22.5" customHeight="1" spans="1:6">
      <c r="A237" s="288" t="s">
        <v>1601</v>
      </c>
      <c r="B237" s="292"/>
      <c r="C237" s="292"/>
      <c r="D237" s="292"/>
      <c r="E237" s="287"/>
      <c r="F237" s="287"/>
    </row>
    <row r="238" ht="22.5" customHeight="1" spans="1:6">
      <c r="A238" s="288" t="s">
        <v>1602</v>
      </c>
      <c r="B238" s="292"/>
      <c r="C238" s="292"/>
      <c r="D238" s="292"/>
      <c r="E238" s="287"/>
      <c r="F238" s="287"/>
    </row>
    <row r="239" ht="22.5" customHeight="1" spans="1:6">
      <c r="A239" s="288" t="s">
        <v>1603</v>
      </c>
      <c r="B239" s="292"/>
      <c r="C239" s="292"/>
      <c r="D239" s="292"/>
      <c r="E239" s="287"/>
      <c r="F239" s="287"/>
    </row>
    <row r="240" ht="22.5" customHeight="1" spans="1:6">
      <c r="A240" s="288" t="s">
        <v>1604</v>
      </c>
      <c r="B240" s="292"/>
      <c r="C240" s="292"/>
      <c r="D240" s="292"/>
      <c r="E240" s="287"/>
      <c r="F240" s="287"/>
    </row>
    <row r="241" ht="22.5" customHeight="1" spans="1:6">
      <c r="A241" s="288" t="s">
        <v>1605</v>
      </c>
      <c r="B241" s="292"/>
      <c r="C241" s="292"/>
      <c r="D241" s="292"/>
      <c r="E241" s="287"/>
      <c r="F241" s="287"/>
    </row>
    <row r="242" ht="22.5" customHeight="1" spans="1:6">
      <c r="A242" s="288" t="s">
        <v>1606</v>
      </c>
      <c r="B242" s="292"/>
      <c r="C242" s="292"/>
      <c r="D242" s="292"/>
      <c r="E242" s="287"/>
      <c r="F242" s="287"/>
    </row>
    <row r="243" ht="22.5" customHeight="1" spans="1:6">
      <c r="A243" s="288" t="s">
        <v>1607</v>
      </c>
      <c r="B243" s="292"/>
      <c r="C243" s="292"/>
      <c r="D243" s="292"/>
      <c r="E243" s="287"/>
      <c r="F243" s="287"/>
    </row>
    <row r="244" ht="22.5" customHeight="1" spans="1:6">
      <c r="A244" s="288" t="s">
        <v>1608</v>
      </c>
      <c r="B244" s="292"/>
      <c r="C244" s="292"/>
      <c r="D244" s="292"/>
      <c r="E244" s="287"/>
      <c r="F244" s="287"/>
    </row>
    <row r="245" ht="22.5" customHeight="1" spans="1:6">
      <c r="A245" s="288" t="s">
        <v>1609</v>
      </c>
      <c r="B245" s="292"/>
      <c r="C245" s="292"/>
      <c r="D245" s="292"/>
      <c r="E245" s="287"/>
      <c r="F245" s="287"/>
    </row>
    <row r="246" ht="22.5" customHeight="1" spans="1:6">
      <c r="A246" s="288" t="s">
        <v>1610</v>
      </c>
      <c r="B246" s="292"/>
      <c r="C246" s="292"/>
      <c r="D246" s="292"/>
      <c r="E246" s="287"/>
      <c r="F246" s="287"/>
    </row>
    <row r="247" ht="22.5" customHeight="1" spans="1:6">
      <c r="A247" s="288" t="s">
        <v>1611</v>
      </c>
      <c r="B247" s="292"/>
      <c r="C247" s="292"/>
      <c r="D247" s="292">
        <v>21</v>
      </c>
      <c r="E247" s="287"/>
      <c r="F247" s="287">
        <v>-16</v>
      </c>
    </row>
    <row r="248" ht="22.5" customHeight="1" spans="1:6">
      <c r="A248" s="288" t="s">
        <v>1612</v>
      </c>
      <c r="B248" s="292"/>
      <c r="C248" s="292"/>
      <c r="D248" s="292">
        <v>66</v>
      </c>
      <c r="E248" s="287"/>
      <c r="F248" s="287">
        <v>-15.38</v>
      </c>
    </row>
    <row r="249" ht="22.5" customHeight="1" spans="1:6">
      <c r="A249" s="288" t="s">
        <v>1613</v>
      </c>
      <c r="B249" s="64">
        <v>100</v>
      </c>
      <c r="C249" s="64">
        <v>100</v>
      </c>
      <c r="D249" s="292"/>
      <c r="E249" s="287">
        <v>0</v>
      </c>
      <c r="F249" s="287"/>
    </row>
    <row r="250" ht="22.5" customHeight="1" spans="1:6">
      <c r="A250" s="296" t="s">
        <v>1614</v>
      </c>
      <c r="B250" s="292"/>
      <c r="C250" s="292"/>
      <c r="D250" s="292"/>
      <c r="E250" s="287"/>
      <c r="F250" s="287"/>
    </row>
    <row r="251" ht="22.5" customHeight="1" spans="1:6">
      <c r="A251" s="297" t="s">
        <v>1615</v>
      </c>
      <c r="B251" s="292"/>
      <c r="C251" s="292"/>
      <c r="D251" s="292"/>
      <c r="E251" s="287"/>
      <c r="F251" s="287"/>
    </row>
    <row r="252" ht="22.5" customHeight="1" spans="1:6">
      <c r="A252" s="298" t="s">
        <v>1616</v>
      </c>
      <c r="B252" s="292"/>
      <c r="C252" s="292"/>
      <c r="D252" s="292"/>
      <c r="E252" s="287"/>
      <c r="F252" s="287"/>
    </row>
    <row r="253" ht="22.5" customHeight="1" spans="1:6">
      <c r="A253" s="298" t="s">
        <v>1617</v>
      </c>
      <c r="B253" s="292"/>
      <c r="C253" s="292"/>
      <c r="D253" s="292"/>
      <c r="E253" s="287"/>
      <c r="F253" s="287"/>
    </row>
    <row r="254" ht="22.5" customHeight="1" spans="1:6">
      <c r="A254" s="298" t="s">
        <v>1618</v>
      </c>
      <c r="B254" s="292"/>
      <c r="C254" s="292"/>
      <c r="D254" s="292"/>
      <c r="E254" s="287"/>
      <c r="F254" s="287"/>
    </row>
    <row r="255" ht="22.5" customHeight="1" spans="1:6">
      <c r="A255" s="298" t="s">
        <v>1619</v>
      </c>
      <c r="B255" s="292"/>
      <c r="C255" s="292"/>
      <c r="D255" s="292"/>
      <c r="E255" s="287"/>
      <c r="F255" s="287"/>
    </row>
    <row r="256" ht="22.5" customHeight="1" spans="1:6">
      <c r="A256" s="298" t="s">
        <v>1620</v>
      </c>
      <c r="B256" s="292"/>
      <c r="C256" s="292"/>
      <c r="D256" s="292"/>
      <c r="E256" s="287"/>
      <c r="F256" s="287"/>
    </row>
    <row r="257" ht="22.5" customHeight="1" spans="1:6">
      <c r="A257" s="298" t="s">
        <v>1621</v>
      </c>
      <c r="B257" s="292"/>
      <c r="C257" s="292"/>
      <c r="D257" s="292"/>
      <c r="E257" s="287"/>
      <c r="F257" s="287"/>
    </row>
    <row r="258" ht="22.5" customHeight="1" spans="1:6">
      <c r="A258" s="298" t="s">
        <v>1622</v>
      </c>
      <c r="B258" s="292"/>
      <c r="C258" s="292"/>
      <c r="D258" s="292"/>
      <c r="E258" s="287"/>
      <c r="F258" s="287"/>
    </row>
    <row r="259" ht="22.5" customHeight="1" spans="1:6">
      <c r="A259" s="298" t="s">
        <v>1623</v>
      </c>
      <c r="B259" s="292"/>
      <c r="C259" s="292"/>
      <c r="D259" s="292"/>
      <c r="E259" s="287"/>
      <c r="F259" s="287"/>
    </row>
    <row r="260" ht="22.5" customHeight="1" spans="1:6">
      <c r="A260" s="298" t="s">
        <v>1624</v>
      </c>
      <c r="B260" s="292"/>
      <c r="C260" s="292"/>
      <c r="D260" s="292"/>
      <c r="E260" s="287"/>
      <c r="F260" s="287"/>
    </row>
    <row r="261" ht="22.5" customHeight="1" spans="1:6">
      <c r="A261" s="298" t="s">
        <v>1625</v>
      </c>
      <c r="B261" s="292"/>
      <c r="C261" s="292"/>
      <c r="D261" s="292"/>
      <c r="E261" s="287"/>
      <c r="F261" s="287"/>
    </row>
    <row r="262" ht="22.5" customHeight="1" spans="1:6">
      <c r="A262" s="298" t="s">
        <v>1626</v>
      </c>
      <c r="B262" s="292"/>
      <c r="C262" s="292"/>
      <c r="D262" s="292"/>
      <c r="E262" s="287"/>
      <c r="F262" s="287"/>
    </row>
    <row r="263" ht="22.5" customHeight="1" spans="1:6">
      <c r="A263" s="298" t="s">
        <v>1627</v>
      </c>
      <c r="B263" s="292"/>
      <c r="C263" s="292"/>
      <c r="D263" s="292"/>
      <c r="E263" s="287"/>
      <c r="F263" s="287"/>
    </row>
    <row r="264" ht="22.5" customHeight="1" spans="1:6">
      <c r="A264" s="298" t="s">
        <v>1628</v>
      </c>
      <c r="B264" s="292"/>
      <c r="C264" s="292"/>
      <c r="D264" s="292"/>
      <c r="E264" s="287"/>
      <c r="F264" s="287"/>
    </row>
    <row r="265" ht="22.5" customHeight="1" spans="1:6">
      <c r="A265" s="298" t="s">
        <v>1629</v>
      </c>
      <c r="B265" s="292"/>
      <c r="C265" s="292"/>
      <c r="D265" s="292"/>
      <c r="E265" s="287"/>
      <c r="F265" s="287"/>
    </row>
    <row r="266" ht="22.5" customHeight="1" spans="1:6">
      <c r="A266" s="298" t="s">
        <v>1630</v>
      </c>
      <c r="B266" s="292"/>
      <c r="C266" s="292"/>
      <c r="D266" s="292"/>
      <c r="E266" s="287"/>
      <c r="F266" s="287"/>
    </row>
    <row r="267" ht="22.5" customHeight="1" spans="1:6">
      <c r="A267" s="298" t="s">
        <v>1631</v>
      </c>
      <c r="B267" s="292"/>
      <c r="C267" s="292"/>
      <c r="D267" s="292"/>
      <c r="E267" s="287"/>
      <c r="F267" s="287"/>
    </row>
    <row r="268" ht="22.5" customHeight="1" spans="1:6">
      <c r="A268" s="298" t="s">
        <v>1632</v>
      </c>
      <c r="B268" s="292"/>
      <c r="C268" s="292"/>
      <c r="D268" s="292"/>
      <c r="E268" s="287"/>
      <c r="F268" s="287"/>
    </row>
    <row r="269" ht="22.5" customHeight="1" spans="1:6">
      <c r="A269" s="298" t="s">
        <v>1633</v>
      </c>
      <c r="B269" s="292"/>
      <c r="C269" s="292"/>
      <c r="D269" s="292"/>
      <c r="E269" s="287"/>
      <c r="F269" s="287"/>
    </row>
    <row r="270" spans="1:6">
      <c r="A270" s="298" t="s">
        <v>1634</v>
      </c>
      <c r="B270" s="292"/>
      <c r="C270" s="292"/>
      <c r="D270" s="292"/>
      <c r="E270" s="287"/>
      <c r="F270" s="287"/>
    </row>
  </sheetData>
  <sheetProtection formatCells="0" formatColumns="0" formatRows="0" insertRows="0" insertColumns="0" insertHyperlinks="0" deleteColumns="0" deleteRows="0" sort="0" autoFilter="0" pivotTables="0"/>
  <mergeCells count="2">
    <mergeCell ref="A2:E2"/>
    <mergeCell ref="C3:F3"/>
  </mergeCells>
  <printOptions horizontalCentered="1"/>
  <pageMargins left="0.590277777777778" right="0.590277777777778" top="0.393055555555556" bottom="0.590277777777778" header="0.590277777777778" footer="0.393055555555556"/>
  <pageSetup paperSize="9" scale="86" firstPageNumber="0" fitToHeight="0" orientation="portrait" blackAndWhite="1" useFirstPageNumber="1"/>
  <headerFooter alignWithMargins="0"/>
  <rowBreaks count="1" manualBreakCount="1">
    <brk id="17" max="16383" man="1"/>
  </rowBreak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74"/>
  <sheetViews>
    <sheetView showZeros="0" view="pageBreakPreview" zoomScaleNormal="100" workbookViewId="0">
      <selection activeCell="D7" sqref="D7"/>
    </sheetView>
  </sheetViews>
  <sheetFormatPr defaultColWidth="9" defaultRowHeight="13.5" outlineLevelCol="6"/>
  <cols>
    <col min="1" max="1" width="25.75" customWidth="1"/>
    <col min="2" max="2" width="16.4416666666667" customWidth="1"/>
    <col min="3" max="3" width="40.1333333333333" customWidth="1"/>
    <col min="4" max="4" width="16.6333333333333" customWidth="1"/>
  </cols>
  <sheetData>
    <row r="1" ht="24" customHeight="1" spans="1:1">
      <c r="A1" s="255" t="s">
        <v>1665</v>
      </c>
    </row>
    <row r="2" ht="42" customHeight="1" spans="1:4">
      <c r="A2" s="256" t="s">
        <v>1666</v>
      </c>
      <c r="B2" s="256"/>
      <c r="C2" s="256"/>
      <c r="D2" s="256"/>
    </row>
    <row r="3" ht="27" customHeight="1" spans="1:7">
      <c r="A3" s="257"/>
      <c r="D3" s="258" t="s">
        <v>38</v>
      </c>
      <c r="E3" s="258"/>
      <c r="F3" s="258"/>
      <c r="G3" s="258"/>
    </row>
    <row r="4" ht="30" customHeight="1" spans="1:4">
      <c r="A4" s="259" t="s">
        <v>1637</v>
      </c>
      <c r="B4" s="189" t="s">
        <v>6</v>
      </c>
      <c r="C4" s="260" t="s">
        <v>1667</v>
      </c>
      <c r="D4" s="189" t="s">
        <v>6</v>
      </c>
    </row>
    <row r="5" ht="24" customHeight="1" spans="1:4">
      <c r="A5" s="261" t="s">
        <v>1638</v>
      </c>
      <c r="B5" s="103">
        <v>155521</v>
      </c>
      <c r="C5" s="261" t="s">
        <v>1639</v>
      </c>
      <c r="D5" s="103">
        <v>236052</v>
      </c>
    </row>
    <row r="6" ht="24" customHeight="1" spans="1:4">
      <c r="A6" s="262" t="s">
        <v>1640</v>
      </c>
      <c r="B6" s="263">
        <f>B7+B8</f>
        <v>22176</v>
      </c>
      <c r="C6" s="262" t="s">
        <v>1641</v>
      </c>
      <c r="D6" s="263"/>
    </row>
    <row r="7" ht="24" customHeight="1" spans="1:4">
      <c r="A7" s="264" t="s">
        <v>1642</v>
      </c>
      <c r="B7" s="265">
        <v>22176</v>
      </c>
      <c r="C7" s="262" t="s">
        <v>1643</v>
      </c>
      <c r="D7" s="103"/>
    </row>
    <row r="8" ht="24" customHeight="1" spans="1:4">
      <c r="A8" s="264" t="s">
        <v>1644</v>
      </c>
      <c r="B8" s="263"/>
      <c r="C8" s="262" t="s">
        <v>1645</v>
      </c>
      <c r="D8" s="103"/>
    </row>
    <row r="9" ht="24" customHeight="1" spans="1:4">
      <c r="A9" s="266" t="s">
        <v>1646</v>
      </c>
      <c r="B9" s="263"/>
      <c r="C9" s="266" t="s">
        <v>1647</v>
      </c>
      <c r="D9" s="103">
        <v>12000</v>
      </c>
    </row>
    <row r="10" ht="24" customHeight="1" spans="1:4">
      <c r="A10" s="266" t="s">
        <v>1648</v>
      </c>
      <c r="B10" s="265">
        <v>114900</v>
      </c>
      <c r="C10" s="266" t="s">
        <v>1649</v>
      </c>
      <c r="D10" s="263"/>
    </row>
    <row r="11" ht="24" customHeight="1" spans="1:4">
      <c r="A11" s="262" t="s">
        <v>1650</v>
      </c>
      <c r="B11" s="267">
        <v>5210</v>
      </c>
      <c r="C11" s="262" t="s">
        <v>1651</v>
      </c>
      <c r="D11" s="267">
        <v>26463</v>
      </c>
    </row>
    <row r="12" ht="24" customHeight="1" spans="1:4">
      <c r="A12" s="262" t="s">
        <v>1652</v>
      </c>
      <c r="B12" s="103"/>
      <c r="C12" s="262" t="s">
        <v>1653</v>
      </c>
      <c r="D12" s="267">
        <v>23292</v>
      </c>
    </row>
    <row r="13" ht="24" customHeight="1" spans="1:4">
      <c r="A13" s="268" t="s">
        <v>1654</v>
      </c>
      <c r="B13" s="269">
        <f>B5+B6+B9+B10+B11+B12</f>
        <v>297807</v>
      </c>
      <c r="C13" s="261" t="s">
        <v>1655</v>
      </c>
      <c r="D13" s="269">
        <v>297807</v>
      </c>
    </row>
    <row r="14" ht="24" customHeight="1"/>
    <row r="15" ht="24" customHeight="1"/>
    <row r="16" ht="24" customHeight="1"/>
    <row r="17" ht="24" customHeight="1"/>
    <row r="18" ht="24" customHeight="1"/>
    <row r="19" ht="24" customHeight="1"/>
    <row r="20" ht="24" customHeight="1"/>
    <row r="21" ht="24" customHeight="1"/>
    <row r="22" ht="24" customHeight="1"/>
    <row r="23" ht="24" customHeight="1"/>
    <row r="24" ht="24" customHeight="1"/>
    <row r="25" ht="24" customHeight="1"/>
    <row r="26" ht="24" customHeight="1"/>
    <row r="27" ht="24" customHeight="1"/>
    <row r="28" ht="24" customHeight="1"/>
    <row r="29" ht="24" customHeight="1"/>
    <row r="30" ht="24" customHeight="1"/>
    <row r="31" ht="24" customHeight="1"/>
    <row r="32"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sheetData>
  <mergeCells count="1">
    <mergeCell ref="A2:D2"/>
  </mergeCells>
  <printOptions horizontalCentered="1"/>
  <pageMargins left="0.590277777777778" right="0.590277777777778" top="0.393055555555556" bottom="0.590277777777778" header="0.590277777777778" footer="0.393055555555556"/>
  <pageSetup paperSize="9" scale="93" firstPageNumber="0" fitToHeight="0" orientation="portrait" blackAndWhite="1" useFirstPageNumber="1"/>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2"/>
  <sheetViews>
    <sheetView showZeros="0" view="pageBreakPreview" zoomScaleNormal="100" workbookViewId="0">
      <selection activeCell="A5" sqref="A5"/>
    </sheetView>
  </sheetViews>
  <sheetFormatPr defaultColWidth="10.1333333333333" defaultRowHeight="13.5"/>
  <cols>
    <col min="1" max="1" width="61.6666666666667" customWidth="1"/>
    <col min="2" max="2" width="30.6666666666667" customWidth="1"/>
  </cols>
  <sheetData>
    <row r="1" ht="24" customHeight="1" spans="1:1">
      <c r="A1" s="242" t="s">
        <v>1668</v>
      </c>
    </row>
    <row r="2" ht="60" customHeight="1" spans="1:2">
      <c r="A2" s="243" t="s">
        <v>1669</v>
      </c>
      <c r="B2" s="244"/>
    </row>
    <row r="3" ht="27" customHeight="1" spans="2:2">
      <c r="B3" s="245" t="s">
        <v>67</v>
      </c>
    </row>
    <row r="4" ht="30" customHeight="1" spans="1:2">
      <c r="A4" s="201" t="s">
        <v>1194</v>
      </c>
      <c r="B4" s="246" t="s">
        <v>1670</v>
      </c>
    </row>
    <row r="5" ht="24" customHeight="1" spans="1:2">
      <c r="A5" s="247" t="s">
        <v>1671</v>
      </c>
      <c r="B5" s="248" t="s">
        <v>1303</v>
      </c>
    </row>
    <row r="6" ht="24" customHeight="1" spans="1:2">
      <c r="A6" s="249" t="s">
        <v>1672</v>
      </c>
      <c r="B6" s="250"/>
    </row>
    <row r="7" ht="24" customHeight="1" spans="1:2">
      <c r="A7" s="249" t="s">
        <v>1673</v>
      </c>
      <c r="B7" s="250"/>
    </row>
    <row r="8" ht="24" customHeight="1" spans="1:2">
      <c r="A8" s="249" t="s">
        <v>1674</v>
      </c>
      <c r="B8" s="250"/>
    </row>
    <row r="9" ht="24" customHeight="1" spans="1:2">
      <c r="A9" s="251" t="s">
        <v>1675</v>
      </c>
      <c r="B9" s="250"/>
    </row>
    <row r="10" ht="24" customHeight="1" spans="1:10">
      <c r="A10" s="251" t="s">
        <v>1676</v>
      </c>
      <c r="B10" s="250"/>
      <c r="J10" s="254"/>
    </row>
    <row r="11" ht="24" customHeight="1" spans="1:2">
      <c r="A11" s="251" t="s">
        <v>1677</v>
      </c>
      <c r="B11" s="250"/>
    </row>
    <row r="12" ht="24" customHeight="1" spans="1:2">
      <c r="A12" s="251" t="s">
        <v>1678</v>
      </c>
      <c r="B12" s="252"/>
    </row>
    <row r="13" ht="24" customHeight="1" spans="1:2">
      <c r="A13" s="251" t="s">
        <v>1679</v>
      </c>
      <c r="B13" s="252"/>
    </row>
    <row r="14" ht="24" customHeight="1" spans="1:2">
      <c r="A14" s="251" t="s">
        <v>1680</v>
      </c>
      <c r="B14" s="252"/>
    </row>
    <row r="15" ht="24" customHeight="1" spans="1:2">
      <c r="A15" s="251" t="s">
        <v>1681</v>
      </c>
      <c r="B15" s="252"/>
    </row>
    <row r="16" ht="24" customHeight="1" spans="1:2">
      <c r="A16" s="251" t="s">
        <v>1682</v>
      </c>
      <c r="B16" s="252"/>
    </row>
    <row r="17" ht="24" customHeight="1" spans="1:2">
      <c r="A17" s="253" t="s">
        <v>1327</v>
      </c>
      <c r="B17" s="252"/>
    </row>
    <row r="18" ht="24" customHeight="1" spans="1:2">
      <c r="A18" s="253" t="s">
        <v>1327</v>
      </c>
      <c r="B18" s="252"/>
    </row>
    <row r="19" ht="24" customHeight="1" spans="1:2">
      <c r="A19" s="251"/>
      <c r="B19" s="252"/>
    </row>
    <row r="20" ht="24" customHeight="1"/>
    <row r="21" ht="24" customHeight="1"/>
    <row r="22" ht="24" customHeight="1"/>
    <row r="23" ht="24" customHeight="1"/>
    <row r="24" ht="24" customHeight="1"/>
    <row r="25" ht="24" customHeight="1"/>
    <row r="26" ht="24" customHeight="1"/>
    <row r="27" ht="24" customHeight="1"/>
    <row r="28" ht="24" customHeight="1"/>
    <row r="29" ht="24" customHeight="1"/>
    <row r="30" ht="24" customHeight="1"/>
    <row r="31" ht="24" customHeight="1"/>
    <row r="32"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sheetData>
  <mergeCells count="1">
    <mergeCell ref="A2:B2"/>
  </mergeCells>
  <printOptions horizontalCentered="1"/>
  <pageMargins left="0.590277777777778" right="0.590277777777778" top="0.393055555555556" bottom="0.590277777777778" header="0.590277777777778" footer="0.393055555555556"/>
  <pageSetup paperSize="9" firstPageNumber="0" orientation="portrait" blackAndWhite="1" useFirstPageNumber="1"/>
  <headerFooter alignWithMargins="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66"/>
  <sheetViews>
    <sheetView showZeros="0" view="pageBreakPreview" zoomScaleNormal="85" workbookViewId="0">
      <selection activeCell="B5" sqref="B5:E15"/>
    </sheetView>
  </sheetViews>
  <sheetFormatPr defaultColWidth="9" defaultRowHeight="13.5"/>
  <cols>
    <col min="1" max="1" width="36.3833333333333" customWidth="1"/>
    <col min="2" max="5" width="12.8833333333333" customWidth="1"/>
  </cols>
  <sheetData>
    <row r="1" ht="24" customHeight="1" spans="1:1">
      <c r="A1" s="6" t="s">
        <v>1683</v>
      </c>
    </row>
    <row r="2" ht="42" customHeight="1" spans="1:5">
      <c r="A2" s="240" t="s">
        <v>1684</v>
      </c>
      <c r="B2" s="240"/>
      <c r="C2" s="240"/>
      <c r="D2" s="240"/>
      <c r="E2" s="240"/>
    </row>
    <row r="3" ht="27" customHeight="1" spans="3:5">
      <c r="C3" s="241"/>
      <c r="D3" s="241" t="s">
        <v>2</v>
      </c>
      <c r="E3" s="241"/>
    </row>
    <row r="4" ht="30" customHeight="1" spans="1:5">
      <c r="A4" s="219" t="s">
        <v>1685</v>
      </c>
      <c r="B4" s="189" t="s">
        <v>114</v>
      </c>
      <c r="C4" s="189" t="s">
        <v>115</v>
      </c>
      <c r="D4" s="189" t="s">
        <v>6</v>
      </c>
      <c r="E4" s="220" t="s">
        <v>117</v>
      </c>
    </row>
    <row r="5" ht="24" customHeight="1" spans="1:5">
      <c r="A5" s="221" t="s">
        <v>1686</v>
      </c>
      <c r="B5" s="222">
        <f>SUM(B6:B10)</f>
        <v>2000</v>
      </c>
      <c r="C5" s="222">
        <f>SUM(C6:C10)</f>
        <v>2000</v>
      </c>
      <c r="D5" s="222">
        <f>SUM(D6:D10)</f>
        <v>2000</v>
      </c>
      <c r="E5" s="208"/>
    </row>
    <row r="6" ht="24" customHeight="1" spans="1:5">
      <c r="A6" s="223" t="s">
        <v>1687</v>
      </c>
      <c r="B6" s="222"/>
      <c r="C6" s="222"/>
      <c r="D6" s="222"/>
      <c r="E6" s="224"/>
    </row>
    <row r="7" ht="24" customHeight="1" spans="1:5">
      <c r="A7" s="223" t="s">
        <v>1688</v>
      </c>
      <c r="B7" s="222"/>
      <c r="C7" s="222"/>
      <c r="D7" s="222"/>
      <c r="E7" s="224"/>
    </row>
    <row r="8" ht="24" customHeight="1" spans="1:5">
      <c r="A8" s="223" t="s">
        <v>1689</v>
      </c>
      <c r="B8" s="222"/>
      <c r="C8" s="222"/>
      <c r="D8" s="222"/>
      <c r="E8" s="224"/>
    </row>
    <row r="9" ht="24" customHeight="1" spans="1:5">
      <c r="A9" s="223" t="s">
        <v>1690</v>
      </c>
      <c r="B9" s="222"/>
      <c r="C9" s="222"/>
      <c r="D9" s="222"/>
      <c r="E9" s="224"/>
    </row>
    <row r="10" ht="24" customHeight="1" spans="1:11">
      <c r="A10" s="223" t="s">
        <v>1691</v>
      </c>
      <c r="B10" s="222">
        <v>2000</v>
      </c>
      <c r="C10" s="222">
        <v>2000</v>
      </c>
      <c r="D10" s="222">
        <v>2000</v>
      </c>
      <c r="E10" s="208"/>
      <c r="K10" s="215"/>
    </row>
    <row r="11" ht="24" customHeight="1" spans="1:5">
      <c r="A11" s="221" t="s">
        <v>1692</v>
      </c>
      <c r="B11" s="222"/>
      <c r="C11" s="222"/>
      <c r="D11" s="222"/>
      <c r="E11" s="208"/>
    </row>
    <row r="12" ht="24" customHeight="1" spans="1:5">
      <c r="A12" s="221" t="s">
        <v>1693</v>
      </c>
      <c r="B12" s="222"/>
      <c r="C12" s="222"/>
      <c r="D12" s="222"/>
      <c r="E12" s="224"/>
    </row>
    <row r="13" ht="24" customHeight="1" spans="1:5">
      <c r="A13" s="221" t="s">
        <v>1694</v>
      </c>
      <c r="B13" s="222"/>
      <c r="C13" s="222"/>
      <c r="D13" s="222"/>
      <c r="E13" s="224"/>
    </row>
    <row r="14" ht="24" customHeight="1" spans="1:5">
      <c r="A14" s="221" t="s">
        <v>1695</v>
      </c>
      <c r="B14" s="222"/>
      <c r="C14" s="222"/>
      <c r="D14" s="222"/>
      <c r="E14" s="208">
        <v>40.69</v>
      </c>
    </row>
    <row r="15" ht="24" customHeight="1" spans="1:5">
      <c r="A15" s="225" t="s">
        <v>1696</v>
      </c>
      <c r="B15" s="226">
        <f>B14+B13+B12+B11+B5</f>
        <v>2000</v>
      </c>
      <c r="C15" s="226">
        <f>C14+C13+C12+C11+C5</f>
        <v>2000</v>
      </c>
      <c r="D15" s="226">
        <f>D14+D13+D12+D11+D5</f>
        <v>2000</v>
      </c>
      <c r="E15" s="227">
        <v>33.33</v>
      </c>
    </row>
    <row r="16" ht="24" customHeight="1"/>
    <row r="17" ht="24" customHeight="1"/>
    <row r="18" ht="24" customHeight="1"/>
    <row r="19" ht="24" customHeight="1"/>
    <row r="20" ht="24" customHeight="1"/>
    <row r="21" ht="24" customHeight="1"/>
    <row r="22" ht="24" customHeight="1"/>
    <row r="23" ht="24" customHeight="1"/>
    <row r="24" ht="24" customHeight="1"/>
    <row r="25" ht="24" customHeight="1"/>
    <row r="26" ht="24" customHeight="1"/>
    <row r="27" ht="24" customHeight="1"/>
    <row r="28" ht="24" customHeight="1"/>
    <row r="29" ht="24" customHeight="1"/>
    <row r="30" ht="24" customHeight="1"/>
    <row r="31" ht="24" customHeight="1"/>
    <row r="32"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sheetData>
  <mergeCells count="2">
    <mergeCell ref="A2:E2"/>
    <mergeCell ref="D3:E3"/>
  </mergeCells>
  <printOptions horizontalCentered="1"/>
  <pageMargins left="0.590277777777778" right="0.590277777777778" top="0.393055555555556" bottom="0.590277777777778" header="0.590277777777778" footer="0.393055555555556"/>
  <pageSetup paperSize="9" firstPageNumber="0" orientation="portrait" blackAndWhite="1" useFirstPageNumber="1"/>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80"/>
  <sheetViews>
    <sheetView showZeros="0" view="pageBreakPreview" zoomScaleNormal="85" workbookViewId="0">
      <selection activeCell="B5" sqref="B5:E21"/>
    </sheetView>
  </sheetViews>
  <sheetFormatPr defaultColWidth="9" defaultRowHeight="13.5"/>
  <cols>
    <col min="1" max="1" width="46.5" customWidth="1"/>
    <col min="2" max="5" width="9.63333333333333" customWidth="1"/>
  </cols>
  <sheetData>
    <row r="1" ht="24" customHeight="1" spans="1:1">
      <c r="A1" s="6" t="s">
        <v>1697</v>
      </c>
    </row>
    <row r="2" ht="42" customHeight="1" spans="1:5">
      <c r="A2" s="234" t="s">
        <v>1698</v>
      </c>
      <c r="B2" s="234"/>
      <c r="C2" s="234"/>
      <c r="D2" s="234"/>
      <c r="E2" s="234"/>
    </row>
    <row r="3" ht="27" customHeight="1" spans="3:3">
      <c r="C3" s="218" t="s">
        <v>2</v>
      </c>
    </row>
    <row r="4" ht="30" customHeight="1" spans="1:5">
      <c r="A4" s="201" t="s">
        <v>1194</v>
      </c>
      <c r="B4" s="202" t="s">
        <v>4</v>
      </c>
      <c r="C4" s="202" t="s">
        <v>5</v>
      </c>
      <c r="D4" s="202" t="s">
        <v>6</v>
      </c>
      <c r="E4" s="235" t="s">
        <v>1699</v>
      </c>
    </row>
    <row r="5" ht="24" customHeight="1" spans="1:5">
      <c r="A5" s="203" t="s">
        <v>1700</v>
      </c>
      <c r="B5" s="87">
        <v>24</v>
      </c>
      <c r="C5" s="87">
        <v>24</v>
      </c>
      <c r="D5" s="87">
        <v>24</v>
      </c>
      <c r="E5" s="204"/>
    </row>
    <row r="6" ht="24" customHeight="1" spans="1:5">
      <c r="A6" s="203" t="s">
        <v>1701</v>
      </c>
      <c r="B6" s="87"/>
      <c r="C6" s="87">
        <f>SUM(C7:C14)</f>
        <v>1000</v>
      </c>
      <c r="D6" s="87">
        <f>SUM(D7:D14)</f>
        <v>1000</v>
      </c>
      <c r="E6" s="205"/>
    </row>
    <row r="7" ht="24" customHeight="1" spans="1:5">
      <c r="A7" s="206" t="s">
        <v>1702</v>
      </c>
      <c r="B7" s="87"/>
      <c r="C7" s="87"/>
      <c r="D7" s="87"/>
      <c r="E7" s="205"/>
    </row>
    <row r="8" ht="24" customHeight="1" spans="1:5">
      <c r="A8" s="206" t="s">
        <v>1703</v>
      </c>
      <c r="B8" s="87"/>
      <c r="C8" s="87"/>
      <c r="D8" s="87"/>
      <c r="E8" s="205"/>
    </row>
    <row r="9" ht="24" customHeight="1" spans="1:5">
      <c r="A9" s="206" t="s">
        <v>1704</v>
      </c>
      <c r="B9" s="87"/>
      <c r="C9" s="87"/>
      <c r="D9" s="87"/>
      <c r="E9" s="205"/>
    </row>
    <row r="10" ht="24" customHeight="1" spans="1:5">
      <c r="A10" s="206" t="s">
        <v>1705</v>
      </c>
      <c r="B10" s="87"/>
      <c r="C10" s="87"/>
      <c r="D10" s="87"/>
      <c r="E10" s="205"/>
    </row>
    <row r="11" ht="24" customHeight="1" spans="1:13">
      <c r="A11" s="206" t="s">
        <v>1706</v>
      </c>
      <c r="B11" s="87"/>
      <c r="C11" s="87"/>
      <c r="D11" s="87"/>
      <c r="E11" s="205"/>
      <c r="M11" s="215"/>
    </row>
    <row r="12" ht="24" customHeight="1" spans="1:5">
      <c r="A12" s="206" t="s">
        <v>1707</v>
      </c>
      <c r="B12" s="87"/>
      <c r="C12" s="87"/>
      <c r="D12" s="87"/>
      <c r="E12" s="207"/>
    </row>
    <row r="13" ht="24" customHeight="1" spans="1:5">
      <c r="A13" s="206" t="s">
        <v>1708</v>
      </c>
      <c r="B13" s="87"/>
      <c r="C13" s="87"/>
      <c r="D13" s="87"/>
      <c r="E13" s="205"/>
    </row>
    <row r="14" ht="24" customHeight="1" spans="1:5">
      <c r="A14" s="206" t="s">
        <v>1709</v>
      </c>
      <c r="B14" s="87"/>
      <c r="C14" s="87">
        <v>1000</v>
      </c>
      <c r="D14" s="87">
        <v>1000</v>
      </c>
      <c r="E14" s="205"/>
    </row>
    <row r="15" ht="24" customHeight="1" spans="1:5">
      <c r="A15" s="203" t="s">
        <v>1710</v>
      </c>
      <c r="B15" s="87"/>
      <c r="C15" s="87"/>
      <c r="D15" s="87"/>
      <c r="E15" s="205"/>
    </row>
    <row r="16" ht="24" customHeight="1" spans="1:5">
      <c r="A16" s="206" t="s">
        <v>1711</v>
      </c>
      <c r="B16" s="87"/>
      <c r="C16" s="87"/>
      <c r="D16" s="87"/>
      <c r="E16" s="205"/>
    </row>
    <row r="17" ht="24" customHeight="1" spans="1:5">
      <c r="A17" s="203" t="s">
        <v>1712</v>
      </c>
      <c r="B17" s="87"/>
      <c r="C17" s="87"/>
      <c r="D17" s="87"/>
      <c r="E17" s="205"/>
    </row>
    <row r="18" ht="24" customHeight="1" spans="1:9">
      <c r="A18" s="206" t="s">
        <v>1713</v>
      </c>
      <c r="B18" s="87"/>
      <c r="C18" s="87"/>
      <c r="D18" s="87"/>
      <c r="E18" s="205"/>
      <c r="I18" s="216"/>
    </row>
    <row r="19" ht="24" customHeight="1" spans="1:5">
      <c r="A19" s="206" t="s">
        <v>1714</v>
      </c>
      <c r="B19" s="87"/>
      <c r="C19" s="87"/>
      <c r="D19" s="87"/>
      <c r="E19" s="207"/>
    </row>
    <row r="20" ht="24" customHeight="1" spans="1:5">
      <c r="A20" s="203" t="s">
        <v>1715</v>
      </c>
      <c r="B20" s="87">
        <v>1000</v>
      </c>
      <c r="C20" s="87"/>
      <c r="D20" s="87"/>
      <c r="E20" s="208"/>
    </row>
    <row r="21" ht="24" customHeight="1" spans="1:5">
      <c r="A21" s="209" t="s">
        <v>1716</v>
      </c>
      <c r="B21" s="210">
        <f>B20+B17+B15+B6+B5</f>
        <v>1024</v>
      </c>
      <c r="C21" s="210">
        <f>C20+C17+C15+C6+C5</f>
        <v>1024</v>
      </c>
      <c r="D21" s="210">
        <f>D20+D17+D15+D6+D5</f>
        <v>1024</v>
      </c>
      <c r="E21" s="208">
        <v>12.53</v>
      </c>
    </row>
    <row r="22" ht="24" customHeight="1" spans="1:5">
      <c r="A22" s="236"/>
      <c r="B22" s="236"/>
      <c r="C22" s="236"/>
      <c r="D22" s="237"/>
      <c r="E22" s="237"/>
    </row>
    <row r="23" ht="24" customHeight="1" spans="1:5">
      <c r="A23" s="236"/>
      <c r="B23" s="236"/>
      <c r="C23" s="236"/>
      <c r="D23" s="237"/>
      <c r="E23" s="237"/>
    </row>
    <row r="24" ht="24" customHeight="1" spans="1:5">
      <c r="A24" s="236"/>
      <c r="B24" s="236"/>
      <c r="C24" s="236"/>
      <c r="D24" s="237"/>
      <c r="E24" s="237"/>
    </row>
    <row r="25" ht="24" customHeight="1" spans="4:5">
      <c r="D25" s="237"/>
      <c r="E25" s="237"/>
    </row>
    <row r="26" ht="24" customHeight="1" spans="1:5">
      <c r="A26" s="236"/>
      <c r="B26" s="236"/>
      <c r="C26" s="236"/>
      <c r="D26" s="237"/>
      <c r="E26" s="237"/>
    </row>
    <row r="27" ht="24" customHeight="1" spans="1:5">
      <c r="A27" s="236"/>
      <c r="B27" s="236"/>
      <c r="C27" s="236"/>
      <c r="D27" s="237"/>
      <c r="E27" s="237"/>
    </row>
    <row r="28" ht="24" customHeight="1" spans="4:5">
      <c r="D28" s="238"/>
      <c r="E28" s="238"/>
    </row>
    <row r="29" ht="24" customHeight="1" spans="1:5">
      <c r="A29" s="236"/>
      <c r="B29" s="236"/>
      <c r="C29" s="236"/>
      <c r="D29" s="238"/>
      <c r="E29" s="238"/>
    </row>
    <row r="30" ht="24" customHeight="1" spans="1:5">
      <c r="A30" s="236"/>
      <c r="B30" s="236"/>
      <c r="C30" s="236"/>
      <c r="D30" s="238"/>
      <c r="E30" s="238"/>
    </row>
    <row r="31" ht="24" customHeight="1" spans="1:5">
      <c r="A31" s="236"/>
      <c r="B31" s="236"/>
      <c r="C31" s="236"/>
      <c r="D31" s="238"/>
      <c r="E31" s="238"/>
    </row>
    <row r="32" ht="24" customHeight="1" spans="4:5">
      <c r="D32" s="238"/>
      <c r="E32" s="238"/>
    </row>
    <row r="33" ht="24" customHeight="1" spans="1:5">
      <c r="A33" s="236"/>
      <c r="B33" s="236"/>
      <c r="C33" s="236"/>
      <c r="D33" s="238"/>
      <c r="E33" s="238"/>
    </row>
    <row r="34" ht="24" customHeight="1" spans="1:5">
      <c r="A34" s="236"/>
      <c r="B34" s="236"/>
      <c r="C34" s="236"/>
      <c r="D34" s="238"/>
      <c r="E34" s="238"/>
    </row>
    <row r="35" ht="24" customHeight="1" spans="4:5">
      <c r="D35" s="237"/>
      <c r="E35" s="237"/>
    </row>
    <row r="36" ht="24" customHeight="1" spans="4:5">
      <c r="D36" s="237"/>
      <c r="E36" s="237"/>
    </row>
    <row r="37" ht="24" customHeight="1" spans="4:5">
      <c r="D37" s="237"/>
      <c r="E37" s="237"/>
    </row>
    <row r="38" ht="24" customHeight="1" spans="1:5">
      <c r="A38" s="236"/>
      <c r="B38" s="236"/>
      <c r="C38" s="236"/>
      <c r="D38" s="237"/>
      <c r="E38" s="237"/>
    </row>
    <row r="39" ht="24" customHeight="1" spans="1:5">
      <c r="A39" s="236"/>
      <c r="B39" s="236"/>
      <c r="C39" s="236"/>
      <c r="D39" s="237"/>
      <c r="E39" s="237"/>
    </row>
    <row r="40" ht="24" customHeight="1" spans="1:5">
      <c r="A40" s="236"/>
      <c r="B40" s="236"/>
      <c r="C40" s="236"/>
      <c r="D40" s="237"/>
      <c r="E40" s="237"/>
    </row>
    <row r="41" ht="24" customHeight="1" spans="4:5">
      <c r="D41" s="237"/>
      <c r="E41" s="237"/>
    </row>
    <row r="42" ht="24" customHeight="1" spans="4:5">
      <c r="D42" s="237"/>
      <c r="E42" s="237"/>
    </row>
    <row r="43" ht="24" customHeight="1" spans="4:5">
      <c r="D43" s="237"/>
      <c r="E43" s="237"/>
    </row>
    <row r="44" ht="24" customHeight="1" spans="1:5">
      <c r="A44" s="239"/>
      <c r="B44" s="239"/>
      <c r="C44" s="239"/>
      <c r="D44" s="238"/>
      <c r="E44" s="238"/>
    </row>
    <row r="45" ht="24" customHeight="1" spans="4:5">
      <c r="D45" s="238"/>
      <c r="E45" s="238"/>
    </row>
    <row r="46" ht="24" customHeight="1" spans="4:5">
      <c r="D46" s="237"/>
      <c r="E46" s="237"/>
    </row>
    <row r="47" ht="24" customHeight="1" spans="4:5">
      <c r="D47" s="237"/>
      <c r="E47" s="237"/>
    </row>
    <row r="48" ht="24" customHeight="1" spans="4:5">
      <c r="D48" s="238"/>
      <c r="E48" s="238"/>
    </row>
    <row r="49" ht="24" customHeight="1" spans="4:5">
      <c r="D49" s="237"/>
      <c r="E49" s="237"/>
    </row>
    <row r="50" ht="24" customHeight="1" spans="1:5">
      <c r="A50" s="239"/>
      <c r="B50" s="239"/>
      <c r="C50" s="239"/>
      <c r="D50" s="238"/>
      <c r="E50" s="238"/>
    </row>
    <row r="51" ht="24" customHeight="1" spans="4:5">
      <c r="D51" s="238"/>
      <c r="E51" s="238"/>
    </row>
    <row r="52" ht="24" customHeight="1" spans="4:5">
      <c r="D52" s="237"/>
      <c r="E52" s="237"/>
    </row>
    <row r="53" ht="24" customHeight="1" spans="4:5">
      <c r="D53" s="237"/>
      <c r="E53" s="237"/>
    </row>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sheetData>
  <mergeCells count="2">
    <mergeCell ref="A2:E2"/>
    <mergeCell ref="C3:E3"/>
  </mergeCells>
  <printOptions horizontalCentered="1"/>
  <pageMargins left="0.590277777777778" right="0.590277777777778" top="0.393055555555556" bottom="0.590277777777778" header="0.590277777777778" footer="0.393055555555556"/>
  <pageSetup paperSize="9" firstPageNumber="0" orientation="portrait" blackAndWhite="1" useFirstPageNumber="1"/>
  <headerFooter alignWithMargins="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78"/>
  <sheetViews>
    <sheetView showZeros="0" view="pageBreakPreview" zoomScaleNormal="100" workbookViewId="0">
      <selection activeCell="A4" sqref="A4:F8"/>
    </sheetView>
  </sheetViews>
  <sheetFormatPr defaultColWidth="9" defaultRowHeight="13.5"/>
  <cols>
    <col min="1" max="1" width="32.5583333333333" customWidth="1"/>
    <col min="2" max="3" width="8.63333333333333" customWidth="1"/>
    <col min="4" max="4" width="35.3333333333333" customWidth="1"/>
    <col min="5" max="5" width="13.5" customWidth="1"/>
    <col min="6" max="6" width="11.25" customWidth="1"/>
  </cols>
  <sheetData>
    <row r="1" ht="27" customHeight="1" spans="1:1">
      <c r="A1" s="6" t="s">
        <v>1717</v>
      </c>
    </row>
    <row r="2" ht="47" customHeight="1" spans="1:6">
      <c r="A2" s="186" t="s">
        <v>1718</v>
      </c>
      <c r="B2" s="186"/>
      <c r="C2" s="186"/>
      <c r="D2" s="228"/>
      <c r="E2" s="228"/>
      <c r="F2" s="228"/>
    </row>
    <row r="3" ht="27" customHeight="1" spans="4:6">
      <c r="D3" s="187" t="s">
        <v>67</v>
      </c>
      <c r="E3" s="187"/>
      <c r="F3" s="187"/>
    </row>
    <row r="4" ht="33" customHeight="1" spans="1:6">
      <c r="A4" s="118" t="s">
        <v>68</v>
      </c>
      <c r="B4" s="189" t="s">
        <v>114</v>
      </c>
      <c r="C4" s="189" t="s">
        <v>6</v>
      </c>
      <c r="D4" s="118" t="s">
        <v>69</v>
      </c>
      <c r="E4" s="189" t="s">
        <v>114</v>
      </c>
      <c r="F4" s="189" t="s">
        <v>6</v>
      </c>
    </row>
    <row r="5" ht="33" customHeight="1" spans="1:6">
      <c r="A5" s="229" t="s">
        <v>1719</v>
      </c>
      <c r="B5" s="191">
        <v>2000</v>
      </c>
      <c r="C5" s="191">
        <v>2000</v>
      </c>
      <c r="D5" s="230" t="s">
        <v>1720</v>
      </c>
      <c r="E5" s="81">
        <v>1000</v>
      </c>
      <c r="F5" s="81">
        <v>1024</v>
      </c>
    </row>
    <row r="6" ht="33" customHeight="1" spans="1:6">
      <c r="A6" s="231" t="s">
        <v>1721</v>
      </c>
      <c r="B6" s="191"/>
      <c r="C6" s="191">
        <v>12</v>
      </c>
      <c r="D6" s="232" t="s">
        <v>1722</v>
      </c>
      <c r="E6" s="81">
        <v>1000</v>
      </c>
      <c r="F6" s="81">
        <v>1000</v>
      </c>
    </row>
    <row r="7" ht="33" customHeight="1" spans="1:16">
      <c r="A7" s="231" t="s">
        <v>1723</v>
      </c>
      <c r="B7" s="191"/>
      <c r="C7" s="191">
        <v>24</v>
      </c>
      <c r="D7" s="232" t="s">
        <v>1724</v>
      </c>
      <c r="E7" s="81">
        <v>24</v>
      </c>
      <c r="F7" s="81">
        <v>12</v>
      </c>
      <c r="P7" s="197"/>
    </row>
    <row r="8" ht="33" customHeight="1" spans="1:6">
      <c r="A8" s="193" t="s">
        <v>1725</v>
      </c>
      <c r="B8" s="194">
        <f t="shared" ref="B8:F8" si="0">SUM(B5:B7)</f>
        <v>2000</v>
      </c>
      <c r="C8" s="194">
        <f t="shared" si="0"/>
        <v>2036</v>
      </c>
      <c r="D8" s="195" t="s">
        <v>108</v>
      </c>
      <c r="E8" s="196">
        <f t="shared" si="0"/>
        <v>2024</v>
      </c>
      <c r="F8" s="196">
        <f t="shared" si="0"/>
        <v>2036</v>
      </c>
    </row>
    <row r="9" ht="24" customHeight="1"/>
    <row r="10" ht="24" customHeight="1" spans="12:12">
      <c r="L10" s="197"/>
    </row>
    <row r="11" ht="24" customHeight="1" spans="6:6">
      <c r="F11" s="233"/>
    </row>
    <row r="12" ht="24" customHeight="1"/>
    <row r="13" ht="24" customHeight="1"/>
    <row r="14" ht="24" customHeight="1"/>
    <row r="15" ht="24" customHeight="1"/>
    <row r="16" ht="24" customHeight="1"/>
    <row r="17" ht="24" customHeight="1"/>
    <row r="18" ht="24" customHeight="1"/>
    <row r="19" ht="24" customHeight="1"/>
    <row r="20" ht="24" customHeight="1"/>
    <row r="21" ht="24" customHeight="1"/>
    <row r="22" ht="24" customHeight="1"/>
    <row r="23" ht="24" customHeight="1"/>
    <row r="24" ht="24" customHeight="1"/>
    <row r="25" ht="24" customHeight="1"/>
    <row r="26" ht="24" customHeight="1"/>
    <row r="27" ht="24" customHeight="1"/>
    <row r="28" ht="24" customHeight="1"/>
    <row r="29" ht="24" customHeight="1"/>
    <row r="30" ht="24" customHeight="1"/>
    <row r="31" ht="24" customHeight="1"/>
    <row r="32"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sheetData>
  <mergeCells count="2">
    <mergeCell ref="A2:F2"/>
    <mergeCell ref="D3:F3"/>
  </mergeCells>
  <printOptions horizontalCentered="1"/>
  <pageMargins left="0.590277777777778" right="0.590277777777778" top="0.393055555555556" bottom="0.590277777777778" header="0.590277777777778" footer="0.393055555555556"/>
  <pageSetup paperSize="9" scale="83" firstPageNumber="0" fitToHeight="0" orientation="portrait" blackAndWhite="1" useFirstPageNumber="1"/>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67"/>
  <sheetViews>
    <sheetView showZeros="0" view="pageBreakPreview" zoomScaleNormal="85" workbookViewId="0">
      <selection activeCell="E6" sqref="E6"/>
    </sheetView>
  </sheetViews>
  <sheetFormatPr defaultColWidth="9" defaultRowHeight="13.5"/>
  <cols>
    <col min="1" max="1" width="51.4416666666667" customWidth="1"/>
    <col min="2" max="4" width="15.6666666666667" customWidth="1"/>
    <col min="5" max="5" width="17.1083333333333" customWidth="1"/>
  </cols>
  <sheetData>
    <row r="1" ht="24" customHeight="1" spans="1:1">
      <c r="A1" s="6" t="s">
        <v>1726</v>
      </c>
    </row>
    <row r="2" ht="40" customHeight="1" spans="1:5">
      <c r="A2" s="217" t="s">
        <v>1727</v>
      </c>
      <c r="B2" s="217"/>
      <c r="C2" s="217"/>
      <c r="D2" s="217"/>
      <c r="E2" s="217"/>
    </row>
    <row r="3" ht="22" customHeight="1" spans="5:5">
      <c r="E3" s="218" t="s">
        <v>2</v>
      </c>
    </row>
    <row r="4" ht="30" customHeight="1" spans="1:5">
      <c r="A4" s="219" t="s">
        <v>1685</v>
      </c>
      <c r="B4" s="189" t="s">
        <v>114</v>
      </c>
      <c r="C4" s="189" t="s">
        <v>115</v>
      </c>
      <c r="D4" s="189" t="s">
        <v>6</v>
      </c>
      <c r="E4" s="220" t="s">
        <v>117</v>
      </c>
    </row>
    <row r="5" ht="24" customHeight="1" spans="1:5">
      <c r="A5" s="221" t="s">
        <v>1686</v>
      </c>
      <c r="B5" s="222">
        <f>SUM(B6:B10)</f>
        <v>2000</v>
      </c>
      <c r="C5" s="222">
        <f>SUM(C6:C10)</f>
        <v>2000</v>
      </c>
      <c r="D5" s="222">
        <f>SUM(D6:D10)</f>
        <v>2000</v>
      </c>
      <c r="E5" s="208"/>
    </row>
    <row r="6" ht="24" customHeight="1" spans="1:5">
      <c r="A6" s="223" t="s">
        <v>1687</v>
      </c>
      <c r="B6" s="222"/>
      <c r="C6" s="222"/>
      <c r="D6" s="222"/>
      <c r="E6" s="224"/>
    </row>
    <row r="7" ht="24" customHeight="1" spans="1:5">
      <c r="A7" s="223" t="s">
        <v>1688</v>
      </c>
      <c r="B7" s="222"/>
      <c r="C7" s="222"/>
      <c r="D7" s="222"/>
      <c r="E7" s="224"/>
    </row>
    <row r="8" ht="24" customHeight="1" spans="1:5">
      <c r="A8" s="223" t="s">
        <v>1689</v>
      </c>
      <c r="B8" s="222"/>
      <c r="C8" s="222"/>
      <c r="D8" s="222"/>
      <c r="E8" s="224"/>
    </row>
    <row r="9" ht="24" customHeight="1" spans="1:5">
      <c r="A9" s="223" t="s">
        <v>1690</v>
      </c>
      <c r="B9" s="222"/>
      <c r="C9" s="222"/>
      <c r="D9" s="222"/>
      <c r="E9" s="224"/>
    </row>
    <row r="10" ht="24" customHeight="1" spans="1:12">
      <c r="A10" s="223" t="s">
        <v>1691</v>
      </c>
      <c r="B10" s="222">
        <v>2000</v>
      </c>
      <c r="C10" s="222">
        <v>2000</v>
      </c>
      <c r="D10" s="222">
        <v>2000</v>
      </c>
      <c r="E10" s="208"/>
      <c r="L10" s="215"/>
    </row>
    <row r="11" ht="24" customHeight="1" spans="1:5">
      <c r="A11" s="221" t="s">
        <v>1692</v>
      </c>
      <c r="B11" s="222"/>
      <c r="C11" s="222"/>
      <c r="D11" s="222"/>
      <c r="E11" s="208"/>
    </row>
    <row r="12" ht="24" customHeight="1" spans="1:5">
      <c r="A12" s="221" t="s">
        <v>1693</v>
      </c>
      <c r="B12" s="222"/>
      <c r="C12" s="222"/>
      <c r="D12" s="222"/>
      <c r="E12" s="224"/>
    </row>
    <row r="13" ht="24" customHeight="1" spans="1:5">
      <c r="A13" s="221" t="s">
        <v>1694</v>
      </c>
      <c r="B13" s="222"/>
      <c r="C13" s="222"/>
      <c r="D13" s="222"/>
      <c r="E13" s="224"/>
    </row>
    <row r="14" ht="24" customHeight="1" spans="1:5">
      <c r="A14" s="221" t="s">
        <v>1695</v>
      </c>
      <c r="B14" s="222"/>
      <c r="C14" s="222"/>
      <c r="D14" s="222"/>
      <c r="E14" s="208">
        <v>40.69</v>
      </c>
    </row>
    <row r="15" ht="24" customHeight="1" spans="1:5">
      <c r="A15" s="225" t="s">
        <v>1696</v>
      </c>
      <c r="B15" s="226">
        <f>B14+B13+B12+B11+B5</f>
        <v>2000</v>
      </c>
      <c r="C15" s="226">
        <f>C14+C13+C12+C11+C5</f>
        <v>2000</v>
      </c>
      <c r="D15" s="226">
        <f>D14+D13+D12+D11+D5</f>
        <v>2000</v>
      </c>
      <c r="E15" s="227">
        <v>33.33</v>
      </c>
    </row>
    <row r="16" ht="24" customHeight="1"/>
    <row r="17" ht="24" customHeight="1"/>
    <row r="18" ht="24" customHeight="1"/>
    <row r="19" ht="24" customHeight="1"/>
    <row r="20" ht="24" customHeight="1"/>
    <row r="21" ht="24" customHeight="1"/>
    <row r="22" ht="24" customHeight="1"/>
    <row r="23" ht="24" customHeight="1"/>
    <row r="24" ht="24" customHeight="1"/>
    <row r="25" ht="24" customHeight="1"/>
    <row r="26" ht="24" customHeight="1"/>
    <row r="27" ht="24" customHeight="1"/>
    <row r="28" ht="24" customHeight="1"/>
    <row r="29" ht="24" customHeight="1"/>
    <row r="30" ht="24" customHeight="1"/>
    <row r="31" ht="24" customHeight="1"/>
    <row r="32"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sheetData>
  <mergeCells count="2">
    <mergeCell ref="A2:E2"/>
    <mergeCell ref="B3:D3"/>
  </mergeCells>
  <printOptions horizontalCentered="1"/>
  <pageMargins left="0.590277777777778" right="0.590277777777778" top="0.393055555555556" bottom="0.590277777777778" header="0.590277777777778" footer="0.393055555555556"/>
  <pageSetup paperSize="9" scale="79" firstPageNumber="0" fitToHeight="0" orientation="portrait" blackAndWhite="1" useFirstPageNumber="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U80"/>
  <sheetViews>
    <sheetView showZeros="0" view="pageBreakPreview" zoomScaleNormal="85" workbookViewId="0">
      <selection activeCell="B9" sqref="B9"/>
    </sheetView>
  </sheetViews>
  <sheetFormatPr defaultColWidth="9" defaultRowHeight="13.5"/>
  <cols>
    <col min="1" max="1" width="50" customWidth="1"/>
    <col min="2" max="5" width="13.5583333333333" customWidth="1"/>
  </cols>
  <sheetData>
    <row r="1" ht="24" customHeight="1" spans="1:1">
      <c r="A1" s="6" t="s">
        <v>1728</v>
      </c>
    </row>
    <row r="2" ht="42" customHeight="1" spans="1:5">
      <c r="A2" s="198" t="s">
        <v>1729</v>
      </c>
      <c r="B2" s="199"/>
      <c r="C2" s="199"/>
      <c r="D2" s="199"/>
      <c r="E2" s="199"/>
    </row>
    <row r="3" ht="27" customHeight="1" spans="5:5">
      <c r="E3" s="200" t="s">
        <v>2</v>
      </c>
    </row>
    <row r="4" ht="32.1" customHeight="1" spans="1:5">
      <c r="A4" s="201" t="s">
        <v>1194</v>
      </c>
      <c r="B4" s="202" t="s">
        <v>1730</v>
      </c>
      <c r="C4" s="202" t="s">
        <v>115</v>
      </c>
      <c r="D4" s="202" t="s">
        <v>6</v>
      </c>
      <c r="E4" s="202" t="s">
        <v>7</v>
      </c>
    </row>
    <row r="5" ht="24" customHeight="1" spans="1:5">
      <c r="A5" s="203" t="s">
        <v>1700</v>
      </c>
      <c r="B5" s="87">
        <v>24</v>
      </c>
      <c r="C5" s="87">
        <v>24</v>
      </c>
      <c r="D5" s="87">
        <v>24</v>
      </c>
      <c r="E5" s="204"/>
    </row>
    <row r="6" ht="24" customHeight="1" spans="1:5">
      <c r="A6" s="203" t="s">
        <v>1701</v>
      </c>
      <c r="B6" s="87"/>
      <c r="C6" s="87">
        <f>SUM(C7:C14)</f>
        <v>1000</v>
      </c>
      <c r="D6" s="87">
        <f>SUM(D7:D14)</f>
        <v>1000</v>
      </c>
      <c r="E6" s="205"/>
    </row>
    <row r="7" ht="24" customHeight="1" spans="1:5">
      <c r="A7" s="206" t="s">
        <v>1702</v>
      </c>
      <c r="B7" s="87"/>
      <c r="C7" s="87"/>
      <c r="D7" s="87"/>
      <c r="E7" s="205"/>
    </row>
    <row r="8" ht="24" customHeight="1" spans="1:5">
      <c r="A8" s="206" t="s">
        <v>1703</v>
      </c>
      <c r="B8" s="87"/>
      <c r="C8" s="87"/>
      <c r="D8" s="87"/>
      <c r="E8" s="205"/>
    </row>
    <row r="9" ht="24" customHeight="1" spans="1:5">
      <c r="A9" s="206" t="s">
        <v>1704</v>
      </c>
      <c r="B9" s="87"/>
      <c r="C9" s="87"/>
      <c r="D9" s="87"/>
      <c r="E9" s="205"/>
    </row>
    <row r="10" ht="24" customHeight="1" spans="1:5">
      <c r="A10" s="206" t="s">
        <v>1705</v>
      </c>
      <c r="B10" s="87"/>
      <c r="C10" s="87"/>
      <c r="D10" s="87"/>
      <c r="E10" s="205"/>
    </row>
    <row r="11" ht="24" customHeight="1" spans="1:13">
      <c r="A11" s="206" t="s">
        <v>1706</v>
      </c>
      <c r="B11" s="87"/>
      <c r="C11" s="87"/>
      <c r="D11" s="87"/>
      <c r="E11" s="205"/>
      <c r="M11" s="215"/>
    </row>
    <row r="12" ht="24" customHeight="1" spans="1:5">
      <c r="A12" s="206" t="s">
        <v>1707</v>
      </c>
      <c r="B12" s="87"/>
      <c r="C12" s="87"/>
      <c r="D12" s="87"/>
      <c r="E12" s="207"/>
    </row>
    <row r="13" ht="24" customHeight="1" spans="1:5">
      <c r="A13" s="206" t="s">
        <v>1708</v>
      </c>
      <c r="B13" s="87"/>
      <c r="C13" s="87"/>
      <c r="D13" s="87"/>
      <c r="E13" s="205"/>
    </row>
    <row r="14" ht="24" customHeight="1" spans="1:5">
      <c r="A14" s="206" t="s">
        <v>1709</v>
      </c>
      <c r="B14" s="87"/>
      <c r="C14" s="87">
        <v>1000</v>
      </c>
      <c r="D14" s="87">
        <v>1000</v>
      </c>
      <c r="E14" s="205"/>
    </row>
    <row r="15" ht="24" customHeight="1" spans="1:5">
      <c r="A15" s="203" t="s">
        <v>1710</v>
      </c>
      <c r="B15" s="87"/>
      <c r="C15" s="87"/>
      <c r="D15" s="87"/>
      <c r="E15" s="205"/>
    </row>
    <row r="16" ht="24" customHeight="1" spans="1:5">
      <c r="A16" s="206" t="s">
        <v>1711</v>
      </c>
      <c r="B16" s="87"/>
      <c r="C16" s="87"/>
      <c r="D16" s="87"/>
      <c r="E16" s="205"/>
    </row>
    <row r="17" ht="24" customHeight="1" spans="1:5">
      <c r="A17" s="203" t="s">
        <v>1712</v>
      </c>
      <c r="B17" s="87"/>
      <c r="C17" s="87"/>
      <c r="D17" s="87"/>
      <c r="E17" s="205"/>
    </row>
    <row r="18" ht="24" customHeight="1" spans="1:9">
      <c r="A18" s="206" t="s">
        <v>1713</v>
      </c>
      <c r="B18" s="87"/>
      <c r="C18" s="87"/>
      <c r="D18" s="87"/>
      <c r="E18" s="205"/>
      <c r="I18" s="216"/>
    </row>
    <row r="19" ht="24" customHeight="1" spans="1:5">
      <c r="A19" s="206" t="s">
        <v>1714</v>
      </c>
      <c r="B19" s="87"/>
      <c r="C19" s="87"/>
      <c r="D19" s="87"/>
      <c r="E19" s="207"/>
    </row>
    <row r="20" ht="24" customHeight="1" spans="1:5">
      <c r="A20" s="203" t="s">
        <v>1715</v>
      </c>
      <c r="B20" s="87">
        <v>1000</v>
      </c>
      <c r="C20" s="87"/>
      <c r="D20" s="87"/>
      <c r="E20" s="208"/>
    </row>
    <row r="21" ht="24" customHeight="1" spans="1:5">
      <c r="A21" s="209" t="s">
        <v>1716</v>
      </c>
      <c r="B21" s="210">
        <f>B20+B17+B15+B6+B5</f>
        <v>1024</v>
      </c>
      <c r="C21" s="210">
        <f>C20+C17+C15+C6+C5</f>
        <v>1024</v>
      </c>
      <c r="D21" s="210">
        <f>D20+D17+D15+D6+D5</f>
        <v>1024</v>
      </c>
      <c r="E21" s="208">
        <v>12.53</v>
      </c>
    </row>
    <row r="22" ht="24" customHeight="1" spans="1:255">
      <c r="A22" s="211"/>
      <c r="B22" s="212"/>
      <c r="C22" s="212"/>
      <c r="D22" s="211"/>
      <c r="E22" s="211"/>
      <c r="F22" s="211"/>
      <c r="G22" s="211"/>
      <c r="H22" s="211"/>
      <c r="I22" s="211"/>
      <c r="J22" s="211"/>
      <c r="K22" s="211"/>
      <c r="L22" s="211"/>
      <c r="M22" s="211"/>
      <c r="N22" s="211"/>
      <c r="O22" s="211"/>
      <c r="P22" s="211"/>
      <c r="Q22" s="211"/>
      <c r="R22" s="211"/>
      <c r="S22" s="211"/>
      <c r="T22" s="211"/>
      <c r="U22" s="211"/>
      <c r="V22" s="211"/>
      <c r="W22" s="211"/>
      <c r="X22" s="211"/>
      <c r="Y22" s="211"/>
      <c r="Z22" s="211"/>
      <c r="AA22" s="211"/>
      <c r="AB22" s="211"/>
      <c r="AC22" s="211"/>
      <c r="AD22" s="211"/>
      <c r="AE22" s="211"/>
      <c r="AF22" s="211"/>
      <c r="AG22" s="211"/>
      <c r="AH22" s="211"/>
      <c r="AI22" s="211"/>
      <c r="AJ22" s="211"/>
      <c r="AK22" s="211"/>
      <c r="AL22" s="211"/>
      <c r="AM22" s="211"/>
      <c r="AN22" s="211"/>
      <c r="AO22" s="211"/>
      <c r="AP22" s="211"/>
      <c r="AQ22" s="211"/>
      <c r="AR22" s="211"/>
      <c r="AS22" s="211"/>
      <c r="AT22" s="211"/>
      <c r="AU22" s="211"/>
      <c r="AV22" s="211"/>
      <c r="AW22" s="211"/>
      <c r="AX22" s="211"/>
      <c r="AY22" s="211"/>
      <c r="AZ22" s="211"/>
      <c r="BA22" s="211"/>
      <c r="BB22" s="211"/>
      <c r="BC22" s="211"/>
      <c r="BD22" s="211"/>
      <c r="BE22" s="211"/>
      <c r="BF22" s="211"/>
      <c r="BG22" s="211"/>
      <c r="BH22" s="211"/>
      <c r="BI22" s="211"/>
      <c r="BJ22" s="211"/>
      <c r="BK22" s="211"/>
      <c r="BL22" s="211"/>
      <c r="BM22" s="211"/>
      <c r="BN22" s="211"/>
      <c r="BO22" s="211"/>
      <c r="BP22" s="211"/>
      <c r="BQ22" s="211"/>
      <c r="BR22" s="211"/>
      <c r="BS22" s="211"/>
      <c r="BT22" s="211"/>
      <c r="BU22" s="211"/>
      <c r="BV22" s="211"/>
      <c r="BW22" s="211"/>
      <c r="BX22" s="211"/>
      <c r="BY22" s="211"/>
      <c r="BZ22" s="211"/>
      <c r="CA22" s="211"/>
      <c r="CB22" s="211"/>
      <c r="CC22" s="211"/>
      <c r="CD22" s="211"/>
      <c r="CE22" s="211"/>
      <c r="CF22" s="211"/>
      <c r="CG22" s="211"/>
      <c r="CH22" s="211"/>
      <c r="CI22" s="211"/>
      <c r="CJ22" s="211"/>
      <c r="CK22" s="211"/>
      <c r="CL22" s="211"/>
      <c r="CM22" s="211"/>
      <c r="CN22" s="211"/>
      <c r="CO22" s="211"/>
      <c r="CP22" s="211"/>
      <c r="CQ22" s="211"/>
      <c r="CR22" s="211"/>
      <c r="CS22" s="211"/>
      <c r="CT22" s="211"/>
      <c r="CU22" s="211"/>
      <c r="CV22" s="211"/>
      <c r="CW22" s="211"/>
      <c r="CX22" s="211"/>
      <c r="CY22" s="211"/>
      <c r="CZ22" s="211"/>
      <c r="DA22" s="211"/>
      <c r="DB22" s="211"/>
      <c r="DC22" s="211"/>
      <c r="DD22" s="211"/>
      <c r="DE22" s="211"/>
      <c r="DF22" s="211"/>
      <c r="DG22" s="211"/>
      <c r="DH22" s="211"/>
      <c r="DI22" s="211"/>
      <c r="DJ22" s="211"/>
      <c r="DK22" s="211"/>
      <c r="DL22" s="211"/>
      <c r="DM22" s="211"/>
      <c r="DN22" s="211"/>
      <c r="DO22" s="211"/>
      <c r="DP22" s="211"/>
      <c r="DQ22" s="211"/>
      <c r="DR22" s="211"/>
      <c r="DS22" s="211"/>
      <c r="DT22" s="211"/>
      <c r="DU22" s="211"/>
      <c r="DV22" s="211"/>
      <c r="DW22" s="211"/>
      <c r="DX22" s="211"/>
      <c r="DY22" s="211"/>
      <c r="DZ22" s="211"/>
      <c r="EA22" s="211"/>
      <c r="EB22" s="211"/>
      <c r="EC22" s="211"/>
      <c r="ED22" s="211"/>
      <c r="EE22" s="211"/>
      <c r="EF22" s="211"/>
      <c r="EG22" s="211"/>
      <c r="EH22" s="211"/>
      <c r="EI22" s="211"/>
      <c r="EJ22" s="211"/>
      <c r="EK22" s="211"/>
      <c r="EL22" s="211"/>
      <c r="EM22" s="211"/>
      <c r="EN22" s="211"/>
      <c r="EO22" s="211"/>
      <c r="EP22" s="211"/>
      <c r="EQ22" s="211"/>
      <c r="ER22" s="211"/>
      <c r="ES22" s="211"/>
      <c r="ET22" s="211"/>
      <c r="EU22" s="211"/>
      <c r="EV22" s="211"/>
      <c r="EW22" s="211"/>
      <c r="EX22" s="211"/>
      <c r="EY22" s="211"/>
      <c r="EZ22" s="211"/>
      <c r="FA22" s="211"/>
      <c r="FB22" s="211"/>
      <c r="FC22" s="211"/>
      <c r="FD22" s="211"/>
      <c r="FE22" s="211"/>
      <c r="FF22" s="211"/>
      <c r="FG22" s="211"/>
      <c r="FH22" s="211"/>
      <c r="FI22" s="211"/>
      <c r="FJ22" s="211"/>
      <c r="FK22" s="211"/>
      <c r="FL22" s="211"/>
      <c r="FM22" s="211"/>
      <c r="FN22" s="211"/>
      <c r="FO22" s="211"/>
      <c r="FP22" s="211"/>
      <c r="FQ22" s="211"/>
      <c r="FR22" s="211"/>
      <c r="FS22" s="211"/>
      <c r="FT22" s="211"/>
      <c r="FU22" s="211"/>
      <c r="FV22" s="211"/>
      <c r="FW22" s="211"/>
      <c r="FX22" s="211"/>
      <c r="FY22" s="211"/>
      <c r="FZ22" s="211"/>
      <c r="GA22" s="211"/>
      <c r="GB22" s="211"/>
      <c r="GC22" s="211"/>
      <c r="GD22" s="211"/>
      <c r="GE22" s="211"/>
      <c r="GF22" s="211"/>
      <c r="GG22" s="211"/>
      <c r="GH22" s="211"/>
      <c r="GI22" s="211"/>
      <c r="GJ22" s="211"/>
      <c r="GK22" s="211"/>
      <c r="GL22" s="211"/>
      <c r="GM22" s="211"/>
      <c r="GN22" s="211"/>
      <c r="GO22" s="211"/>
      <c r="GP22" s="211"/>
      <c r="GQ22" s="211"/>
      <c r="GR22" s="211"/>
      <c r="GS22" s="211"/>
      <c r="GT22" s="211"/>
      <c r="GU22" s="211"/>
      <c r="GV22" s="211"/>
      <c r="GW22" s="211"/>
      <c r="GX22" s="211"/>
      <c r="GY22" s="211"/>
      <c r="GZ22" s="211"/>
      <c r="HA22" s="211"/>
      <c r="HB22" s="211"/>
      <c r="HC22" s="211"/>
      <c r="HD22" s="211"/>
      <c r="HE22" s="211"/>
      <c r="HF22" s="211"/>
      <c r="HG22" s="211"/>
      <c r="HH22" s="211"/>
      <c r="HI22" s="211"/>
      <c r="HJ22" s="211"/>
      <c r="HK22" s="211"/>
      <c r="HL22" s="211"/>
      <c r="HM22" s="211"/>
      <c r="HN22" s="211"/>
      <c r="HO22" s="211"/>
      <c r="HP22" s="211"/>
      <c r="HQ22" s="211"/>
      <c r="HR22" s="211"/>
      <c r="HS22" s="211"/>
      <c r="HT22" s="211"/>
      <c r="HU22" s="211"/>
      <c r="HV22" s="211"/>
      <c r="HW22" s="211"/>
      <c r="HX22" s="211"/>
      <c r="HY22" s="211"/>
      <c r="HZ22" s="211"/>
      <c r="IA22" s="211"/>
      <c r="IB22" s="211"/>
      <c r="IC22" s="211"/>
      <c r="ID22" s="211"/>
      <c r="IE22" s="211"/>
      <c r="IF22" s="211"/>
      <c r="IG22" s="211"/>
      <c r="IH22" s="211"/>
      <c r="II22" s="211"/>
      <c r="IJ22" s="211"/>
      <c r="IK22" s="211"/>
      <c r="IL22" s="211"/>
      <c r="IM22" s="211"/>
      <c r="IN22" s="211"/>
      <c r="IO22" s="211"/>
      <c r="IP22" s="211"/>
      <c r="IQ22" s="211"/>
      <c r="IR22" s="211"/>
      <c r="IS22" s="211"/>
      <c r="IT22" s="211"/>
      <c r="IU22" s="211"/>
    </row>
    <row r="23" ht="24" customHeight="1" spans="1:255">
      <c r="A23" s="211"/>
      <c r="B23" s="213"/>
      <c r="C23" s="213"/>
      <c r="D23" s="211"/>
      <c r="E23" s="211"/>
      <c r="F23" s="211"/>
      <c r="G23" s="211"/>
      <c r="H23" s="211"/>
      <c r="I23" s="211"/>
      <c r="J23" s="211"/>
      <c r="K23" s="211"/>
      <c r="L23" s="211"/>
      <c r="M23" s="211"/>
      <c r="N23" s="211"/>
      <c r="O23" s="211"/>
      <c r="P23" s="211"/>
      <c r="Q23" s="211"/>
      <c r="R23" s="211"/>
      <c r="S23" s="211"/>
      <c r="T23" s="211"/>
      <c r="U23" s="211"/>
      <c r="V23" s="211"/>
      <c r="W23" s="211"/>
      <c r="X23" s="211"/>
      <c r="Y23" s="211"/>
      <c r="Z23" s="211"/>
      <c r="AA23" s="211"/>
      <c r="AB23" s="211"/>
      <c r="AC23" s="211"/>
      <c r="AD23" s="211"/>
      <c r="AE23" s="211"/>
      <c r="AF23" s="211"/>
      <c r="AG23" s="211"/>
      <c r="AH23" s="211"/>
      <c r="AI23" s="211"/>
      <c r="AJ23" s="211"/>
      <c r="AK23" s="211"/>
      <c r="AL23" s="211"/>
      <c r="AM23" s="211"/>
      <c r="AN23" s="211"/>
      <c r="AO23" s="211"/>
      <c r="AP23" s="211"/>
      <c r="AQ23" s="211"/>
      <c r="AR23" s="211"/>
      <c r="AS23" s="211"/>
      <c r="AT23" s="211"/>
      <c r="AU23" s="211"/>
      <c r="AV23" s="211"/>
      <c r="AW23" s="211"/>
      <c r="AX23" s="211"/>
      <c r="AY23" s="211"/>
      <c r="AZ23" s="211"/>
      <c r="BA23" s="211"/>
      <c r="BB23" s="211"/>
      <c r="BC23" s="211"/>
      <c r="BD23" s="211"/>
      <c r="BE23" s="211"/>
      <c r="BF23" s="211"/>
      <c r="BG23" s="211"/>
      <c r="BH23" s="211"/>
      <c r="BI23" s="211"/>
      <c r="BJ23" s="211"/>
      <c r="BK23" s="211"/>
      <c r="BL23" s="211"/>
      <c r="BM23" s="211"/>
      <c r="BN23" s="211"/>
      <c r="BO23" s="211"/>
      <c r="BP23" s="211"/>
      <c r="BQ23" s="211"/>
      <c r="BR23" s="211"/>
      <c r="BS23" s="211"/>
      <c r="BT23" s="211"/>
      <c r="BU23" s="211"/>
      <c r="BV23" s="211"/>
      <c r="BW23" s="211"/>
      <c r="BX23" s="211"/>
      <c r="BY23" s="211"/>
      <c r="BZ23" s="211"/>
      <c r="CA23" s="211"/>
      <c r="CB23" s="211"/>
      <c r="CC23" s="211"/>
      <c r="CD23" s="211"/>
      <c r="CE23" s="211"/>
      <c r="CF23" s="211"/>
      <c r="CG23" s="211"/>
      <c r="CH23" s="211"/>
      <c r="CI23" s="211"/>
      <c r="CJ23" s="211"/>
      <c r="CK23" s="211"/>
      <c r="CL23" s="211"/>
      <c r="CM23" s="211"/>
      <c r="CN23" s="211"/>
      <c r="CO23" s="211"/>
      <c r="CP23" s="211"/>
      <c r="CQ23" s="211"/>
      <c r="CR23" s="211"/>
      <c r="CS23" s="211"/>
      <c r="CT23" s="211"/>
      <c r="CU23" s="211"/>
      <c r="CV23" s="211"/>
      <c r="CW23" s="211"/>
      <c r="CX23" s="211"/>
      <c r="CY23" s="211"/>
      <c r="CZ23" s="211"/>
      <c r="DA23" s="211"/>
      <c r="DB23" s="211"/>
      <c r="DC23" s="211"/>
      <c r="DD23" s="211"/>
      <c r="DE23" s="211"/>
      <c r="DF23" s="211"/>
      <c r="DG23" s="211"/>
      <c r="DH23" s="211"/>
      <c r="DI23" s="211"/>
      <c r="DJ23" s="211"/>
      <c r="DK23" s="211"/>
      <c r="DL23" s="211"/>
      <c r="DM23" s="211"/>
      <c r="DN23" s="211"/>
      <c r="DO23" s="211"/>
      <c r="DP23" s="211"/>
      <c r="DQ23" s="211"/>
      <c r="DR23" s="211"/>
      <c r="DS23" s="211"/>
      <c r="DT23" s="211"/>
      <c r="DU23" s="211"/>
      <c r="DV23" s="211"/>
      <c r="DW23" s="211"/>
      <c r="DX23" s="211"/>
      <c r="DY23" s="211"/>
      <c r="DZ23" s="211"/>
      <c r="EA23" s="211"/>
      <c r="EB23" s="211"/>
      <c r="EC23" s="211"/>
      <c r="ED23" s="211"/>
      <c r="EE23" s="211"/>
      <c r="EF23" s="211"/>
      <c r="EG23" s="211"/>
      <c r="EH23" s="211"/>
      <c r="EI23" s="211"/>
      <c r="EJ23" s="211"/>
      <c r="EK23" s="211"/>
      <c r="EL23" s="211"/>
      <c r="EM23" s="211"/>
      <c r="EN23" s="211"/>
      <c r="EO23" s="211"/>
      <c r="EP23" s="211"/>
      <c r="EQ23" s="211"/>
      <c r="ER23" s="211"/>
      <c r="ES23" s="211"/>
      <c r="ET23" s="211"/>
      <c r="EU23" s="211"/>
      <c r="EV23" s="211"/>
      <c r="EW23" s="211"/>
      <c r="EX23" s="211"/>
      <c r="EY23" s="211"/>
      <c r="EZ23" s="211"/>
      <c r="FA23" s="211"/>
      <c r="FB23" s="211"/>
      <c r="FC23" s="211"/>
      <c r="FD23" s="211"/>
      <c r="FE23" s="211"/>
      <c r="FF23" s="211"/>
      <c r="FG23" s="211"/>
      <c r="FH23" s="211"/>
      <c r="FI23" s="211"/>
      <c r="FJ23" s="211"/>
      <c r="FK23" s="211"/>
      <c r="FL23" s="211"/>
      <c r="FM23" s="211"/>
      <c r="FN23" s="211"/>
      <c r="FO23" s="211"/>
      <c r="FP23" s="211"/>
      <c r="FQ23" s="211"/>
      <c r="FR23" s="211"/>
      <c r="FS23" s="211"/>
      <c r="FT23" s="211"/>
      <c r="FU23" s="211"/>
      <c r="FV23" s="211"/>
      <c r="FW23" s="211"/>
      <c r="FX23" s="211"/>
      <c r="FY23" s="211"/>
      <c r="FZ23" s="211"/>
      <c r="GA23" s="211"/>
      <c r="GB23" s="211"/>
      <c r="GC23" s="211"/>
      <c r="GD23" s="211"/>
      <c r="GE23" s="211"/>
      <c r="GF23" s="211"/>
      <c r="GG23" s="211"/>
      <c r="GH23" s="211"/>
      <c r="GI23" s="211"/>
      <c r="GJ23" s="211"/>
      <c r="GK23" s="211"/>
      <c r="GL23" s="211"/>
      <c r="GM23" s="211"/>
      <c r="GN23" s="211"/>
      <c r="GO23" s="211"/>
      <c r="GP23" s="211"/>
      <c r="GQ23" s="211"/>
      <c r="GR23" s="211"/>
      <c r="GS23" s="211"/>
      <c r="GT23" s="211"/>
      <c r="GU23" s="211"/>
      <c r="GV23" s="211"/>
      <c r="GW23" s="211"/>
      <c r="GX23" s="211"/>
      <c r="GY23" s="211"/>
      <c r="GZ23" s="211"/>
      <c r="HA23" s="211"/>
      <c r="HB23" s="211"/>
      <c r="HC23" s="211"/>
      <c r="HD23" s="211"/>
      <c r="HE23" s="211"/>
      <c r="HF23" s="211"/>
      <c r="HG23" s="211"/>
      <c r="HH23" s="211"/>
      <c r="HI23" s="211"/>
      <c r="HJ23" s="211"/>
      <c r="HK23" s="211"/>
      <c r="HL23" s="211"/>
      <c r="HM23" s="211"/>
      <c r="HN23" s="211"/>
      <c r="HO23" s="211"/>
      <c r="HP23" s="211"/>
      <c r="HQ23" s="211"/>
      <c r="HR23" s="211"/>
      <c r="HS23" s="211"/>
      <c r="HT23" s="211"/>
      <c r="HU23" s="211"/>
      <c r="HV23" s="211"/>
      <c r="HW23" s="211"/>
      <c r="HX23" s="211"/>
      <c r="HY23" s="211"/>
      <c r="HZ23" s="211"/>
      <c r="IA23" s="211"/>
      <c r="IB23" s="211"/>
      <c r="IC23" s="211"/>
      <c r="ID23" s="211"/>
      <c r="IE23" s="211"/>
      <c r="IF23" s="211"/>
      <c r="IG23" s="211"/>
      <c r="IH23" s="211"/>
      <c r="II23" s="211"/>
      <c r="IJ23" s="211"/>
      <c r="IK23" s="211"/>
      <c r="IL23" s="211"/>
      <c r="IM23" s="211"/>
      <c r="IN23" s="211"/>
      <c r="IO23" s="211"/>
      <c r="IP23" s="211"/>
      <c r="IQ23" s="211"/>
      <c r="IR23" s="211"/>
      <c r="IS23" s="211"/>
      <c r="IT23" s="211"/>
      <c r="IU23" s="211"/>
    </row>
    <row r="24" ht="24" customHeight="1" spans="2:3">
      <c r="B24" s="213"/>
      <c r="C24" s="213"/>
    </row>
    <row r="25" ht="24" customHeight="1" spans="2:3">
      <c r="B25" s="212"/>
      <c r="C25" s="212"/>
    </row>
    <row r="26" ht="24" customHeight="1" spans="2:3">
      <c r="B26" s="213"/>
      <c r="C26" s="213"/>
    </row>
    <row r="27" ht="24" customHeight="1" spans="1:3">
      <c r="A27" s="214"/>
      <c r="B27" s="212"/>
      <c r="C27" s="212"/>
    </row>
    <row r="28" ht="24" customHeight="1" spans="2:3">
      <c r="B28" s="212"/>
      <c r="C28" s="212"/>
    </row>
    <row r="29" ht="24" customHeight="1" spans="2:3">
      <c r="B29" s="213"/>
      <c r="C29" s="213"/>
    </row>
    <row r="30" ht="24" customHeight="1" spans="2:3">
      <c r="B30" s="213"/>
      <c r="C30" s="213"/>
    </row>
    <row r="31" ht="24" customHeight="1"/>
    <row r="32"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sheetData>
  <mergeCells count="1">
    <mergeCell ref="A2:E2"/>
  </mergeCells>
  <printOptions horizontalCentered="1"/>
  <pageMargins left="0.590277777777778" right="0.590277777777778" top="0.393055555555556" bottom="0.590277777777778" header="0.590277777777778" footer="0.393055555555556"/>
  <pageSetup paperSize="9" scale="88" firstPageNumber="0" orientation="portrait" blackAndWhite="1" useFirstPageNumber="1"/>
  <headerFooter alignWithMargins="0"/>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76"/>
  <sheetViews>
    <sheetView showZeros="0" view="pageBreakPreview" zoomScaleNormal="100" workbookViewId="0">
      <selection activeCell="D13" sqref="D13"/>
    </sheetView>
  </sheetViews>
  <sheetFormatPr defaultColWidth="9" defaultRowHeight="13.5"/>
  <cols>
    <col min="1" max="1" width="36.8916666666667" customWidth="1"/>
    <col min="2" max="2" width="12.8833333333333" customWidth="1"/>
    <col min="3" max="3" width="13.75" customWidth="1"/>
    <col min="4" max="4" width="29.3333333333333" customWidth="1"/>
    <col min="5" max="5" width="9.5"/>
  </cols>
  <sheetData>
    <row r="1" ht="24" customHeight="1" spans="1:1">
      <c r="A1" s="6" t="s">
        <v>1731</v>
      </c>
    </row>
    <row r="2" ht="60" customHeight="1" spans="1:6">
      <c r="A2" s="186" t="s">
        <v>1732</v>
      </c>
      <c r="B2" s="186"/>
      <c r="C2" s="186"/>
      <c r="D2" s="186"/>
      <c r="E2" s="186"/>
      <c r="F2" s="186"/>
    </row>
    <row r="3" ht="27" customHeight="1" spans="2:6">
      <c r="B3" s="187"/>
      <c r="C3" s="187"/>
      <c r="D3" s="187"/>
      <c r="E3" s="188" t="s">
        <v>67</v>
      </c>
      <c r="F3" s="188"/>
    </row>
    <row r="4" ht="30" customHeight="1" spans="1:6">
      <c r="A4" s="118" t="s">
        <v>68</v>
      </c>
      <c r="B4" s="189" t="s">
        <v>114</v>
      </c>
      <c r="C4" s="189" t="s">
        <v>6</v>
      </c>
      <c r="D4" s="118" t="s">
        <v>69</v>
      </c>
      <c r="E4" s="189" t="s">
        <v>114</v>
      </c>
      <c r="F4" s="189" t="s">
        <v>6</v>
      </c>
    </row>
    <row r="5" ht="29" customHeight="1" spans="1:6">
      <c r="A5" s="190" t="s">
        <v>1719</v>
      </c>
      <c r="B5" s="191">
        <v>2000</v>
      </c>
      <c r="C5" s="191">
        <v>2000</v>
      </c>
      <c r="D5" s="192" t="s">
        <v>1720</v>
      </c>
      <c r="E5" s="81">
        <v>1000</v>
      </c>
      <c r="F5" s="81">
        <v>1024</v>
      </c>
    </row>
    <row r="6" ht="29" customHeight="1" spans="1:6">
      <c r="A6" s="190" t="s">
        <v>1721</v>
      </c>
      <c r="B6" s="191"/>
      <c r="C6" s="191">
        <v>12</v>
      </c>
      <c r="D6" s="192" t="s">
        <v>1722</v>
      </c>
      <c r="E6" s="81">
        <v>1000</v>
      </c>
      <c r="F6" s="81">
        <v>1000</v>
      </c>
    </row>
    <row r="7" ht="29" customHeight="1" spans="1:14">
      <c r="A7" s="190" t="s">
        <v>1723</v>
      </c>
      <c r="B7" s="191"/>
      <c r="C7" s="191">
        <v>24</v>
      </c>
      <c r="D7" s="192" t="s">
        <v>1724</v>
      </c>
      <c r="E7" s="81">
        <v>24</v>
      </c>
      <c r="F7" s="81">
        <v>12</v>
      </c>
      <c r="N7" s="197"/>
    </row>
    <row r="8" ht="29" customHeight="1" spans="1:6">
      <c r="A8" s="193" t="s">
        <v>1725</v>
      </c>
      <c r="B8" s="194">
        <f t="shared" ref="B8:F8" si="0">SUM(B5:B7)</f>
        <v>2000</v>
      </c>
      <c r="C8" s="194">
        <f t="shared" si="0"/>
        <v>2036</v>
      </c>
      <c r="D8" s="195" t="s">
        <v>108</v>
      </c>
      <c r="E8" s="196">
        <f t="shared" si="0"/>
        <v>2024</v>
      </c>
      <c r="F8" s="196">
        <f t="shared" si="0"/>
        <v>2036</v>
      </c>
    </row>
    <row r="9" ht="24" customHeight="1"/>
    <row r="10" ht="24" customHeight="1"/>
    <row r="11" ht="24" customHeight="1"/>
    <row r="12" ht="24" customHeight="1"/>
    <row r="13" ht="24" customHeight="1"/>
    <row r="14" ht="24" customHeight="1"/>
    <row r="15" ht="24" customHeight="1"/>
    <row r="16" ht="24" customHeight="1"/>
    <row r="17" ht="24" customHeight="1"/>
    <row r="18" ht="24" customHeight="1"/>
    <row r="19" ht="24" customHeight="1"/>
    <row r="20" ht="24" customHeight="1"/>
    <row r="21" ht="24" customHeight="1"/>
    <row r="22" ht="24" customHeight="1"/>
    <row r="23" ht="24" customHeight="1"/>
    <row r="24" ht="24" customHeight="1"/>
    <row r="25" ht="24" customHeight="1"/>
    <row r="26" ht="24" customHeight="1"/>
    <row r="27" ht="24" customHeight="1"/>
    <row r="28" ht="24" customHeight="1"/>
    <row r="29" ht="24" customHeight="1"/>
    <row r="30" ht="24" customHeight="1"/>
    <row r="31" ht="24" customHeight="1"/>
    <row r="32"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sheetData>
  <mergeCells count="3">
    <mergeCell ref="A2:F2"/>
    <mergeCell ref="C3:D3"/>
    <mergeCell ref="E3:F3"/>
  </mergeCells>
  <printOptions horizontalCentered="1"/>
  <pageMargins left="0.590277777777778" right="0.590277777777778" top="0.393055555555556" bottom="0.590277777777778" header="0.590277777777778" footer="0.393055555555556"/>
  <pageSetup paperSize="9" scale="82" firstPageNumber="0" fitToHeight="0" orientation="portrait" blackAndWhite="1" useFirstPageNumber="1"/>
  <headerFooter alignWithMargins="0"/>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78"/>
  <sheetViews>
    <sheetView view="pageBreakPreview" zoomScaleNormal="100" workbookViewId="0">
      <selection activeCell="A6" sqref="A6"/>
    </sheetView>
  </sheetViews>
  <sheetFormatPr defaultColWidth="9" defaultRowHeight="13.5" outlineLevelCol="3"/>
  <cols>
    <col min="1" max="1" width="59.1083333333333" customWidth="1"/>
    <col min="2" max="4" width="15.775" customWidth="1"/>
  </cols>
  <sheetData>
    <row r="1" ht="24" customHeight="1" spans="1:1">
      <c r="A1" s="6" t="s">
        <v>1733</v>
      </c>
    </row>
    <row r="2" ht="60" customHeight="1" spans="1:4">
      <c r="A2" s="171" t="s">
        <v>1734</v>
      </c>
      <c r="B2" s="172"/>
      <c r="C2" s="172"/>
      <c r="D2" s="172"/>
    </row>
    <row r="3" ht="27" customHeight="1" spans="4:4">
      <c r="D3" s="173" t="s">
        <v>2</v>
      </c>
    </row>
    <row r="4" ht="30" customHeight="1" spans="1:4">
      <c r="A4" s="174" t="s">
        <v>1735</v>
      </c>
      <c r="B4" s="175" t="s">
        <v>114</v>
      </c>
      <c r="C4" s="175" t="s">
        <v>6</v>
      </c>
      <c r="D4" s="175" t="s">
        <v>7</v>
      </c>
    </row>
    <row r="5" ht="24" customHeight="1" spans="1:4">
      <c r="A5" s="176" t="s">
        <v>1736</v>
      </c>
      <c r="B5" s="177"/>
      <c r="C5" s="177" t="s">
        <v>1303</v>
      </c>
      <c r="D5" s="178"/>
    </row>
    <row r="6" ht="24" customHeight="1" spans="1:4">
      <c r="A6" s="179" t="s">
        <v>1737</v>
      </c>
      <c r="B6" s="178"/>
      <c r="C6" s="178"/>
      <c r="D6" s="178"/>
    </row>
    <row r="7" ht="24" customHeight="1" spans="1:4">
      <c r="A7" s="180" t="s">
        <v>1738</v>
      </c>
      <c r="B7" s="178"/>
      <c r="C7" s="178"/>
      <c r="D7" s="178"/>
    </row>
    <row r="8" ht="24" customHeight="1" spans="1:4">
      <c r="A8" s="180" t="s">
        <v>1739</v>
      </c>
      <c r="B8" s="178"/>
      <c r="C8" s="178"/>
      <c r="D8" s="178"/>
    </row>
    <row r="9" ht="24" customHeight="1" spans="1:4">
      <c r="A9" s="180" t="s">
        <v>1740</v>
      </c>
      <c r="B9" s="178"/>
      <c r="C9" s="178"/>
      <c r="D9" s="178"/>
    </row>
    <row r="10" ht="24" customHeight="1" spans="1:4">
      <c r="A10" s="179"/>
      <c r="B10" s="181"/>
      <c r="C10" s="182"/>
      <c r="D10" s="183"/>
    </row>
    <row r="11" ht="24" customHeight="1" spans="1:4">
      <c r="A11" s="184" t="s">
        <v>1329</v>
      </c>
      <c r="B11" s="185"/>
      <c r="C11" s="185"/>
      <c r="D11" s="183"/>
    </row>
    <row r="12" ht="24" customHeight="1"/>
    <row r="13" ht="24" customHeight="1"/>
    <row r="14" ht="24" customHeight="1"/>
    <row r="15" ht="24" customHeight="1"/>
    <row r="16" ht="24" customHeight="1"/>
    <row r="17" ht="24" customHeight="1"/>
    <row r="18" ht="24" customHeight="1"/>
    <row r="19" ht="24" customHeight="1"/>
    <row r="20" ht="24" customHeight="1"/>
    <row r="21" ht="24" customHeight="1"/>
    <row r="22" ht="24" customHeight="1"/>
    <row r="23" ht="24" customHeight="1"/>
    <row r="24" ht="24" customHeight="1"/>
    <row r="25" ht="24" customHeight="1"/>
    <row r="26" ht="24" customHeight="1"/>
    <row r="27" ht="24" customHeight="1"/>
    <row r="28" ht="24" customHeight="1"/>
    <row r="29" ht="24" customHeight="1"/>
    <row r="30" ht="24" customHeight="1"/>
    <row r="31" ht="24" customHeight="1"/>
    <row r="32"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sheetData>
  <mergeCells count="1">
    <mergeCell ref="A2:D2"/>
  </mergeCells>
  <printOptions horizontalCentered="1"/>
  <pageMargins left="0.590277777777778" right="0.590277777777778" top="0.393055555555556" bottom="0.590277777777778" header="0.590277777777778" footer="0.393055555555556"/>
  <pageSetup paperSize="9" scale="86" firstPageNumber="0" orientation="portrait" blackAndWhite="1" useFirstPageNumber="1"/>
  <headerFooter alignWithMargins="0"/>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U46"/>
  <sheetViews>
    <sheetView showZeros="0" view="pageBreakPreview" zoomScaleNormal="100" workbookViewId="0">
      <selection activeCell="A1" sqref="$A1:$XFD1048576"/>
    </sheetView>
  </sheetViews>
  <sheetFormatPr defaultColWidth="8.88333333333333" defaultRowHeight="13.5"/>
  <cols>
    <col min="1" max="1" width="60.5583333333333" customWidth="1"/>
    <col min="2" max="5" width="17.1083333333333" customWidth="1"/>
    <col min="6" max="6" width="9"/>
  </cols>
  <sheetData>
    <row r="1" ht="24" customHeight="1" spans="1:1">
      <c r="A1" s="6" t="s">
        <v>1741</v>
      </c>
    </row>
    <row r="2" ht="42" customHeight="1" spans="1:231">
      <c r="A2" s="136" t="s">
        <v>1742</v>
      </c>
      <c r="B2" s="136"/>
      <c r="C2" s="136"/>
      <c r="D2" s="136"/>
      <c r="E2" s="136"/>
      <c r="HV2" s="168"/>
      <c r="HW2" s="168"/>
    </row>
    <row r="3" ht="27" customHeight="1" spans="5:231">
      <c r="E3" s="137" t="s">
        <v>2</v>
      </c>
      <c r="HV3" s="137"/>
      <c r="HW3" s="137"/>
    </row>
    <row r="4" ht="30" customHeight="1" spans="1:231">
      <c r="A4" s="140" t="s">
        <v>1743</v>
      </c>
      <c r="B4" s="139" t="s">
        <v>4</v>
      </c>
      <c r="C4" s="139" t="s">
        <v>5</v>
      </c>
      <c r="D4" s="140" t="s">
        <v>6</v>
      </c>
      <c r="E4" s="141" t="s">
        <v>7</v>
      </c>
      <c r="HV4" s="169"/>
      <c r="HW4" s="169"/>
    </row>
    <row r="5" ht="24" customHeight="1" spans="1:229">
      <c r="A5" s="80" t="s">
        <v>1744</v>
      </c>
      <c r="B5" s="155"/>
      <c r="C5" s="155"/>
      <c r="D5" s="170" t="s">
        <v>1303</v>
      </c>
      <c r="E5" s="157"/>
      <c r="F5" s="154"/>
      <c r="G5" s="154"/>
      <c r="H5" s="154"/>
      <c r="I5" s="154"/>
      <c r="J5" s="154"/>
      <c r="K5" s="154"/>
      <c r="L5" s="154"/>
      <c r="M5" s="154"/>
      <c r="N5" s="154"/>
      <c r="O5" s="154"/>
      <c r="P5" s="154"/>
      <c r="Q5" s="154"/>
      <c r="R5" s="154"/>
      <c r="S5" s="154"/>
      <c r="T5" s="154"/>
      <c r="U5" s="154"/>
      <c r="V5" s="154"/>
      <c r="W5" s="154"/>
      <c r="X5" s="154"/>
      <c r="Y5" s="154"/>
      <c r="Z5" s="154"/>
      <c r="AA5" s="154"/>
      <c r="AB5" s="154"/>
      <c r="AC5" s="154"/>
      <c r="AD5" s="154"/>
      <c r="AE5" s="154"/>
      <c r="AF5" s="154"/>
      <c r="AG5" s="154"/>
      <c r="AH5" s="154"/>
      <c r="AI5" s="154"/>
      <c r="AJ5" s="154"/>
      <c r="AK5" s="154"/>
      <c r="AL5" s="154"/>
      <c r="AM5" s="154"/>
      <c r="AN5" s="154"/>
      <c r="AO5" s="154"/>
      <c r="AP5" s="154"/>
      <c r="AQ5" s="154"/>
      <c r="AR5" s="154"/>
      <c r="AS5" s="154"/>
      <c r="AT5" s="154"/>
      <c r="AU5" s="154"/>
      <c r="AV5" s="154"/>
      <c r="AW5" s="154"/>
      <c r="AX5" s="154"/>
      <c r="AY5" s="154"/>
      <c r="AZ5" s="154"/>
      <c r="BA5" s="154"/>
      <c r="BB5" s="154"/>
      <c r="BC5" s="154"/>
      <c r="BD5" s="154"/>
      <c r="BE5" s="154"/>
      <c r="BF5" s="154"/>
      <c r="BG5" s="154"/>
      <c r="BH5" s="154"/>
      <c r="BI5" s="154"/>
      <c r="BJ5" s="154"/>
      <c r="BK5" s="154"/>
      <c r="BL5" s="154"/>
      <c r="BM5" s="154"/>
      <c r="BN5" s="154"/>
      <c r="BO5" s="154"/>
      <c r="BP5" s="154"/>
      <c r="BQ5" s="154"/>
      <c r="BR5" s="154"/>
      <c r="BS5" s="154"/>
      <c r="BT5" s="154"/>
      <c r="BU5" s="154"/>
      <c r="BV5" s="154"/>
      <c r="BW5" s="154"/>
      <c r="BX5" s="154"/>
      <c r="BY5" s="154"/>
      <c r="BZ5" s="154"/>
      <c r="CA5" s="154"/>
      <c r="CB5" s="154"/>
      <c r="CC5" s="154"/>
      <c r="CD5" s="154"/>
      <c r="CE5" s="154"/>
      <c r="CF5" s="154"/>
      <c r="CG5" s="154"/>
      <c r="CH5" s="154"/>
      <c r="CI5" s="154"/>
      <c r="CJ5" s="154"/>
      <c r="CK5" s="154"/>
      <c r="CL5" s="154"/>
      <c r="CM5" s="154"/>
      <c r="CN5" s="154"/>
      <c r="CO5" s="154"/>
      <c r="CP5" s="154"/>
      <c r="CQ5" s="154"/>
      <c r="CR5" s="154"/>
      <c r="CS5" s="154"/>
      <c r="CT5" s="154"/>
      <c r="CU5" s="154"/>
      <c r="CV5" s="154"/>
      <c r="CW5" s="154"/>
      <c r="CX5" s="154"/>
      <c r="CY5" s="154"/>
      <c r="CZ5" s="154"/>
      <c r="DA5" s="154"/>
      <c r="DB5" s="154"/>
      <c r="DC5" s="154"/>
      <c r="DD5" s="154"/>
      <c r="DE5" s="154"/>
      <c r="DF5" s="154"/>
      <c r="DG5" s="154"/>
      <c r="DH5" s="154"/>
      <c r="DI5" s="154"/>
      <c r="DJ5" s="154"/>
      <c r="DK5" s="154"/>
      <c r="DL5" s="154"/>
      <c r="DM5" s="154"/>
      <c r="DN5" s="154"/>
      <c r="DO5" s="154"/>
      <c r="DP5" s="154"/>
      <c r="DQ5" s="154"/>
      <c r="DR5" s="154"/>
      <c r="DS5" s="154"/>
      <c r="DT5" s="154"/>
      <c r="DU5" s="154"/>
      <c r="DV5" s="154"/>
      <c r="DW5" s="154"/>
      <c r="DX5" s="154"/>
      <c r="DY5" s="154"/>
      <c r="DZ5" s="154"/>
      <c r="EA5" s="154"/>
      <c r="EB5" s="154"/>
      <c r="EC5" s="154"/>
      <c r="ED5" s="154"/>
      <c r="EE5" s="154"/>
      <c r="EF5" s="154"/>
      <c r="EG5" s="154"/>
      <c r="EH5" s="154"/>
      <c r="EI5" s="154"/>
      <c r="EJ5" s="154"/>
      <c r="EK5" s="154"/>
      <c r="EL5" s="154"/>
      <c r="EM5" s="154"/>
      <c r="EN5" s="154"/>
      <c r="EO5" s="154"/>
      <c r="EP5" s="154"/>
      <c r="EQ5" s="154"/>
      <c r="ER5" s="154"/>
      <c r="ES5" s="154"/>
      <c r="ET5" s="154"/>
      <c r="EU5" s="154"/>
      <c r="EV5" s="154"/>
      <c r="EW5" s="154"/>
      <c r="EX5" s="154"/>
      <c r="EY5" s="154"/>
      <c r="EZ5" s="154"/>
      <c r="FA5" s="154"/>
      <c r="FB5" s="154"/>
      <c r="FC5" s="154"/>
      <c r="FD5" s="154"/>
      <c r="FE5" s="154"/>
      <c r="FF5" s="154"/>
      <c r="FG5" s="154"/>
      <c r="FH5" s="154"/>
      <c r="FI5" s="154"/>
      <c r="FJ5" s="154"/>
      <c r="FK5" s="154"/>
      <c r="FL5" s="154"/>
      <c r="FM5" s="154"/>
      <c r="FN5" s="154"/>
      <c r="FO5" s="154"/>
      <c r="FP5" s="154"/>
      <c r="FQ5" s="154"/>
      <c r="FR5" s="154"/>
      <c r="FS5" s="154"/>
      <c r="FT5" s="154"/>
      <c r="FU5" s="154"/>
      <c r="FV5" s="154"/>
      <c r="FW5" s="154"/>
      <c r="FX5" s="154"/>
      <c r="FY5" s="154"/>
      <c r="FZ5" s="154"/>
      <c r="GA5" s="154"/>
      <c r="GB5" s="154"/>
      <c r="GC5" s="154"/>
      <c r="GD5" s="154"/>
      <c r="GE5" s="154"/>
      <c r="GF5" s="154"/>
      <c r="GG5" s="154"/>
      <c r="GH5" s="154"/>
      <c r="GI5" s="154"/>
      <c r="GJ5" s="154"/>
      <c r="GK5" s="154"/>
      <c r="GL5" s="154"/>
      <c r="GM5" s="154"/>
      <c r="GN5" s="154"/>
      <c r="GO5" s="154"/>
      <c r="GP5" s="154"/>
      <c r="GQ5" s="154"/>
      <c r="GR5" s="154"/>
      <c r="GS5" s="154"/>
      <c r="GT5" s="154"/>
      <c r="GU5" s="154"/>
      <c r="GV5" s="154"/>
      <c r="GW5" s="154"/>
      <c r="GX5" s="154"/>
      <c r="GY5" s="154"/>
      <c r="GZ5" s="154"/>
      <c r="HA5" s="154"/>
      <c r="HB5" s="154"/>
      <c r="HC5" s="154"/>
      <c r="HD5" s="154"/>
      <c r="HE5" s="154"/>
      <c r="HF5" s="154"/>
      <c r="HG5" s="154"/>
      <c r="HH5" s="154"/>
      <c r="HI5" s="154"/>
      <c r="HJ5" s="154"/>
      <c r="HK5" s="154"/>
      <c r="HL5" s="154"/>
      <c r="HM5" s="154"/>
      <c r="HN5" s="154"/>
      <c r="HO5" s="154"/>
      <c r="HP5" s="154"/>
      <c r="HQ5" s="154"/>
      <c r="HR5" s="154"/>
      <c r="HS5" s="154"/>
      <c r="HT5" s="154"/>
      <c r="HU5" s="154"/>
    </row>
    <row r="6" ht="24" customHeight="1" spans="1:231">
      <c r="A6" s="145" t="s">
        <v>1745</v>
      </c>
      <c r="B6" s="158"/>
      <c r="C6" s="158"/>
      <c r="D6" s="158"/>
      <c r="E6" s="157"/>
      <c r="HV6" s="135"/>
      <c r="HW6" s="135"/>
    </row>
    <row r="7" ht="24" customHeight="1" spans="1:229">
      <c r="A7" s="151" t="s">
        <v>1746</v>
      </c>
      <c r="B7" s="158"/>
      <c r="C7" s="158"/>
      <c r="D7" s="159"/>
      <c r="E7" s="157"/>
      <c r="F7" s="154"/>
      <c r="G7" s="154"/>
      <c r="H7" s="154"/>
      <c r="I7" s="154"/>
      <c r="J7" s="154"/>
      <c r="K7" s="154"/>
      <c r="L7" s="154"/>
      <c r="M7" s="154"/>
      <c r="N7" s="154"/>
      <c r="O7" s="154"/>
      <c r="P7" s="154"/>
      <c r="Q7" s="154"/>
      <c r="R7" s="154"/>
      <c r="S7" s="154"/>
      <c r="T7" s="154"/>
      <c r="U7" s="154"/>
      <c r="V7" s="154"/>
      <c r="W7" s="154"/>
      <c r="X7" s="154"/>
      <c r="Y7" s="154"/>
      <c r="Z7" s="154"/>
      <c r="AA7" s="154"/>
      <c r="AB7" s="154"/>
      <c r="AC7" s="154"/>
      <c r="AD7" s="154"/>
      <c r="AE7" s="154"/>
      <c r="AF7" s="154"/>
      <c r="AG7" s="154"/>
      <c r="AH7" s="154"/>
      <c r="AI7" s="154"/>
      <c r="AJ7" s="154"/>
      <c r="AK7" s="154"/>
      <c r="AL7" s="154"/>
      <c r="AM7" s="154"/>
      <c r="AN7" s="154"/>
      <c r="AO7" s="154"/>
      <c r="AP7" s="154"/>
      <c r="AQ7" s="154"/>
      <c r="AR7" s="154"/>
      <c r="AS7" s="154"/>
      <c r="AT7" s="154"/>
      <c r="AU7" s="154"/>
      <c r="AV7" s="154"/>
      <c r="AW7" s="154"/>
      <c r="AX7" s="154"/>
      <c r="AY7" s="154"/>
      <c r="AZ7" s="154"/>
      <c r="BA7" s="154"/>
      <c r="BB7" s="154"/>
      <c r="BC7" s="154"/>
      <c r="BD7" s="154"/>
      <c r="BE7" s="154"/>
      <c r="BF7" s="154"/>
      <c r="BG7" s="154"/>
      <c r="BH7" s="154"/>
      <c r="BI7" s="154"/>
      <c r="BJ7" s="154"/>
      <c r="BK7" s="154"/>
      <c r="BL7" s="154"/>
      <c r="BM7" s="154"/>
      <c r="BN7" s="154"/>
      <c r="BO7" s="154"/>
      <c r="BP7" s="154"/>
      <c r="BQ7" s="154"/>
      <c r="BR7" s="154"/>
      <c r="BS7" s="154"/>
      <c r="BT7" s="154"/>
      <c r="BU7" s="154"/>
      <c r="BV7" s="154"/>
      <c r="BW7" s="154"/>
      <c r="BX7" s="154"/>
      <c r="BY7" s="154"/>
      <c r="BZ7" s="154"/>
      <c r="CA7" s="154"/>
      <c r="CB7" s="154"/>
      <c r="CC7" s="154"/>
      <c r="CD7" s="154"/>
      <c r="CE7" s="154"/>
      <c r="CF7" s="154"/>
      <c r="CG7" s="154"/>
      <c r="CH7" s="154"/>
      <c r="CI7" s="154"/>
      <c r="CJ7" s="154"/>
      <c r="CK7" s="154"/>
      <c r="CL7" s="154"/>
      <c r="CM7" s="154"/>
      <c r="CN7" s="154"/>
      <c r="CO7" s="154"/>
      <c r="CP7" s="154"/>
      <c r="CQ7" s="154"/>
      <c r="CR7" s="154"/>
      <c r="CS7" s="154"/>
      <c r="CT7" s="154"/>
      <c r="CU7" s="154"/>
      <c r="CV7" s="154"/>
      <c r="CW7" s="154"/>
      <c r="CX7" s="154"/>
      <c r="CY7" s="154"/>
      <c r="CZ7" s="154"/>
      <c r="DA7" s="154"/>
      <c r="DB7" s="154"/>
      <c r="DC7" s="154"/>
      <c r="DD7" s="154"/>
      <c r="DE7" s="154"/>
      <c r="DF7" s="154"/>
      <c r="DG7" s="154"/>
      <c r="DH7" s="154"/>
      <c r="DI7" s="154"/>
      <c r="DJ7" s="154"/>
      <c r="DK7" s="154"/>
      <c r="DL7" s="154"/>
      <c r="DM7" s="154"/>
      <c r="DN7" s="154"/>
      <c r="DO7" s="154"/>
      <c r="DP7" s="154"/>
      <c r="DQ7" s="154"/>
      <c r="DR7" s="154"/>
      <c r="DS7" s="154"/>
      <c r="DT7" s="154"/>
      <c r="DU7" s="154"/>
      <c r="DV7" s="154"/>
      <c r="DW7" s="154"/>
      <c r="DX7" s="154"/>
      <c r="DY7" s="154"/>
      <c r="DZ7" s="154"/>
      <c r="EA7" s="154"/>
      <c r="EB7" s="154"/>
      <c r="EC7" s="154"/>
      <c r="ED7" s="154"/>
      <c r="EE7" s="154"/>
      <c r="EF7" s="154"/>
      <c r="EG7" s="154"/>
      <c r="EH7" s="154"/>
      <c r="EI7" s="154"/>
      <c r="EJ7" s="154"/>
      <c r="EK7" s="154"/>
      <c r="EL7" s="154"/>
      <c r="EM7" s="154"/>
      <c r="EN7" s="154"/>
      <c r="EO7" s="154"/>
      <c r="EP7" s="154"/>
      <c r="EQ7" s="154"/>
      <c r="ER7" s="154"/>
      <c r="ES7" s="154"/>
      <c r="ET7" s="154"/>
      <c r="EU7" s="154"/>
      <c r="EV7" s="154"/>
      <c r="EW7" s="154"/>
      <c r="EX7" s="154"/>
      <c r="EY7" s="154"/>
      <c r="EZ7" s="154"/>
      <c r="FA7" s="154"/>
      <c r="FB7" s="154"/>
      <c r="FC7" s="154"/>
      <c r="FD7" s="154"/>
      <c r="FE7" s="154"/>
      <c r="FF7" s="154"/>
      <c r="FG7" s="154"/>
      <c r="FH7" s="154"/>
      <c r="FI7" s="154"/>
      <c r="FJ7" s="154"/>
      <c r="FK7" s="154"/>
      <c r="FL7" s="154"/>
      <c r="FM7" s="154"/>
      <c r="FN7" s="154"/>
      <c r="FO7" s="154"/>
      <c r="FP7" s="154"/>
      <c r="FQ7" s="154"/>
      <c r="FR7" s="154"/>
      <c r="FS7" s="154"/>
      <c r="FT7" s="154"/>
      <c r="FU7" s="154"/>
      <c r="FV7" s="154"/>
      <c r="FW7" s="154"/>
      <c r="FX7" s="154"/>
      <c r="FY7" s="154"/>
      <c r="FZ7" s="154"/>
      <c r="GA7" s="154"/>
      <c r="GB7" s="154"/>
      <c r="GC7" s="154"/>
      <c r="GD7" s="154"/>
      <c r="GE7" s="154"/>
      <c r="GF7" s="154"/>
      <c r="GG7" s="154"/>
      <c r="GH7" s="154"/>
      <c r="GI7" s="154"/>
      <c r="GJ7" s="154"/>
      <c r="GK7" s="154"/>
      <c r="GL7" s="154"/>
      <c r="GM7" s="154"/>
      <c r="GN7" s="154"/>
      <c r="GO7" s="154"/>
      <c r="GP7" s="154"/>
      <c r="GQ7" s="154"/>
      <c r="GR7" s="154"/>
      <c r="GS7" s="154"/>
      <c r="GT7" s="154"/>
      <c r="GU7" s="154"/>
      <c r="GV7" s="154"/>
      <c r="GW7" s="154"/>
      <c r="GX7" s="154"/>
      <c r="GY7" s="154"/>
      <c r="GZ7" s="154"/>
      <c r="HA7" s="154"/>
      <c r="HB7" s="154"/>
      <c r="HC7" s="154"/>
      <c r="HD7" s="154"/>
      <c r="HE7" s="154"/>
      <c r="HF7" s="154"/>
      <c r="HG7" s="154"/>
      <c r="HH7" s="154"/>
      <c r="HI7" s="154"/>
      <c r="HJ7" s="154"/>
      <c r="HK7" s="154"/>
      <c r="HL7" s="154"/>
      <c r="HM7" s="154"/>
      <c r="HN7" s="154"/>
      <c r="HO7" s="154"/>
      <c r="HP7" s="154"/>
      <c r="HQ7" s="154"/>
      <c r="HR7" s="154"/>
      <c r="HS7" s="154"/>
      <c r="HT7" s="154"/>
      <c r="HU7" s="154"/>
    </row>
    <row r="8" ht="24" customHeight="1" spans="1:231">
      <c r="A8" s="146" t="s">
        <v>1747</v>
      </c>
      <c r="B8" s="158"/>
      <c r="C8" s="158"/>
      <c r="D8" s="158"/>
      <c r="E8" s="157"/>
      <c r="I8" s="161"/>
      <c r="HV8" s="135"/>
      <c r="HW8" s="135"/>
    </row>
    <row r="9" ht="24" customHeight="1" spans="1:231">
      <c r="A9" s="146" t="s">
        <v>1748</v>
      </c>
      <c r="B9" s="158"/>
      <c r="C9" s="158"/>
      <c r="D9" s="158"/>
      <c r="E9" s="157"/>
      <c r="HV9" s="135"/>
      <c r="HW9" s="135"/>
    </row>
    <row r="10" ht="24" customHeight="1" spans="1:231">
      <c r="A10" s="146" t="s">
        <v>1749</v>
      </c>
      <c r="B10" s="158"/>
      <c r="C10" s="158"/>
      <c r="D10" s="158"/>
      <c r="E10" s="157"/>
      <c r="HV10" s="135"/>
      <c r="HW10" s="135"/>
    </row>
    <row r="11" ht="24" customHeight="1" spans="1:231">
      <c r="A11" s="152" t="s">
        <v>1750</v>
      </c>
      <c r="B11" s="160"/>
      <c r="C11" s="160"/>
      <c r="D11" s="158"/>
      <c r="E11" s="157"/>
      <c r="HV11" s="135"/>
      <c r="HW11" s="135"/>
    </row>
    <row r="12" ht="44.1" customHeight="1" spans="1:255">
      <c r="A12" s="153" t="s">
        <v>1751</v>
      </c>
      <c r="B12" s="153"/>
      <c r="C12" s="153"/>
      <c r="D12" s="153"/>
      <c r="E12" s="153"/>
      <c r="HV12" s="135"/>
      <c r="HW12" s="135"/>
      <c r="HX12" s="135"/>
      <c r="HY12" s="135"/>
      <c r="HZ12" s="135"/>
      <c r="IA12" s="135"/>
      <c r="IB12" s="135"/>
      <c r="IC12" s="135"/>
      <c r="ID12" s="135"/>
      <c r="IE12" s="135"/>
      <c r="IF12" s="135"/>
      <c r="IG12" s="135"/>
      <c r="IH12" s="135"/>
      <c r="II12" s="135"/>
      <c r="IJ12" s="135"/>
      <c r="IK12" s="135"/>
      <c r="IL12" s="135"/>
      <c r="IM12" s="135"/>
      <c r="IN12" s="135"/>
      <c r="IO12" s="135"/>
      <c r="IP12" s="135"/>
      <c r="IQ12" s="135"/>
      <c r="IR12" s="135"/>
      <c r="IS12" s="135"/>
      <c r="IT12" s="135"/>
      <c r="IU12" s="135"/>
    </row>
    <row r="13" ht="24" customHeight="1" spans="1:229">
      <c r="A13" s="154"/>
      <c r="B13" s="154"/>
      <c r="C13" s="154"/>
      <c r="D13" s="154"/>
      <c r="E13" s="154"/>
      <c r="F13" s="154"/>
      <c r="G13" s="154"/>
      <c r="H13" s="154"/>
      <c r="I13" s="154"/>
      <c r="J13" s="154"/>
      <c r="K13" s="154"/>
      <c r="L13" s="154"/>
      <c r="M13" s="154"/>
      <c r="N13" s="154"/>
      <c r="O13" s="154"/>
      <c r="P13" s="154"/>
      <c r="Q13" s="154"/>
      <c r="R13" s="154"/>
      <c r="S13" s="154"/>
      <c r="T13" s="154"/>
      <c r="U13" s="154"/>
      <c r="V13" s="154"/>
      <c r="W13" s="154"/>
      <c r="X13" s="154"/>
      <c r="Y13" s="154"/>
      <c r="Z13" s="154"/>
      <c r="AA13" s="154"/>
      <c r="AB13" s="154"/>
      <c r="AC13" s="154"/>
      <c r="AD13" s="154"/>
      <c r="AE13" s="154"/>
      <c r="AF13" s="154"/>
      <c r="AG13" s="154"/>
      <c r="AH13" s="154"/>
      <c r="AI13" s="154"/>
      <c r="AJ13" s="154"/>
      <c r="AK13" s="154"/>
      <c r="AL13" s="154"/>
      <c r="AM13" s="154"/>
      <c r="AN13" s="154"/>
      <c r="AO13" s="154"/>
      <c r="AP13" s="154"/>
      <c r="AQ13" s="154"/>
      <c r="AR13" s="154"/>
      <c r="AS13" s="154"/>
      <c r="AT13" s="154"/>
      <c r="AU13" s="154"/>
      <c r="AV13" s="154"/>
      <c r="AW13" s="154"/>
      <c r="AX13" s="154"/>
      <c r="AY13" s="154"/>
      <c r="AZ13" s="154"/>
      <c r="BA13" s="154"/>
      <c r="BB13" s="154"/>
      <c r="BC13" s="154"/>
      <c r="BD13" s="154"/>
      <c r="BE13" s="154"/>
      <c r="BF13" s="154"/>
      <c r="BG13" s="154"/>
      <c r="BH13" s="154"/>
      <c r="BI13" s="154"/>
      <c r="BJ13" s="154"/>
      <c r="BK13" s="154"/>
      <c r="BL13" s="154"/>
      <c r="BM13" s="154"/>
      <c r="BN13" s="154"/>
      <c r="BO13" s="154"/>
      <c r="BP13" s="154"/>
      <c r="BQ13" s="154"/>
      <c r="BR13" s="154"/>
      <c r="BS13" s="154"/>
      <c r="BT13" s="154"/>
      <c r="BU13" s="154"/>
      <c r="BV13" s="154"/>
      <c r="BW13" s="154"/>
      <c r="BX13" s="154"/>
      <c r="BY13" s="154"/>
      <c r="BZ13" s="154"/>
      <c r="CA13" s="154"/>
      <c r="CB13" s="154"/>
      <c r="CC13" s="154"/>
      <c r="CD13" s="154"/>
      <c r="CE13" s="154"/>
      <c r="CF13" s="154"/>
      <c r="CG13" s="154"/>
      <c r="CH13" s="154"/>
      <c r="CI13" s="154"/>
      <c r="CJ13" s="154"/>
      <c r="CK13" s="154"/>
      <c r="CL13" s="154"/>
      <c r="CM13" s="154"/>
      <c r="CN13" s="154"/>
      <c r="CO13" s="154"/>
      <c r="CP13" s="154"/>
      <c r="CQ13" s="154"/>
      <c r="CR13" s="154"/>
      <c r="CS13" s="154"/>
      <c r="CT13" s="154"/>
      <c r="CU13" s="154"/>
      <c r="CV13" s="154"/>
      <c r="CW13" s="154"/>
      <c r="CX13" s="154"/>
      <c r="CY13" s="154"/>
      <c r="CZ13" s="154"/>
      <c r="DA13" s="154"/>
      <c r="DB13" s="154"/>
      <c r="DC13" s="154"/>
      <c r="DD13" s="154"/>
      <c r="DE13" s="154"/>
      <c r="DF13" s="154"/>
      <c r="DG13" s="154"/>
      <c r="DH13" s="154"/>
      <c r="DI13" s="154"/>
      <c r="DJ13" s="154"/>
      <c r="DK13" s="154"/>
      <c r="DL13" s="154"/>
      <c r="DM13" s="154"/>
      <c r="DN13" s="154"/>
      <c r="DO13" s="154"/>
      <c r="DP13" s="154"/>
      <c r="DQ13" s="154"/>
      <c r="DR13" s="154"/>
      <c r="DS13" s="154"/>
      <c r="DT13" s="154"/>
      <c r="DU13" s="154"/>
      <c r="DV13" s="154"/>
      <c r="DW13" s="154"/>
      <c r="DX13" s="154"/>
      <c r="DY13" s="154"/>
      <c r="DZ13" s="154"/>
      <c r="EA13" s="154"/>
      <c r="EB13" s="154"/>
      <c r="EC13" s="154"/>
      <c r="ED13" s="154"/>
      <c r="EE13" s="154"/>
      <c r="EF13" s="154"/>
      <c r="EG13" s="154"/>
      <c r="EH13" s="154"/>
      <c r="EI13" s="154"/>
      <c r="EJ13" s="154"/>
      <c r="EK13" s="154"/>
      <c r="EL13" s="154"/>
      <c r="EM13" s="154"/>
      <c r="EN13" s="154"/>
      <c r="EO13" s="154"/>
      <c r="EP13" s="154"/>
      <c r="EQ13" s="154"/>
      <c r="ER13" s="154"/>
      <c r="ES13" s="154"/>
      <c r="ET13" s="154"/>
      <c r="EU13" s="154"/>
      <c r="EV13" s="154"/>
      <c r="EW13" s="154"/>
      <c r="EX13" s="154"/>
      <c r="EY13" s="154"/>
      <c r="EZ13" s="154"/>
      <c r="FA13" s="154"/>
      <c r="FB13" s="154"/>
      <c r="FC13" s="154"/>
      <c r="FD13" s="154"/>
      <c r="FE13" s="154"/>
      <c r="FF13" s="154"/>
      <c r="FG13" s="154"/>
      <c r="FH13" s="154"/>
      <c r="FI13" s="154"/>
      <c r="FJ13" s="154"/>
      <c r="FK13" s="154"/>
      <c r="FL13" s="154"/>
      <c r="FM13" s="154"/>
      <c r="FN13" s="154"/>
      <c r="FO13" s="154"/>
      <c r="FP13" s="154"/>
      <c r="FQ13" s="154"/>
      <c r="FR13" s="154"/>
      <c r="FS13" s="154"/>
      <c r="FT13" s="154"/>
      <c r="FU13" s="154"/>
      <c r="FV13" s="154"/>
      <c r="FW13" s="154"/>
      <c r="FX13" s="154"/>
      <c r="FY13" s="154"/>
      <c r="FZ13" s="154"/>
      <c r="GA13" s="154"/>
      <c r="GB13" s="154"/>
      <c r="GC13" s="154"/>
      <c r="GD13" s="154"/>
      <c r="GE13" s="154"/>
      <c r="GF13" s="154"/>
      <c r="GG13" s="154"/>
      <c r="GH13" s="154"/>
      <c r="GI13" s="154"/>
      <c r="GJ13" s="154"/>
      <c r="GK13" s="154"/>
      <c r="GL13" s="154"/>
      <c r="GM13" s="154"/>
      <c r="GN13" s="154"/>
      <c r="GO13" s="154"/>
      <c r="GP13" s="154"/>
      <c r="GQ13" s="154"/>
      <c r="GR13" s="154"/>
      <c r="GS13" s="154"/>
      <c r="GT13" s="154"/>
      <c r="GU13" s="154"/>
      <c r="GV13" s="154"/>
      <c r="GW13" s="154"/>
      <c r="GX13" s="154"/>
      <c r="GY13" s="154"/>
      <c r="GZ13" s="154"/>
      <c r="HA13" s="154"/>
      <c r="HB13" s="154"/>
      <c r="HC13" s="154"/>
      <c r="HD13" s="154"/>
      <c r="HE13" s="154"/>
      <c r="HF13" s="154"/>
      <c r="HG13" s="154"/>
      <c r="HH13" s="154"/>
      <c r="HI13" s="154"/>
      <c r="HJ13" s="154"/>
      <c r="HK13" s="154"/>
      <c r="HL13" s="154"/>
      <c r="HM13" s="154"/>
      <c r="HN13" s="154"/>
      <c r="HO13" s="154"/>
      <c r="HP13" s="154"/>
      <c r="HQ13" s="154"/>
      <c r="HR13" s="154"/>
      <c r="HS13" s="154"/>
      <c r="HT13" s="154"/>
      <c r="HU13" s="154"/>
    </row>
    <row r="14" ht="24" customHeight="1" spans="1:229">
      <c r="A14" s="154"/>
      <c r="B14" s="154"/>
      <c r="C14" s="154"/>
      <c r="D14" s="154"/>
      <c r="E14" s="154"/>
      <c r="F14" s="154"/>
      <c r="G14" s="154"/>
      <c r="H14" s="154"/>
      <c r="I14" s="154"/>
      <c r="J14" s="154"/>
      <c r="K14" s="154"/>
      <c r="L14" s="154"/>
      <c r="M14" s="154"/>
      <c r="N14" s="154"/>
      <c r="O14" s="154"/>
      <c r="P14" s="154"/>
      <c r="Q14" s="154"/>
      <c r="R14" s="154"/>
      <c r="S14" s="154"/>
      <c r="T14" s="154"/>
      <c r="U14" s="154"/>
      <c r="V14" s="154"/>
      <c r="W14" s="154"/>
      <c r="X14" s="154"/>
      <c r="Y14" s="154"/>
      <c r="Z14" s="154"/>
      <c r="AA14" s="154"/>
      <c r="AB14" s="154"/>
      <c r="AC14" s="154"/>
      <c r="AD14" s="154"/>
      <c r="AE14" s="154"/>
      <c r="AF14" s="154"/>
      <c r="AG14" s="154"/>
      <c r="AH14" s="154"/>
      <c r="AI14" s="154"/>
      <c r="AJ14" s="154"/>
      <c r="AK14" s="154"/>
      <c r="AL14" s="154"/>
      <c r="AM14" s="154"/>
      <c r="AN14" s="154"/>
      <c r="AO14" s="154"/>
      <c r="AP14" s="154"/>
      <c r="AQ14" s="154"/>
      <c r="AR14" s="154"/>
      <c r="AS14" s="154"/>
      <c r="AT14" s="154"/>
      <c r="AU14" s="154"/>
      <c r="AV14" s="154"/>
      <c r="AW14" s="154"/>
      <c r="AX14" s="154"/>
      <c r="AY14" s="154"/>
      <c r="AZ14" s="154"/>
      <c r="BA14" s="154"/>
      <c r="BB14" s="154"/>
      <c r="BC14" s="154"/>
      <c r="BD14" s="154"/>
      <c r="BE14" s="154"/>
      <c r="BF14" s="154"/>
      <c r="BG14" s="154"/>
      <c r="BH14" s="154"/>
      <c r="BI14" s="154"/>
      <c r="BJ14" s="154"/>
      <c r="BK14" s="154"/>
      <c r="BL14" s="154"/>
      <c r="BM14" s="154"/>
      <c r="BN14" s="154"/>
      <c r="BO14" s="154"/>
      <c r="BP14" s="154"/>
      <c r="BQ14" s="154"/>
      <c r="BR14" s="154"/>
      <c r="BS14" s="154"/>
      <c r="BT14" s="154"/>
      <c r="BU14" s="154"/>
      <c r="BV14" s="154"/>
      <c r="BW14" s="154"/>
      <c r="BX14" s="154"/>
      <c r="BY14" s="154"/>
      <c r="BZ14" s="154"/>
      <c r="CA14" s="154"/>
      <c r="CB14" s="154"/>
      <c r="CC14" s="154"/>
      <c r="CD14" s="154"/>
      <c r="CE14" s="154"/>
      <c r="CF14" s="154"/>
      <c r="CG14" s="154"/>
      <c r="CH14" s="154"/>
      <c r="CI14" s="154"/>
      <c r="CJ14" s="154"/>
      <c r="CK14" s="154"/>
      <c r="CL14" s="154"/>
      <c r="CM14" s="154"/>
      <c r="CN14" s="154"/>
      <c r="CO14" s="154"/>
      <c r="CP14" s="154"/>
      <c r="CQ14" s="154"/>
      <c r="CR14" s="154"/>
      <c r="CS14" s="154"/>
      <c r="CT14" s="154"/>
      <c r="CU14" s="154"/>
      <c r="CV14" s="154"/>
      <c r="CW14" s="154"/>
      <c r="CX14" s="154"/>
      <c r="CY14" s="154"/>
      <c r="CZ14" s="154"/>
      <c r="DA14" s="154"/>
      <c r="DB14" s="154"/>
      <c r="DC14" s="154"/>
      <c r="DD14" s="154"/>
      <c r="DE14" s="154"/>
      <c r="DF14" s="154"/>
      <c r="DG14" s="154"/>
      <c r="DH14" s="154"/>
      <c r="DI14" s="154"/>
      <c r="DJ14" s="154"/>
      <c r="DK14" s="154"/>
      <c r="DL14" s="154"/>
      <c r="DM14" s="154"/>
      <c r="DN14" s="154"/>
      <c r="DO14" s="154"/>
      <c r="DP14" s="154"/>
      <c r="DQ14" s="154"/>
      <c r="DR14" s="154"/>
      <c r="DS14" s="154"/>
      <c r="DT14" s="154"/>
      <c r="DU14" s="154"/>
      <c r="DV14" s="154"/>
      <c r="DW14" s="154"/>
      <c r="DX14" s="154"/>
      <c r="DY14" s="154"/>
      <c r="DZ14" s="154"/>
      <c r="EA14" s="154"/>
      <c r="EB14" s="154"/>
      <c r="EC14" s="154"/>
      <c r="ED14" s="154"/>
      <c r="EE14" s="154"/>
      <c r="EF14" s="154"/>
      <c r="EG14" s="154"/>
      <c r="EH14" s="154"/>
      <c r="EI14" s="154"/>
      <c r="EJ14" s="154"/>
      <c r="EK14" s="154"/>
      <c r="EL14" s="154"/>
      <c r="EM14" s="154"/>
      <c r="EN14" s="154"/>
      <c r="EO14" s="154"/>
      <c r="EP14" s="154"/>
      <c r="EQ14" s="154"/>
      <c r="ER14" s="154"/>
      <c r="ES14" s="154"/>
      <c r="ET14" s="154"/>
      <c r="EU14" s="154"/>
      <c r="EV14" s="154"/>
      <c r="EW14" s="154"/>
      <c r="EX14" s="154"/>
      <c r="EY14" s="154"/>
      <c r="EZ14" s="154"/>
      <c r="FA14" s="154"/>
      <c r="FB14" s="154"/>
      <c r="FC14" s="154"/>
      <c r="FD14" s="154"/>
      <c r="FE14" s="154"/>
      <c r="FF14" s="154"/>
      <c r="FG14" s="154"/>
      <c r="FH14" s="154"/>
      <c r="FI14" s="154"/>
      <c r="FJ14" s="154"/>
      <c r="FK14" s="154"/>
      <c r="FL14" s="154"/>
      <c r="FM14" s="154"/>
      <c r="FN14" s="154"/>
      <c r="FO14" s="154"/>
      <c r="FP14" s="154"/>
      <c r="FQ14" s="154"/>
      <c r="FR14" s="154"/>
      <c r="FS14" s="154"/>
      <c r="FT14" s="154"/>
      <c r="FU14" s="154"/>
      <c r="FV14" s="154"/>
      <c r="FW14" s="154"/>
      <c r="FX14" s="154"/>
      <c r="FY14" s="154"/>
      <c r="FZ14" s="154"/>
      <c r="GA14" s="154"/>
      <c r="GB14" s="154"/>
      <c r="GC14" s="154"/>
      <c r="GD14" s="154"/>
      <c r="GE14" s="154"/>
      <c r="GF14" s="154"/>
      <c r="GG14" s="154"/>
      <c r="GH14" s="154"/>
      <c r="GI14" s="154"/>
      <c r="GJ14" s="154"/>
      <c r="GK14" s="154"/>
      <c r="GL14" s="154"/>
      <c r="GM14" s="154"/>
      <c r="GN14" s="154"/>
      <c r="GO14" s="154"/>
      <c r="GP14" s="154"/>
      <c r="GQ14" s="154"/>
      <c r="GR14" s="154"/>
      <c r="GS14" s="154"/>
      <c r="GT14" s="154"/>
      <c r="GU14" s="154"/>
      <c r="GV14" s="154"/>
      <c r="GW14" s="154"/>
      <c r="GX14" s="154"/>
      <c r="GY14" s="154"/>
      <c r="GZ14" s="154"/>
      <c r="HA14" s="154"/>
      <c r="HB14" s="154"/>
      <c r="HC14" s="154"/>
      <c r="HD14" s="154"/>
      <c r="HE14" s="154"/>
      <c r="HF14" s="154"/>
      <c r="HG14" s="154"/>
      <c r="HH14" s="154"/>
      <c r="HI14" s="154"/>
      <c r="HJ14" s="154"/>
      <c r="HK14" s="154"/>
      <c r="HL14" s="154"/>
      <c r="HM14" s="154"/>
      <c r="HN14" s="154"/>
      <c r="HO14" s="154"/>
      <c r="HP14" s="154"/>
      <c r="HQ14" s="154"/>
      <c r="HR14" s="154"/>
      <c r="HS14" s="154"/>
      <c r="HT14" s="154"/>
      <c r="HU14" s="154"/>
    </row>
    <row r="15" ht="24" customHeight="1" spans="1:229">
      <c r="A15" s="154"/>
      <c r="B15" s="154"/>
      <c r="C15" s="154"/>
      <c r="D15" s="154"/>
      <c r="E15" s="154"/>
      <c r="F15" s="154"/>
      <c r="G15" s="154"/>
      <c r="H15" s="154"/>
      <c r="I15" s="154"/>
      <c r="J15" s="154"/>
      <c r="K15" s="154"/>
      <c r="L15" s="154"/>
      <c r="M15" s="154"/>
      <c r="N15" s="154"/>
      <c r="O15" s="154"/>
      <c r="P15" s="154"/>
      <c r="Q15" s="154"/>
      <c r="R15" s="154"/>
      <c r="S15" s="154"/>
      <c r="T15" s="154"/>
      <c r="U15" s="154"/>
      <c r="V15" s="154"/>
      <c r="W15" s="154"/>
      <c r="X15" s="154"/>
      <c r="Y15" s="154"/>
      <c r="Z15" s="154"/>
      <c r="AA15" s="154"/>
      <c r="AB15" s="154"/>
      <c r="AC15" s="154"/>
      <c r="AD15" s="154"/>
      <c r="AE15" s="154"/>
      <c r="AF15" s="154"/>
      <c r="AG15" s="154"/>
      <c r="AH15" s="154"/>
      <c r="AI15" s="154"/>
      <c r="AJ15" s="154"/>
      <c r="AK15" s="154"/>
      <c r="AL15" s="154"/>
      <c r="AM15" s="154"/>
      <c r="AN15" s="154"/>
      <c r="AO15" s="154"/>
      <c r="AP15" s="154"/>
      <c r="AQ15" s="154"/>
      <c r="AR15" s="154"/>
      <c r="AS15" s="154"/>
      <c r="AT15" s="154"/>
      <c r="AU15" s="154"/>
      <c r="AV15" s="154"/>
      <c r="AW15" s="154"/>
      <c r="AX15" s="154"/>
      <c r="AY15" s="154"/>
      <c r="AZ15" s="154"/>
      <c r="BA15" s="154"/>
      <c r="BB15" s="154"/>
      <c r="BC15" s="154"/>
      <c r="BD15" s="154"/>
      <c r="BE15" s="154"/>
      <c r="BF15" s="154"/>
      <c r="BG15" s="154"/>
      <c r="BH15" s="154"/>
      <c r="BI15" s="154"/>
      <c r="BJ15" s="154"/>
      <c r="BK15" s="154"/>
      <c r="BL15" s="154"/>
      <c r="BM15" s="154"/>
      <c r="BN15" s="154"/>
      <c r="BO15" s="154"/>
      <c r="BP15" s="154"/>
      <c r="BQ15" s="154"/>
      <c r="BR15" s="154"/>
      <c r="BS15" s="154"/>
      <c r="BT15" s="154"/>
      <c r="BU15" s="154"/>
      <c r="BV15" s="154"/>
      <c r="BW15" s="154"/>
      <c r="BX15" s="154"/>
      <c r="BY15" s="154"/>
      <c r="BZ15" s="154"/>
      <c r="CA15" s="154"/>
      <c r="CB15" s="154"/>
      <c r="CC15" s="154"/>
      <c r="CD15" s="154"/>
      <c r="CE15" s="154"/>
      <c r="CF15" s="154"/>
      <c r="CG15" s="154"/>
      <c r="CH15" s="154"/>
      <c r="CI15" s="154"/>
      <c r="CJ15" s="154"/>
      <c r="CK15" s="154"/>
      <c r="CL15" s="154"/>
      <c r="CM15" s="154"/>
      <c r="CN15" s="154"/>
      <c r="CO15" s="154"/>
      <c r="CP15" s="154"/>
      <c r="CQ15" s="154"/>
      <c r="CR15" s="154"/>
      <c r="CS15" s="154"/>
      <c r="CT15" s="154"/>
      <c r="CU15" s="154"/>
      <c r="CV15" s="154"/>
      <c r="CW15" s="154"/>
      <c r="CX15" s="154"/>
      <c r="CY15" s="154"/>
      <c r="CZ15" s="154"/>
      <c r="DA15" s="154"/>
      <c r="DB15" s="154"/>
      <c r="DC15" s="154"/>
      <c r="DD15" s="154"/>
      <c r="DE15" s="154"/>
      <c r="DF15" s="154"/>
      <c r="DG15" s="154"/>
      <c r="DH15" s="154"/>
      <c r="DI15" s="154"/>
      <c r="DJ15" s="154"/>
      <c r="DK15" s="154"/>
      <c r="DL15" s="154"/>
      <c r="DM15" s="154"/>
      <c r="DN15" s="154"/>
      <c r="DO15" s="154"/>
      <c r="DP15" s="154"/>
      <c r="DQ15" s="154"/>
      <c r="DR15" s="154"/>
      <c r="DS15" s="154"/>
      <c r="DT15" s="154"/>
      <c r="DU15" s="154"/>
      <c r="DV15" s="154"/>
      <c r="DW15" s="154"/>
      <c r="DX15" s="154"/>
      <c r="DY15" s="154"/>
      <c r="DZ15" s="154"/>
      <c r="EA15" s="154"/>
      <c r="EB15" s="154"/>
      <c r="EC15" s="154"/>
      <c r="ED15" s="154"/>
      <c r="EE15" s="154"/>
      <c r="EF15" s="154"/>
      <c r="EG15" s="154"/>
      <c r="EH15" s="154"/>
      <c r="EI15" s="154"/>
      <c r="EJ15" s="154"/>
      <c r="EK15" s="154"/>
      <c r="EL15" s="154"/>
      <c r="EM15" s="154"/>
      <c r="EN15" s="154"/>
      <c r="EO15" s="154"/>
      <c r="EP15" s="154"/>
      <c r="EQ15" s="154"/>
      <c r="ER15" s="154"/>
      <c r="ES15" s="154"/>
      <c r="ET15" s="154"/>
      <c r="EU15" s="154"/>
      <c r="EV15" s="154"/>
      <c r="EW15" s="154"/>
      <c r="EX15" s="154"/>
      <c r="EY15" s="154"/>
      <c r="EZ15" s="154"/>
      <c r="FA15" s="154"/>
      <c r="FB15" s="154"/>
      <c r="FC15" s="154"/>
      <c r="FD15" s="154"/>
      <c r="FE15" s="154"/>
      <c r="FF15" s="154"/>
      <c r="FG15" s="154"/>
      <c r="FH15" s="154"/>
      <c r="FI15" s="154"/>
      <c r="FJ15" s="154"/>
      <c r="FK15" s="154"/>
      <c r="FL15" s="154"/>
      <c r="FM15" s="154"/>
      <c r="FN15" s="154"/>
      <c r="FO15" s="154"/>
      <c r="FP15" s="154"/>
      <c r="FQ15" s="154"/>
      <c r="FR15" s="154"/>
      <c r="FS15" s="154"/>
      <c r="FT15" s="154"/>
      <c r="FU15" s="154"/>
      <c r="FV15" s="154"/>
      <c r="FW15" s="154"/>
      <c r="FX15" s="154"/>
      <c r="FY15" s="154"/>
      <c r="FZ15" s="154"/>
      <c r="GA15" s="154"/>
      <c r="GB15" s="154"/>
      <c r="GC15" s="154"/>
      <c r="GD15" s="154"/>
      <c r="GE15" s="154"/>
      <c r="GF15" s="154"/>
      <c r="GG15" s="154"/>
      <c r="GH15" s="154"/>
      <c r="GI15" s="154"/>
      <c r="GJ15" s="154"/>
      <c r="GK15" s="154"/>
      <c r="GL15" s="154"/>
      <c r="GM15" s="154"/>
      <c r="GN15" s="154"/>
      <c r="GO15" s="154"/>
      <c r="GP15" s="154"/>
      <c r="GQ15" s="154"/>
      <c r="GR15" s="154"/>
      <c r="GS15" s="154"/>
      <c r="GT15" s="154"/>
      <c r="GU15" s="154"/>
      <c r="GV15" s="154"/>
      <c r="GW15" s="154"/>
      <c r="GX15" s="154"/>
      <c r="GY15" s="154"/>
      <c r="GZ15" s="154"/>
      <c r="HA15" s="154"/>
      <c r="HB15" s="154"/>
      <c r="HC15" s="154"/>
      <c r="HD15" s="154"/>
      <c r="HE15" s="154"/>
      <c r="HF15" s="154"/>
      <c r="HG15" s="154"/>
      <c r="HH15" s="154"/>
      <c r="HI15" s="154"/>
      <c r="HJ15" s="154"/>
      <c r="HK15" s="154"/>
      <c r="HL15" s="154"/>
      <c r="HM15" s="154"/>
      <c r="HN15" s="154"/>
      <c r="HO15" s="154"/>
      <c r="HP15" s="154"/>
      <c r="HQ15" s="154"/>
      <c r="HR15" s="154"/>
      <c r="HS15" s="154"/>
      <c r="HT15" s="154"/>
      <c r="HU15" s="154"/>
    </row>
    <row r="16" ht="24" customHeight="1" spans="1:229">
      <c r="A16" s="154"/>
      <c r="B16" s="154"/>
      <c r="C16" s="154"/>
      <c r="D16" s="154"/>
      <c r="E16" s="154"/>
      <c r="F16" s="154"/>
      <c r="G16" s="154"/>
      <c r="H16" s="154"/>
      <c r="I16" s="154"/>
      <c r="J16" s="154"/>
      <c r="K16" s="154"/>
      <c r="L16" s="154"/>
      <c r="M16" s="154"/>
      <c r="N16" s="154"/>
      <c r="O16" s="154"/>
      <c r="P16" s="154"/>
      <c r="Q16" s="154"/>
      <c r="R16" s="154"/>
      <c r="S16" s="154"/>
      <c r="T16" s="154"/>
      <c r="U16" s="154"/>
      <c r="V16" s="154"/>
      <c r="W16" s="154"/>
      <c r="X16" s="154"/>
      <c r="Y16" s="154"/>
      <c r="Z16" s="154"/>
      <c r="AA16" s="154"/>
      <c r="AB16" s="154"/>
      <c r="AC16" s="154"/>
      <c r="AD16" s="154"/>
      <c r="AE16" s="154"/>
      <c r="AF16" s="154"/>
      <c r="AG16" s="154"/>
      <c r="AH16" s="154"/>
      <c r="AI16" s="154"/>
      <c r="AJ16" s="154"/>
      <c r="AK16" s="154"/>
      <c r="AL16" s="154"/>
      <c r="AM16" s="154"/>
      <c r="AN16" s="154"/>
      <c r="AO16" s="154"/>
      <c r="AP16" s="154"/>
      <c r="AQ16" s="154"/>
      <c r="AR16" s="154"/>
      <c r="AS16" s="154"/>
      <c r="AT16" s="154"/>
      <c r="AU16" s="154"/>
      <c r="AV16" s="154"/>
      <c r="AW16" s="154"/>
      <c r="AX16" s="154"/>
      <c r="AY16" s="154"/>
      <c r="AZ16" s="154"/>
      <c r="BA16" s="154"/>
      <c r="BB16" s="154"/>
      <c r="BC16" s="154"/>
      <c r="BD16" s="154"/>
      <c r="BE16" s="154"/>
      <c r="BF16" s="154"/>
      <c r="BG16" s="154"/>
      <c r="BH16" s="154"/>
      <c r="BI16" s="154"/>
      <c r="BJ16" s="154"/>
      <c r="BK16" s="154"/>
      <c r="BL16" s="154"/>
      <c r="BM16" s="154"/>
      <c r="BN16" s="154"/>
      <c r="BO16" s="154"/>
      <c r="BP16" s="154"/>
      <c r="BQ16" s="154"/>
      <c r="BR16" s="154"/>
      <c r="BS16" s="154"/>
      <c r="BT16" s="154"/>
      <c r="BU16" s="154"/>
      <c r="BV16" s="154"/>
      <c r="BW16" s="154"/>
      <c r="BX16" s="154"/>
      <c r="BY16" s="154"/>
      <c r="BZ16" s="154"/>
      <c r="CA16" s="154"/>
      <c r="CB16" s="154"/>
      <c r="CC16" s="154"/>
      <c r="CD16" s="154"/>
      <c r="CE16" s="154"/>
      <c r="CF16" s="154"/>
      <c r="CG16" s="154"/>
      <c r="CH16" s="154"/>
      <c r="CI16" s="154"/>
      <c r="CJ16" s="154"/>
      <c r="CK16" s="154"/>
      <c r="CL16" s="154"/>
      <c r="CM16" s="154"/>
      <c r="CN16" s="154"/>
      <c r="CO16" s="154"/>
      <c r="CP16" s="154"/>
      <c r="CQ16" s="154"/>
      <c r="CR16" s="154"/>
      <c r="CS16" s="154"/>
      <c r="CT16" s="154"/>
      <c r="CU16" s="154"/>
      <c r="CV16" s="154"/>
      <c r="CW16" s="154"/>
      <c r="CX16" s="154"/>
      <c r="CY16" s="154"/>
      <c r="CZ16" s="154"/>
      <c r="DA16" s="154"/>
      <c r="DB16" s="154"/>
      <c r="DC16" s="154"/>
      <c r="DD16" s="154"/>
      <c r="DE16" s="154"/>
      <c r="DF16" s="154"/>
      <c r="DG16" s="154"/>
      <c r="DH16" s="154"/>
      <c r="DI16" s="154"/>
      <c r="DJ16" s="154"/>
      <c r="DK16" s="154"/>
      <c r="DL16" s="154"/>
      <c r="DM16" s="154"/>
      <c r="DN16" s="154"/>
      <c r="DO16" s="154"/>
      <c r="DP16" s="154"/>
      <c r="DQ16" s="154"/>
      <c r="DR16" s="154"/>
      <c r="DS16" s="154"/>
      <c r="DT16" s="154"/>
      <c r="DU16" s="154"/>
      <c r="DV16" s="154"/>
      <c r="DW16" s="154"/>
      <c r="DX16" s="154"/>
      <c r="DY16" s="154"/>
      <c r="DZ16" s="154"/>
      <c r="EA16" s="154"/>
      <c r="EB16" s="154"/>
      <c r="EC16" s="154"/>
      <c r="ED16" s="154"/>
      <c r="EE16" s="154"/>
      <c r="EF16" s="154"/>
      <c r="EG16" s="154"/>
      <c r="EH16" s="154"/>
      <c r="EI16" s="154"/>
      <c r="EJ16" s="154"/>
      <c r="EK16" s="154"/>
      <c r="EL16" s="154"/>
      <c r="EM16" s="154"/>
      <c r="EN16" s="154"/>
      <c r="EO16" s="154"/>
      <c r="EP16" s="154"/>
      <c r="EQ16" s="154"/>
      <c r="ER16" s="154"/>
      <c r="ES16" s="154"/>
      <c r="ET16" s="154"/>
      <c r="EU16" s="154"/>
      <c r="EV16" s="154"/>
      <c r="EW16" s="154"/>
      <c r="EX16" s="154"/>
      <c r="EY16" s="154"/>
      <c r="EZ16" s="154"/>
      <c r="FA16" s="154"/>
      <c r="FB16" s="154"/>
      <c r="FC16" s="154"/>
      <c r="FD16" s="154"/>
      <c r="FE16" s="154"/>
      <c r="FF16" s="154"/>
      <c r="FG16" s="154"/>
      <c r="FH16" s="154"/>
      <c r="FI16" s="154"/>
      <c r="FJ16" s="154"/>
      <c r="FK16" s="154"/>
      <c r="FL16" s="154"/>
      <c r="FM16" s="154"/>
      <c r="FN16" s="154"/>
      <c r="FO16" s="154"/>
      <c r="FP16" s="154"/>
      <c r="FQ16" s="154"/>
      <c r="FR16" s="154"/>
      <c r="FS16" s="154"/>
      <c r="FT16" s="154"/>
      <c r="FU16" s="154"/>
      <c r="FV16" s="154"/>
      <c r="FW16" s="154"/>
      <c r="FX16" s="154"/>
      <c r="FY16" s="154"/>
      <c r="FZ16" s="154"/>
      <c r="GA16" s="154"/>
      <c r="GB16" s="154"/>
      <c r="GC16" s="154"/>
      <c r="GD16" s="154"/>
      <c r="GE16" s="154"/>
      <c r="GF16" s="154"/>
      <c r="GG16" s="154"/>
      <c r="GH16" s="154"/>
      <c r="GI16" s="154"/>
      <c r="GJ16" s="154"/>
      <c r="GK16" s="154"/>
      <c r="GL16" s="154"/>
      <c r="GM16" s="154"/>
      <c r="GN16" s="154"/>
      <c r="GO16" s="154"/>
      <c r="GP16" s="154"/>
      <c r="GQ16" s="154"/>
      <c r="GR16" s="154"/>
      <c r="GS16" s="154"/>
      <c r="GT16" s="154"/>
      <c r="GU16" s="154"/>
      <c r="GV16" s="154"/>
      <c r="GW16" s="154"/>
      <c r="GX16" s="154"/>
      <c r="GY16" s="154"/>
      <c r="GZ16" s="154"/>
      <c r="HA16" s="154"/>
      <c r="HB16" s="154"/>
      <c r="HC16" s="154"/>
      <c r="HD16" s="154"/>
      <c r="HE16" s="154"/>
      <c r="HF16" s="154"/>
      <c r="HG16" s="154"/>
      <c r="HH16" s="154"/>
      <c r="HI16" s="154"/>
      <c r="HJ16" s="154"/>
      <c r="HK16" s="154"/>
      <c r="HL16" s="154"/>
      <c r="HM16" s="154"/>
      <c r="HN16" s="154"/>
      <c r="HO16" s="154"/>
      <c r="HP16" s="154"/>
      <c r="HQ16" s="154"/>
      <c r="HR16" s="154"/>
      <c r="HS16" s="154"/>
      <c r="HT16" s="154"/>
      <c r="HU16" s="154"/>
    </row>
    <row r="17" ht="24" customHeight="1" spans="1:229">
      <c r="A17" s="154"/>
      <c r="B17" s="154"/>
      <c r="C17" s="154"/>
      <c r="D17" s="154"/>
      <c r="E17" s="154"/>
      <c r="F17" s="154"/>
      <c r="G17" s="154"/>
      <c r="H17" s="154"/>
      <c r="I17" s="154"/>
      <c r="J17" s="154"/>
      <c r="K17" s="154"/>
      <c r="L17" s="154"/>
      <c r="M17" s="154"/>
      <c r="N17" s="154"/>
      <c r="O17" s="154"/>
      <c r="P17" s="154"/>
      <c r="Q17" s="154"/>
      <c r="R17" s="154"/>
      <c r="S17" s="154"/>
      <c r="T17" s="154"/>
      <c r="U17" s="154"/>
      <c r="V17" s="154"/>
      <c r="W17" s="154"/>
      <c r="X17" s="154"/>
      <c r="Y17" s="154"/>
      <c r="Z17" s="154"/>
      <c r="AA17" s="154"/>
      <c r="AB17" s="154"/>
      <c r="AC17" s="154"/>
      <c r="AD17" s="154"/>
      <c r="AE17" s="154"/>
      <c r="AF17" s="154"/>
      <c r="AG17" s="154"/>
      <c r="AH17" s="154"/>
      <c r="AI17" s="154"/>
      <c r="AJ17" s="154"/>
      <c r="AK17" s="154"/>
      <c r="AL17" s="154"/>
      <c r="AM17" s="154"/>
      <c r="AN17" s="154"/>
      <c r="AO17" s="154"/>
      <c r="AP17" s="154"/>
      <c r="AQ17" s="154"/>
      <c r="AR17" s="154"/>
      <c r="AS17" s="154"/>
      <c r="AT17" s="154"/>
      <c r="AU17" s="154"/>
      <c r="AV17" s="154"/>
      <c r="AW17" s="154"/>
      <c r="AX17" s="154"/>
      <c r="AY17" s="154"/>
      <c r="AZ17" s="154"/>
      <c r="BA17" s="154"/>
      <c r="BB17" s="154"/>
      <c r="BC17" s="154"/>
      <c r="BD17" s="154"/>
      <c r="BE17" s="154"/>
      <c r="BF17" s="154"/>
      <c r="BG17" s="154"/>
      <c r="BH17" s="154"/>
      <c r="BI17" s="154"/>
      <c r="BJ17" s="154"/>
      <c r="BK17" s="154"/>
      <c r="BL17" s="154"/>
      <c r="BM17" s="154"/>
      <c r="BN17" s="154"/>
      <c r="BO17" s="154"/>
      <c r="BP17" s="154"/>
      <c r="BQ17" s="154"/>
      <c r="BR17" s="154"/>
      <c r="BS17" s="154"/>
      <c r="BT17" s="154"/>
      <c r="BU17" s="154"/>
      <c r="BV17" s="154"/>
      <c r="BW17" s="154"/>
      <c r="BX17" s="154"/>
      <c r="BY17" s="154"/>
      <c r="BZ17" s="15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4"/>
      <c r="CW17" s="154"/>
      <c r="CX17" s="154"/>
      <c r="CY17" s="154"/>
      <c r="CZ17" s="154"/>
      <c r="DA17" s="154"/>
      <c r="DB17" s="154"/>
      <c r="DC17" s="154"/>
      <c r="DD17" s="154"/>
      <c r="DE17" s="154"/>
      <c r="DF17" s="154"/>
      <c r="DG17" s="154"/>
      <c r="DH17" s="154"/>
      <c r="DI17" s="154"/>
      <c r="DJ17" s="154"/>
      <c r="DK17" s="154"/>
      <c r="DL17" s="154"/>
      <c r="DM17" s="154"/>
      <c r="DN17" s="154"/>
      <c r="DO17" s="154"/>
      <c r="DP17" s="154"/>
      <c r="DQ17" s="154"/>
      <c r="DR17" s="154"/>
      <c r="DS17" s="154"/>
      <c r="DT17" s="154"/>
      <c r="DU17" s="154"/>
      <c r="DV17" s="154"/>
      <c r="DW17" s="154"/>
      <c r="DX17" s="154"/>
      <c r="DY17" s="154"/>
      <c r="DZ17" s="154"/>
      <c r="EA17" s="154"/>
      <c r="EB17" s="154"/>
      <c r="EC17" s="154"/>
      <c r="ED17" s="154"/>
      <c r="EE17" s="154"/>
      <c r="EF17" s="154"/>
      <c r="EG17" s="154"/>
      <c r="EH17" s="154"/>
      <c r="EI17" s="154"/>
      <c r="EJ17" s="154"/>
      <c r="EK17" s="154"/>
      <c r="EL17" s="154"/>
      <c r="EM17" s="154"/>
      <c r="EN17" s="154"/>
      <c r="EO17" s="154"/>
      <c r="EP17" s="154"/>
      <c r="EQ17" s="154"/>
      <c r="ER17" s="154"/>
      <c r="ES17" s="154"/>
      <c r="ET17" s="154"/>
      <c r="EU17" s="154"/>
      <c r="EV17" s="154"/>
      <c r="EW17" s="154"/>
      <c r="EX17" s="154"/>
      <c r="EY17" s="154"/>
      <c r="EZ17" s="154"/>
      <c r="FA17" s="154"/>
      <c r="FB17" s="154"/>
      <c r="FC17" s="154"/>
      <c r="FD17" s="154"/>
      <c r="FE17" s="154"/>
      <c r="FF17" s="154"/>
      <c r="FG17" s="154"/>
      <c r="FH17" s="154"/>
      <c r="FI17" s="154"/>
      <c r="FJ17" s="154"/>
      <c r="FK17" s="154"/>
      <c r="FL17" s="154"/>
      <c r="FM17" s="154"/>
      <c r="FN17" s="154"/>
      <c r="FO17" s="154"/>
      <c r="FP17" s="154"/>
      <c r="FQ17" s="154"/>
      <c r="FR17" s="154"/>
      <c r="FS17" s="154"/>
      <c r="FT17" s="154"/>
      <c r="FU17" s="154"/>
      <c r="FV17" s="154"/>
      <c r="FW17" s="154"/>
      <c r="FX17" s="154"/>
      <c r="FY17" s="154"/>
      <c r="FZ17" s="154"/>
      <c r="GA17" s="154"/>
      <c r="GB17" s="154"/>
      <c r="GC17" s="154"/>
      <c r="GD17" s="154"/>
      <c r="GE17" s="154"/>
      <c r="GF17" s="154"/>
      <c r="GG17" s="154"/>
      <c r="GH17" s="154"/>
      <c r="GI17" s="154"/>
      <c r="GJ17" s="154"/>
      <c r="GK17" s="154"/>
      <c r="GL17" s="154"/>
      <c r="GM17" s="154"/>
      <c r="GN17" s="154"/>
      <c r="GO17" s="154"/>
      <c r="GP17" s="154"/>
      <c r="GQ17" s="154"/>
      <c r="GR17" s="154"/>
      <c r="GS17" s="154"/>
      <c r="GT17" s="154"/>
      <c r="GU17" s="154"/>
      <c r="GV17" s="154"/>
      <c r="GW17" s="154"/>
      <c r="GX17" s="154"/>
      <c r="GY17" s="154"/>
      <c r="GZ17" s="154"/>
      <c r="HA17" s="154"/>
      <c r="HB17" s="154"/>
      <c r="HC17" s="154"/>
      <c r="HD17" s="154"/>
      <c r="HE17" s="154"/>
      <c r="HF17" s="154"/>
      <c r="HG17" s="154"/>
      <c r="HH17" s="154"/>
      <c r="HI17" s="154"/>
      <c r="HJ17" s="154"/>
      <c r="HK17" s="154"/>
      <c r="HL17" s="154"/>
      <c r="HM17" s="154"/>
      <c r="HN17" s="154"/>
      <c r="HO17" s="154"/>
      <c r="HP17" s="154"/>
      <c r="HQ17" s="154"/>
      <c r="HR17" s="154"/>
      <c r="HS17" s="154"/>
      <c r="HT17" s="154"/>
      <c r="HU17" s="154"/>
    </row>
    <row r="18" ht="24" customHeight="1" spans="1:229">
      <c r="A18" s="154"/>
      <c r="B18" s="154"/>
      <c r="C18" s="154"/>
      <c r="D18" s="154"/>
      <c r="E18" s="154"/>
      <c r="F18" s="154"/>
      <c r="G18" s="154"/>
      <c r="H18" s="154"/>
      <c r="I18" s="154"/>
      <c r="J18" s="154"/>
      <c r="K18" s="154"/>
      <c r="L18" s="154"/>
      <c r="M18" s="154"/>
      <c r="N18" s="154"/>
      <c r="O18" s="154"/>
      <c r="P18" s="154"/>
      <c r="Q18" s="154"/>
      <c r="R18" s="154"/>
      <c r="S18" s="154"/>
      <c r="T18" s="154"/>
      <c r="U18" s="154"/>
      <c r="V18" s="154"/>
      <c r="W18" s="154"/>
      <c r="X18" s="154"/>
      <c r="Y18" s="154"/>
      <c r="Z18" s="154"/>
      <c r="AA18" s="154"/>
      <c r="AB18" s="154"/>
      <c r="AC18" s="154"/>
      <c r="AD18" s="154"/>
      <c r="AE18" s="154"/>
      <c r="AF18" s="154"/>
      <c r="AG18" s="154"/>
      <c r="AH18" s="154"/>
      <c r="AI18" s="154"/>
      <c r="AJ18" s="154"/>
      <c r="AK18" s="154"/>
      <c r="AL18" s="154"/>
      <c r="AM18" s="154"/>
      <c r="AN18" s="154"/>
      <c r="AO18" s="154"/>
      <c r="AP18" s="154"/>
      <c r="AQ18" s="154"/>
      <c r="AR18" s="154"/>
      <c r="AS18" s="154"/>
      <c r="AT18" s="154"/>
      <c r="AU18" s="154"/>
      <c r="AV18" s="154"/>
      <c r="AW18" s="154"/>
      <c r="AX18" s="154"/>
      <c r="AY18" s="154"/>
      <c r="AZ18" s="154"/>
      <c r="BA18" s="154"/>
      <c r="BB18" s="154"/>
      <c r="BC18" s="154"/>
      <c r="BD18" s="154"/>
      <c r="BE18" s="154"/>
      <c r="BF18" s="154"/>
      <c r="BG18" s="154"/>
      <c r="BH18" s="154"/>
      <c r="BI18" s="154"/>
      <c r="BJ18" s="154"/>
      <c r="BK18" s="154"/>
      <c r="BL18" s="154"/>
      <c r="BM18" s="154"/>
      <c r="BN18" s="154"/>
      <c r="BO18" s="154"/>
      <c r="BP18" s="154"/>
      <c r="BQ18" s="154"/>
      <c r="BR18" s="154"/>
      <c r="BS18" s="154"/>
      <c r="BT18" s="154"/>
      <c r="BU18" s="154"/>
      <c r="BV18" s="154"/>
      <c r="BW18" s="154"/>
      <c r="BX18" s="154"/>
      <c r="BY18" s="154"/>
      <c r="BZ18" s="154"/>
      <c r="CA18" s="154"/>
      <c r="CB18" s="154"/>
      <c r="CC18" s="154"/>
      <c r="CD18" s="154"/>
      <c r="CE18" s="154"/>
      <c r="CF18" s="154"/>
      <c r="CG18" s="154"/>
      <c r="CH18" s="154"/>
      <c r="CI18" s="154"/>
      <c r="CJ18" s="154"/>
      <c r="CK18" s="154"/>
      <c r="CL18" s="154"/>
      <c r="CM18" s="154"/>
      <c r="CN18" s="154"/>
      <c r="CO18" s="154"/>
      <c r="CP18" s="154"/>
      <c r="CQ18" s="154"/>
      <c r="CR18" s="154"/>
      <c r="CS18" s="154"/>
      <c r="CT18" s="154"/>
      <c r="CU18" s="154"/>
      <c r="CV18" s="154"/>
      <c r="CW18" s="154"/>
      <c r="CX18" s="154"/>
      <c r="CY18" s="154"/>
      <c r="CZ18" s="154"/>
      <c r="DA18" s="154"/>
      <c r="DB18" s="154"/>
      <c r="DC18" s="154"/>
      <c r="DD18" s="154"/>
      <c r="DE18" s="154"/>
      <c r="DF18" s="154"/>
      <c r="DG18" s="154"/>
      <c r="DH18" s="154"/>
      <c r="DI18" s="154"/>
      <c r="DJ18" s="154"/>
      <c r="DK18" s="154"/>
      <c r="DL18" s="154"/>
      <c r="DM18" s="154"/>
      <c r="DN18" s="154"/>
      <c r="DO18" s="154"/>
      <c r="DP18" s="154"/>
      <c r="DQ18" s="154"/>
      <c r="DR18" s="154"/>
      <c r="DS18" s="154"/>
      <c r="DT18" s="154"/>
      <c r="DU18" s="154"/>
      <c r="DV18" s="154"/>
      <c r="DW18" s="154"/>
      <c r="DX18" s="154"/>
      <c r="DY18" s="154"/>
      <c r="DZ18" s="154"/>
      <c r="EA18" s="154"/>
      <c r="EB18" s="154"/>
      <c r="EC18" s="154"/>
      <c r="ED18" s="154"/>
      <c r="EE18" s="154"/>
      <c r="EF18" s="154"/>
      <c r="EG18" s="154"/>
      <c r="EH18" s="154"/>
      <c r="EI18" s="154"/>
      <c r="EJ18" s="154"/>
      <c r="EK18" s="154"/>
      <c r="EL18" s="154"/>
      <c r="EM18" s="154"/>
      <c r="EN18" s="154"/>
      <c r="EO18" s="154"/>
      <c r="EP18" s="154"/>
      <c r="EQ18" s="154"/>
      <c r="ER18" s="154"/>
      <c r="ES18" s="154"/>
      <c r="ET18" s="154"/>
      <c r="EU18" s="154"/>
      <c r="EV18" s="154"/>
      <c r="EW18" s="154"/>
      <c r="EX18" s="154"/>
      <c r="EY18" s="154"/>
      <c r="EZ18" s="154"/>
      <c r="FA18" s="154"/>
      <c r="FB18" s="154"/>
      <c r="FC18" s="154"/>
      <c r="FD18" s="154"/>
      <c r="FE18" s="154"/>
      <c r="FF18" s="154"/>
      <c r="FG18" s="154"/>
      <c r="FH18" s="154"/>
      <c r="FI18" s="154"/>
      <c r="FJ18" s="154"/>
      <c r="FK18" s="154"/>
      <c r="FL18" s="154"/>
      <c r="FM18" s="154"/>
      <c r="FN18" s="154"/>
      <c r="FO18" s="154"/>
      <c r="FP18" s="154"/>
      <c r="FQ18" s="154"/>
      <c r="FR18" s="154"/>
      <c r="FS18" s="154"/>
      <c r="FT18" s="154"/>
      <c r="FU18" s="154"/>
      <c r="FV18" s="154"/>
      <c r="FW18" s="154"/>
      <c r="FX18" s="154"/>
      <c r="FY18" s="154"/>
      <c r="FZ18" s="154"/>
      <c r="GA18" s="154"/>
      <c r="GB18" s="154"/>
      <c r="GC18" s="154"/>
      <c r="GD18" s="154"/>
      <c r="GE18" s="154"/>
      <c r="GF18" s="154"/>
      <c r="GG18" s="154"/>
      <c r="GH18" s="154"/>
      <c r="GI18" s="154"/>
      <c r="GJ18" s="154"/>
      <c r="GK18" s="154"/>
      <c r="GL18" s="154"/>
      <c r="GM18" s="154"/>
      <c r="GN18" s="154"/>
      <c r="GO18" s="154"/>
      <c r="GP18" s="154"/>
      <c r="GQ18" s="154"/>
      <c r="GR18" s="154"/>
      <c r="GS18" s="154"/>
      <c r="GT18" s="154"/>
      <c r="GU18" s="154"/>
      <c r="GV18" s="154"/>
      <c r="GW18" s="154"/>
      <c r="GX18" s="154"/>
      <c r="GY18" s="154"/>
      <c r="GZ18" s="154"/>
      <c r="HA18" s="154"/>
      <c r="HB18" s="154"/>
      <c r="HC18" s="154"/>
      <c r="HD18" s="154"/>
      <c r="HE18" s="154"/>
      <c r="HF18" s="154"/>
      <c r="HG18" s="154"/>
      <c r="HH18" s="154"/>
      <c r="HI18" s="154"/>
      <c r="HJ18" s="154"/>
      <c r="HK18" s="154"/>
      <c r="HL18" s="154"/>
      <c r="HM18" s="154"/>
      <c r="HN18" s="154"/>
      <c r="HO18" s="154"/>
      <c r="HP18" s="154"/>
      <c r="HQ18" s="154"/>
      <c r="HR18" s="154"/>
      <c r="HS18" s="154"/>
      <c r="HT18" s="154"/>
      <c r="HU18" s="154"/>
    </row>
    <row r="19" ht="24" customHeight="1" spans="1:229">
      <c r="A19" s="154"/>
      <c r="B19" s="154"/>
      <c r="C19" s="154"/>
      <c r="D19" s="154"/>
      <c r="E19" s="154"/>
      <c r="F19" s="154"/>
      <c r="G19" s="154"/>
      <c r="H19" s="154"/>
      <c r="I19" s="154"/>
      <c r="J19" s="154"/>
      <c r="K19" s="154"/>
      <c r="L19" s="154"/>
      <c r="M19" s="154"/>
      <c r="N19" s="154"/>
      <c r="O19" s="154"/>
      <c r="P19" s="154"/>
      <c r="Q19" s="154"/>
      <c r="R19" s="154"/>
      <c r="S19" s="154"/>
      <c r="T19" s="154"/>
      <c r="U19" s="154"/>
      <c r="V19" s="154"/>
      <c r="W19" s="154"/>
      <c r="X19" s="154"/>
      <c r="Y19" s="154"/>
      <c r="Z19" s="154"/>
      <c r="AA19" s="154"/>
      <c r="AB19" s="154"/>
      <c r="AC19" s="154"/>
      <c r="AD19" s="154"/>
      <c r="AE19" s="154"/>
      <c r="AF19" s="154"/>
      <c r="AG19" s="154"/>
      <c r="AH19" s="154"/>
      <c r="AI19" s="154"/>
      <c r="AJ19" s="154"/>
      <c r="AK19" s="154"/>
      <c r="AL19" s="154"/>
      <c r="AM19" s="154"/>
      <c r="AN19" s="154"/>
      <c r="AO19" s="154"/>
      <c r="AP19" s="154"/>
      <c r="AQ19" s="154"/>
      <c r="AR19" s="154"/>
      <c r="AS19" s="154"/>
      <c r="AT19" s="154"/>
      <c r="AU19" s="154"/>
      <c r="AV19" s="154"/>
      <c r="AW19" s="154"/>
      <c r="AX19" s="154"/>
      <c r="AY19" s="154"/>
      <c r="AZ19" s="154"/>
      <c r="BA19" s="154"/>
      <c r="BB19" s="154"/>
      <c r="BC19" s="154"/>
      <c r="BD19" s="154"/>
      <c r="BE19" s="154"/>
      <c r="BF19" s="154"/>
      <c r="BG19" s="154"/>
      <c r="BH19" s="154"/>
      <c r="BI19" s="154"/>
      <c r="BJ19" s="154"/>
      <c r="BK19" s="154"/>
      <c r="BL19" s="154"/>
      <c r="BM19" s="154"/>
      <c r="BN19" s="154"/>
      <c r="BO19" s="154"/>
      <c r="BP19" s="154"/>
      <c r="BQ19" s="154"/>
      <c r="BR19" s="154"/>
      <c r="BS19" s="154"/>
      <c r="BT19" s="154"/>
      <c r="BU19" s="154"/>
      <c r="BV19" s="154"/>
      <c r="BW19" s="154"/>
      <c r="BX19" s="154"/>
      <c r="BY19" s="154"/>
      <c r="BZ19" s="154"/>
      <c r="CA19" s="154"/>
      <c r="CB19" s="154"/>
      <c r="CC19" s="154"/>
      <c r="CD19" s="154"/>
      <c r="CE19" s="154"/>
      <c r="CF19" s="154"/>
      <c r="CG19" s="154"/>
      <c r="CH19" s="154"/>
      <c r="CI19" s="154"/>
      <c r="CJ19" s="154"/>
      <c r="CK19" s="154"/>
      <c r="CL19" s="154"/>
      <c r="CM19" s="154"/>
      <c r="CN19" s="154"/>
      <c r="CO19" s="154"/>
      <c r="CP19" s="154"/>
      <c r="CQ19" s="154"/>
      <c r="CR19" s="154"/>
      <c r="CS19" s="154"/>
      <c r="CT19" s="154"/>
      <c r="CU19" s="154"/>
      <c r="CV19" s="154"/>
      <c r="CW19" s="154"/>
      <c r="CX19" s="154"/>
      <c r="CY19" s="154"/>
      <c r="CZ19" s="154"/>
      <c r="DA19" s="154"/>
      <c r="DB19" s="154"/>
      <c r="DC19" s="154"/>
      <c r="DD19" s="154"/>
      <c r="DE19" s="154"/>
      <c r="DF19" s="154"/>
      <c r="DG19" s="154"/>
      <c r="DH19" s="154"/>
      <c r="DI19" s="154"/>
      <c r="DJ19" s="154"/>
      <c r="DK19" s="154"/>
      <c r="DL19" s="154"/>
      <c r="DM19" s="154"/>
      <c r="DN19" s="154"/>
      <c r="DO19" s="154"/>
      <c r="DP19" s="154"/>
      <c r="DQ19" s="154"/>
      <c r="DR19" s="154"/>
      <c r="DS19" s="154"/>
      <c r="DT19" s="154"/>
      <c r="DU19" s="154"/>
      <c r="DV19" s="154"/>
      <c r="DW19" s="154"/>
      <c r="DX19" s="154"/>
      <c r="DY19" s="154"/>
      <c r="DZ19" s="154"/>
      <c r="EA19" s="154"/>
      <c r="EB19" s="154"/>
      <c r="EC19" s="154"/>
      <c r="ED19" s="154"/>
      <c r="EE19" s="154"/>
      <c r="EF19" s="154"/>
      <c r="EG19" s="154"/>
      <c r="EH19" s="154"/>
      <c r="EI19" s="154"/>
      <c r="EJ19" s="154"/>
      <c r="EK19" s="154"/>
      <c r="EL19" s="154"/>
      <c r="EM19" s="154"/>
      <c r="EN19" s="154"/>
      <c r="EO19" s="154"/>
      <c r="EP19" s="154"/>
      <c r="EQ19" s="154"/>
      <c r="ER19" s="154"/>
      <c r="ES19" s="154"/>
      <c r="ET19" s="154"/>
      <c r="EU19" s="154"/>
      <c r="EV19" s="154"/>
      <c r="EW19" s="154"/>
      <c r="EX19" s="154"/>
      <c r="EY19" s="154"/>
      <c r="EZ19" s="154"/>
      <c r="FA19" s="154"/>
      <c r="FB19" s="154"/>
      <c r="FC19" s="154"/>
      <c r="FD19" s="154"/>
      <c r="FE19" s="154"/>
      <c r="FF19" s="154"/>
      <c r="FG19" s="154"/>
      <c r="FH19" s="154"/>
      <c r="FI19" s="154"/>
      <c r="FJ19" s="154"/>
      <c r="FK19" s="154"/>
      <c r="FL19" s="154"/>
      <c r="FM19" s="154"/>
      <c r="FN19" s="154"/>
      <c r="FO19" s="154"/>
      <c r="FP19" s="154"/>
      <c r="FQ19" s="154"/>
      <c r="FR19" s="154"/>
      <c r="FS19" s="154"/>
      <c r="FT19" s="154"/>
      <c r="FU19" s="154"/>
      <c r="FV19" s="154"/>
      <c r="FW19" s="154"/>
      <c r="FX19" s="154"/>
      <c r="FY19" s="154"/>
      <c r="FZ19" s="154"/>
      <c r="GA19" s="154"/>
      <c r="GB19" s="154"/>
      <c r="GC19" s="154"/>
      <c r="GD19" s="154"/>
      <c r="GE19" s="154"/>
      <c r="GF19" s="154"/>
      <c r="GG19" s="154"/>
      <c r="GH19" s="154"/>
      <c r="GI19" s="154"/>
      <c r="GJ19" s="154"/>
      <c r="GK19" s="154"/>
      <c r="GL19" s="154"/>
      <c r="GM19" s="154"/>
      <c r="GN19" s="154"/>
      <c r="GO19" s="154"/>
      <c r="GP19" s="154"/>
      <c r="GQ19" s="154"/>
      <c r="GR19" s="154"/>
      <c r="GS19" s="154"/>
      <c r="GT19" s="154"/>
      <c r="GU19" s="154"/>
      <c r="GV19" s="154"/>
      <c r="GW19" s="154"/>
      <c r="GX19" s="154"/>
      <c r="GY19" s="154"/>
      <c r="GZ19" s="154"/>
      <c r="HA19" s="154"/>
      <c r="HB19" s="154"/>
      <c r="HC19" s="154"/>
      <c r="HD19" s="154"/>
      <c r="HE19" s="154"/>
      <c r="HF19" s="154"/>
      <c r="HG19" s="154"/>
      <c r="HH19" s="154"/>
      <c r="HI19" s="154"/>
      <c r="HJ19" s="154"/>
      <c r="HK19" s="154"/>
      <c r="HL19" s="154"/>
      <c r="HM19" s="154"/>
      <c r="HN19" s="154"/>
      <c r="HO19" s="154"/>
      <c r="HP19" s="154"/>
      <c r="HQ19" s="154"/>
      <c r="HR19" s="154"/>
      <c r="HS19" s="154"/>
      <c r="HT19" s="154"/>
      <c r="HU19" s="154"/>
    </row>
    <row r="20" ht="24" customHeight="1" spans="1:229">
      <c r="A20" s="154"/>
      <c r="B20" s="154"/>
      <c r="C20" s="154"/>
      <c r="D20" s="154"/>
      <c r="E20" s="154"/>
      <c r="F20" s="154"/>
      <c r="G20" s="154"/>
      <c r="H20" s="154"/>
      <c r="I20" s="154"/>
      <c r="J20" s="154"/>
      <c r="K20" s="154"/>
      <c r="L20" s="154"/>
      <c r="M20" s="154"/>
      <c r="N20" s="154"/>
      <c r="O20" s="154"/>
      <c r="P20" s="154"/>
      <c r="Q20" s="154"/>
      <c r="R20" s="154"/>
      <c r="S20" s="154"/>
      <c r="T20" s="154"/>
      <c r="U20" s="154"/>
      <c r="V20" s="154"/>
      <c r="W20" s="154"/>
      <c r="X20" s="154"/>
      <c r="Y20" s="154"/>
      <c r="Z20" s="154"/>
      <c r="AA20" s="154"/>
      <c r="AB20" s="154"/>
      <c r="AC20" s="154"/>
      <c r="AD20" s="154"/>
      <c r="AE20" s="154"/>
      <c r="AF20" s="154"/>
      <c r="AG20" s="154"/>
      <c r="AH20" s="154"/>
      <c r="AI20" s="154"/>
      <c r="AJ20" s="154"/>
      <c r="AK20" s="154"/>
      <c r="AL20" s="154"/>
      <c r="AM20" s="154"/>
      <c r="AN20" s="154"/>
      <c r="AO20" s="154"/>
      <c r="AP20" s="154"/>
      <c r="AQ20" s="154"/>
      <c r="AR20" s="154"/>
      <c r="AS20" s="154"/>
      <c r="AT20" s="154"/>
      <c r="AU20" s="154"/>
      <c r="AV20" s="154"/>
      <c r="AW20" s="154"/>
      <c r="AX20" s="154"/>
      <c r="AY20" s="154"/>
      <c r="AZ20" s="154"/>
      <c r="BA20" s="154"/>
      <c r="BB20" s="154"/>
      <c r="BC20" s="154"/>
      <c r="BD20" s="154"/>
      <c r="BE20" s="154"/>
      <c r="BF20" s="154"/>
      <c r="BG20" s="154"/>
      <c r="BH20" s="154"/>
      <c r="BI20" s="154"/>
      <c r="BJ20" s="154"/>
      <c r="BK20" s="154"/>
      <c r="BL20" s="154"/>
      <c r="BM20" s="154"/>
      <c r="BN20" s="154"/>
      <c r="BO20" s="154"/>
      <c r="BP20" s="154"/>
      <c r="BQ20" s="154"/>
      <c r="BR20" s="154"/>
      <c r="BS20" s="154"/>
      <c r="BT20" s="154"/>
      <c r="BU20" s="154"/>
      <c r="BV20" s="154"/>
      <c r="BW20" s="154"/>
      <c r="BX20" s="154"/>
      <c r="BY20" s="154"/>
      <c r="BZ20" s="154"/>
      <c r="CA20" s="154"/>
      <c r="CB20" s="154"/>
      <c r="CC20" s="154"/>
      <c r="CD20" s="154"/>
      <c r="CE20" s="154"/>
      <c r="CF20" s="154"/>
      <c r="CG20" s="154"/>
      <c r="CH20" s="154"/>
      <c r="CI20" s="154"/>
      <c r="CJ20" s="154"/>
      <c r="CK20" s="154"/>
      <c r="CL20" s="154"/>
      <c r="CM20" s="154"/>
      <c r="CN20" s="154"/>
      <c r="CO20" s="154"/>
      <c r="CP20" s="154"/>
      <c r="CQ20" s="154"/>
      <c r="CR20" s="154"/>
      <c r="CS20" s="154"/>
      <c r="CT20" s="154"/>
      <c r="CU20" s="154"/>
      <c r="CV20" s="154"/>
      <c r="CW20" s="154"/>
      <c r="CX20" s="154"/>
      <c r="CY20" s="154"/>
      <c r="CZ20" s="154"/>
      <c r="DA20" s="154"/>
      <c r="DB20" s="154"/>
      <c r="DC20" s="154"/>
      <c r="DD20" s="154"/>
      <c r="DE20" s="154"/>
      <c r="DF20" s="154"/>
      <c r="DG20" s="154"/>
      <c r="DH20" s="154"/>
      <c r="DI20" s="154"/>
      <c r="DJ20" s="154"/>
      <c r="DK20" s="154"/>
      <c r="DL20" s="154"/>
      <c r="DM20" s="154"/>
      <c r="DN20" s="154"/>
      <c r="DO20" s="154"/>
      <c r="DP20" s="154"/>
      <c r="DQ20" s="154"/>
      <c r="DR20" s="154"/>
      <c r="DS20" s="154"/>
      <c r="DT20" s="154"/>
      <c r="DU20" s="154"/>
      <c r="DV20" s="154"/>
      <c r="DW20" s="154"/>
      <c r="DX20" s="154"/>
      <c r="DY20" s="154"/>
      <c r="DZ20" s="154"/>
      <c r="EA20" s="154"/>
      <c r="EB20" s="154"/>
      <c r="EC20" s="154"/>
      <c r="ED20" s="154"/>
      <c r="EE20" s="154"/>
      <c r="EF20" s="154"/>
      <c r="EG20" s="154"/>
      <c r="EH20" s="154"/>
      <c r="EI20" s="154"/>
      <c r="EJ20" s="154"/>
      <c r="EK20" s="154"/>
      <c r="EL20" s="154"/>
      <c r="EM20" s="154"/>
      <c r="EN20" s="154"/>
      <c r="EO20" s="154"/>
      <c r="EP20" s="154"/>
      <c r="EQ20" s="154"/>
      <c r="ER20" s="154"/>
      <c r="ES20" s="154"/>
      <c r="ET20" s="154"/>
      <c r="EU20" s="154"/>
      <c r="EV20" s="154"/>
      <c r="EW20" s="154"/>
      <c r="EX20" s="154"/>
      <c r="EY20" s="154"/>
      <c r="EZ20" s="154"/>
      <c r="FA20" s="154"/>
      <c r="FB20" s="154"/>
      <c r="FC20" s="154"/>
      <c r="FD20" s="154"/>
      <c r="FE20" s="154"/>
      <c r="FF20" s="154"/>
      <c r="FG20" s="154"/>
      <c r="FH20" s="154"/>
      <c r="FI20" s="154"/>
      <c r="FJ20" s="154"/>
      <c r="FK20" s="154"/>
      <c r="FL20" s="154"/>
      <c r="FM20" s="154"/>
      <c r="FN20" s="154"/>
      <c r="FO20" s="154"/>
      <c r="FP20" s="154"/>
      <c r="FQ20" s="154"/>
      <c r="FR20" s="154"/>
      <c r="FS20" s="154"/>
      <c r="FT20" s="154"/>
      <c r="FU20" s="154"/>
      <c r="FV20" s="154"/>
      <c r="FW20" s="154"/>
      <c r="FX20" s="154"/>
      <c r="FY20" s="154"/>
      <c r="FZ20" s="154"/>
      <c r="GA20" s="154"/>
      <c r="GB20" s="154"/>
      <c r="GC20" s="154"/>
      <c r="GD20" s="154"/>
      <c r="GE20" s="154"/>
      <c r="GF20" s="154"/>
      <c r="GG20" s="154"/>
      <c r="GH20" s="154"/>
      <c r="GI20" s="154"/>
      <c r="GJ20" s="154"/>
      <c r="GK20" s="154"/>
      <c r="GL20" s="154"/>
      <c r="GM20" s="154"/>
      <c r="GN20" s="154"/>
      <c r="GO20" s="154"/>
      <c r="GP20" s="154"/>
      <c r="GQ20" s="154"/>
      <c r="GR20" s="154"/>
      <c r="GS20" s="154"/>
      <c r="GT20" s="154"/>
      <c r="GU20" s="154"/>
      <c r="GV20" s="154"/>
      <c r="GW20" s="154"/>
      <c r="GX20" s="154"/>
      <c r="GY20" s="154"/>
      <c r="GZ20" s="154"/>
      <c r="HA20" s="154"/>
      <c r="HB20" s="154"/>
      <c r="HC20" s="154"/>
      <c r="HD20" s="154"/>
      <c r="HE20" s="154"/>
      <c r="HF20" s="154"/>
      <c r="HG20" s="154"/>
      <c r="HH20" s="154"/>
      <c r="HI20" s="154"/>
      <c r="HJ20" s="154"/>
      <c r="HK20" s="154"/>
      <c r="HL20" s="154"/>
      <c r="HM20" s="154"/>
      <c r="HN20" s="154"/>
      <c r="HO20" s="154"/>
      <c r="HP20" s="154"/>
      <c r="HQ20" s="154"/>
      <c r="HR20" s="154"/>
      <c r="HS20" s="154"/>
      <c r="HT20" s="154"/>
      <c r="HU20" s="154"/>
    </row>
    <row r="21" ht="24" customHeight="1" spans="1:229">
      <c r="A21" s="154"/>
      <c r="B21" s="154"/>
      <c r="C21" s="154"/>
      <c r="D21" s="154"/>
      <c r="E21" s="154"/>
      <c r="F21" s="154"/>
      <c r="G21" s="154"/>
      <c r="H21" s="154"/>
      <c r="I21" s="154"/>
      <c r="J21" s="154"/>
      <c r="K21" s="154"/>
      <c r="L21" s="154"/>
      <c r="M21" s="154"/>
      <c r="N21" s="154"/>
      <c r="O21" s="154"/>
      <c r="P21" s="154"/>
      <c r="Q21" s="154"/>
      <c r="R21" s="154"/>
      <c r="S21" s="154"/>
      <c r="T21" s="154"/>
      <c r="U21" s="154"/>
      <c r="V21" s="154"/>
      <c r="W21" s="154"/>
      <c r="X21" s="154"/>
      <c r="Y21" s="154"/>
      <c r="Z21" s="154"/>
      <c r="AA21" s="154"/>
      <c r="AB21" s="154"/>
      <c r="AC21" s="154"/>
      <c r="AD21" s="154"/>
      <c r="AE21" s="154"/>
      <c r="AF21" s="154"/>
      <c r="AG21" s="154"/>
      <c r="AH21" s="154"/>
      <c r="AI21" s="154"/>
      <c r="AJ21" s="154"/>
      <c r="AK21" s="154"/>
      <c r="AL21" s="154"/>
      <c r="AM21" s="154"/>
      <c r="AN21" s="154"/>
      <c r="AO21" s="154"/>
      <c r="AP21" s="154"/>
      <c r="AQ21" s="154"/>
      <c r="AR21" s="154"/>
      <c r="AS21" s="154"/>
      <c r="AT21" s="154"/>
      <c r="AU21" s="154"/>
      <c r="AV21" s="154"/>
      <c r="AW21" s="154"/>
      <c r="AX21" s="154"/>
      <c r="AY21" s="154"/>
      <c r="AZ21" s="154"/>
      <c r="BA21" s="154"/>
      <c r="BB21" s="154"/>
      <c r="BC21" s="154"/>
      <c r="BD21" s="154"/>
      <c r="BE21" s="154"/>
      <c r="BF21" s="154"/>
      <c r="BG21" s="154"/>
      <c r="BH21" s="154"/>
      <c r="BI21" s="154"/>
      <c r="BJ21" s="154"/>
      <c r="BK21" s="154"/>
      <c r="BL21" s="154"/>
      <c r="BM21" s="154"/>
      <c r="BN21" s="154"/>
      <c r="BO21" s="154"/>
      <c r="BP21" s="154"/>
      <c r="BQ21" s="154"/>
      <c r="BR21" s="154"/>
      <c r="BS21" s="154"/>
      <c r="BT21" s="154"/>
      <c r="BU21" s="154"/>
      <c r="BV21" s="154"/>
      <c r="BW21" s="154"/>
      <c r="BX21" s="154"/>
      <c r="BY21" s="154"/>
      <c r="BZ21" s="154"/>
      <c r="CA21" s="154"/>
      <c r="CB21" s="154"/>
      <c r="CC21" s="154"/>
      <c r="CD21" s="154"/>
      <c r="CE21" s="154"/>
      <c r="CF21" s="154"/>
      <c r="CG21" s="154"/>
      <c r="CH21" s="154"/>
      <c r="CI21" s="154"/>
      <c r="CJ21" s="154"/>
      <c r="CK21" s="154"/>
      <c r="CL21" s="154"/>
      <c r="CM21" s="154"/>
      <c r="CN21" s="154"/>
      <c r="CO21" s="154"/>
      <c r="CP21" s="154"/>
      <c r="CQ21" s="154"/>
      <c r="CR21" s="154"/>
      <c r="CS21" s="154"/>
      <c r="CT21" s="154"/>
      <c r="CU21" s="154"/>
      <c r="CV21" s="154"/>
      <c r="CW21" s="154"/>
      <c r="CX21" s="154"/>
      <c r="CY21" s="154"/>
      <c r="CZ21" s="154"/>
      <c r="DA21" s="154"/>
      <c r="DB21" s="154"/>
      <c r="DC21" s="154"/>
      <c r="DD21" s="154"/>
      <c r="DE21" s="154"/>
      <c r="DF21" s="154"/>
      <c r="DG21" s="154"/>
      <c r="DH21" s="154"/>
      <c r="DI21" s="154"/>
      <c r="DJ21" s="154"/>
      <c r="DK21" s="154"/>
      <c r="DL21" s="154"/>
      <c r="DM21" s="154"/>
      <c r="DN21" s="154"/>
      <c r="DO21" s="154"/>
      <c r="DP21" s="154"/>
      <c r="DQ21" s="154"/>
      <c r="DR21" s="154"/>
      <c r="DS21" s="154"/>
      <c r="DT21" s="154"/>
      <c r="DU21" s="154"/>
      <c r="DV21" s="154"/>
      <c r="DW21" s="154"/>
      <c r="DX21" s="154"/>
      <c r="DY21" s="154"/>
      <c r="DZ21" s="154"/>
      <c r="EA21" s="154"/>
      <c r="EB21" s="154"/>
      <c r="EC21" s="154"/>
      <c r="ED21" s="154"/>
      <c r="EE21" s="154"/>
      <c r="EF21" s="154"/>
      <c r="EG21" s="154"/>
      <c r="EH21" s="154"/>
      <c r="EI21" s="154"/>
      <c r="EJ21" s="154"/>
      <c r="EK21" s="154"/>
      <c r="EL21" s="154"/>
      <c r="EM21" s="154"/>
      <c r="EN21" s="154"/>
      <c r="EO21" s="154"/>
      <c r="EP21" s="154"/>
      <c r="EQ21" s="154"/>
      <c r="ER21" s="154"/>
      <c r="ES21" s="154"/>
      <c r="ET21" s="154"/>
      <c r="EU21" s="154"/>
      <c r="EV21" s="154"/>
      <c r="EW21" s="154"/>
      <c r="EX21" s="154"/>
      <c r="EY21" s="154"/>
      <c r="EZ21" s="154"/>
      <c r="FA21" s="154"/>
      <c r="FB21" s="154"/>
      <c r="FC21" s="154"/>
      <c r="FD21" s="154"/>
      <c r="FE21" s="154"/>
      <c r="FF21" s="154"/>
      <c r="FG21" s="154"/>
      <c r="FH21" s="154"/>
      <c r="FI21" s="154"/>
      <c r="FJ21" s="154"/>
      <c r="FK21" s="154"/>
      <c r="FL21" s="154"/>
      <c r="FM21" s="154"/>
      <c r="FN21" s="154"/>
      <c r="FO21" s="154"/>
      <c r="FP21" s="154"/>
      <c r="FQ21" s="154"/>
      <c r="FR21" s="154"/>
      <c r="FS21" s="154"/>
      <c r="FT21" s="154"/>
      <c r="FU21" s="154"/>
      <c r="FV21" s="154"/>
      <c r="FW21" s="154"/>
      <c r="FX21" s="154"/>
      <c r="FY21" s="154"/>
      <c r="FZ21" s="154"/>
      <c r="GA21" s="154"/>
      <c r="GB21" s="154"/>
      <c r="GC21" s="154"/>
      <c r="GD21" s="154"/>
      <c r="GE21" s="154"/>
      <c r="GF21" s="154"/>
      <c r="GG21" s="154"/>
      <c r="GH21" s="154"/>
      <c r="GI21" s="154"/>
      <c r="GJ21" s="154"/>
      <c r="GK21" s="154"/>
      <c r="GL21" s="154"/>
      <c r="GM21" s="154"/>
      <c r="GN21" s="154"/>
      <c r="GO21" s="154"/>
      <c r="GP21" s="154"/>
      <c r="GQ21" s="154"/>
      <c r="GR21" s="154"/>
      <c r="GS21" s="154"/>
      <c r="GT21" s="154"/>
      <c r="GU21" s="154"/>
      <c r="GV21" s="154"/>
      <c r="GW21" s="154"/>
      <c r="GX21" s="154"/>
      <c r="GY21" s="154"/>
      <c r="GZ21" s="154"/>
      <c r="HA21" s="154"/>
      <c r="HB21" s="154"/>
      <c r="HC21" s="154"/>
      <c r="HD21" s="154"/>
      <c r="HE21" s="154"/>
      <c r="HF21" s="154"/>
      <c r="HG21" s="154"/>
      <c r="HH21" s="154"/>
      <c r="HI21" s="154"/>
      <c r="HJ21" s="154"/>
      <c r="HK21" s="154"/>
      <c r="HL21" s="154"/>
      <c r="HM21" s="154"/>
      <c r="HN21" s="154"/>
      <c r="HO21" s="154"/>
      <c r="HP21" s="154"/>
      <c r="HQ21" s="154"/>
      <c r="HR21" s="154"/>
      <c r="HS21" s="154"/>
      <c r="HT21" s="154"/>
      <c r="HU21" s="154"/>
    </row>
    <row r="22" ht="24" customHeight="1" spans="1:229">
      <c r="A22" s="154"/>
      <c r="B22" s="154"/>
      <c r="C22" s="154"/>
      <c r="D22" s="154"/>
      <c r="E22" s="154"/>
      <c r="F22" s="154"/>
      <c r="G22" s="154"/>
      <c r="H22" s="154"/>
      <c r="I22" s="154"/>
      <c r="J22" s="154"/>
      <c r="K22" s="154"/>
      <c r="L22" s="154"/>
      <c r="M22" s="154"/>
      <c r="N22" s="154"/>
      <c r="O22" s="154"/>
      <c r="P22" s="154"/>
      <c r="Q22" s="154"/>
      <c r="R22" s="154"/>
      <c r="S22" s="154"/>
      <c r="T22" s="154"/>
      <c r="U22" s="154"/>
      <c r="V22" s="154"/>
      <c r="W22" s="154"/>
      <c r="X22" s="154"/>
      <c r="Y22" s="154"/>
      <c r="Z22" s="154"/>
      <c r="AA22" s="154"/>
      <c r="AB22" s="154"/>
      <c r="AC22" s="154"/>
      <c r="AD22" s="154"/>
      <c r="AE22" s="154"/>
      <c r="AF22" s="154"/>
      <c r="AG22" s="154"/>
      <c r="AH22" s="154"/>
      <c r="AI22" s="154"/>
      <c r="AJ22" s="154"/>
      <c r="AK22" s="154"/>
      <c r="AL22" s="154"/>
      <c r="AM22" s="154"/>
      <c r="AN22" s="154"/>
      <c r="AO22" s="154"/>
      <c r="AP22" s="154"/>
      <c r="AQ22" s="154"/>
      <c r="AR22" s="154"/>
      <c r="AS22" s="154"/>
      <c r="AT22" s="154"/>
      <c r="AU22" s="154"/>
      <c r="AV22" s="154"/>
      <c r="AW22" s="154"/>
      <c r="AX22" s="154"/>
      <c r="AY22" s="154"/>
      <c r="AZ22" s="154"/>
      <c r="BA22" s="154"/>
      <c r="BB22" s="154"/>
      <c r="BC22" s="154"/>
      <c r="BD22" s="154"/>
      <c r="BE22" s="154"/>
      <c r="BF22" s="154"/>
      <c r="BG22" s="154"/>
      <c r="BH22" s="154"/>
      <c r="BI22" s="154"/>
      <c r="BJ22" s="154"/>
      <c r="BK22" s="154"/>
      <c r="BL22" s="154"/>
      <c r="BM22" s="154"/>
      <c r="BN22" s="154"/>
      <c r="BO22" s="154"/>
      <c r="BP22" s="154"/>
      <c r="BQ22" s="154"/>
      <c r="BR22" s="154"/>
      <c r="BS22" s="154"/>
      <c r="BT22" s="154"/>
      <c r="BU22" s="154"/>
      <c r="BV22" s="154"/>
      <c r="BW22" s="154"/>
      <c r="BX22" s="154"/>
      <c r="BY22" s="154"/>
      <c r="BZ22" s="154"/>
      <c r="CA22" s="154"/>
      <c r="CB22" s="154"/>
      <c r="CC22" s="154"/>
      <c r="CD22" s="154"/>
      <c r="CE22" s="154"/>
      <c r="CF22" s="154"/>
      <c r="CG22" s="154"/>
      <c r="CH22" s="154"/>
      <c r="CI22" s="154"/>
      <c r="CJ22" s="154"/>
      <c r="CK22" s="154"/>
      <c r="CL22" s="154"/>
      <c r="CM22" s="154"/>
      <c r="CN22" s="154"/>
      <c r="CO22" s="154"/>
      <c r="CP22" s="154"/>
      <c r="CQ22" s="154"/>
      <c r="CR22" s="154"/>
      <c r="CS22" s="154"/>
      <c r="CT22" s="154"/>
      <c r="CU22" s="154"/>
      <c r="CV22" s="154"/>
      <c r="CW22" s="154"/>
      <c r="CX22" s="154"/>
      <c r="CY22" s="154"/>
      <c r="CZ22" s="154"/>
      <c r="DA22" s="154"/>
      <c r="DB22" s="154"/>
      <c r="DC22" s="154"/>
      <c r="DD22" s="154"/>
      <c r="DE22" s="154"/>
      <c r="DF22" s="154"/>
      <c r="DG22" s="154"/>
      <c r="DH22" s="154"/>
      <c r="DI22" s="154"/>
      <c r="DJ22" s="154"/>
      <c r="DK22" s="154"/>
      <c r="DL22" s="154"/>
      <c r="DM22" s="154"/>
      <c r="DN22" s="154"/>
      <c r="DO22" s="154"/>
      <c r="DP22" s="154"/>
      <c r="DQ22" s="154"/>
      <c r="DR22" s="154"/>
      <c r="DS22" s="154"/>
      <c r="DT22" s="154"/>
      <c r="DU22" s="154"/>
      <c r="DV22" s="154"/>
      <c r="DW22" s="154"/>
      <c r="DX22" s="154"/>
      <c r="DY22" s="154"/>
      <c r="DZ22" s="154"/>
      <c r="EA22" s="154"/>
      <c r="EB22" s="154"/>
      <c r="EC22" s="154"/>
      <c r="ED22" s="154"/>
      <c r="EE22" s="154"/>
      <c r="EF22" s="154"/>
      <c r="EG22" s="154"/>
      <c r="EH22" s="154"/>
      <c r="EI22" s="154"/>
      <c r="EJ22" s="154"/>
      <c r="EK22" s="154"/>
      <c r="EL22" s="154"/>
      <c r="EM22" s="154"/>
      <c r="EN22" s="154"/>
      <c r="EO22" s="154"/>
      <c r="EP22" s="154"/>
      <c r="EQ22" s="154"/>
      <c r="ER22" s="154"/>
      <c r="ES22" s="154"/>
      <c r="ET22" s="154"/>
      <c r="EU22" s="154"/>
      <c r="EV22" s="154"/>
      <c r="EW22" s="154"/>
      <c r="EX22" s="154"/>
      <c r="EY22" s="154"/>
      <c r="EZ22" s="154"/>
      <c r="FA22" s="154"/>
      <c r="FB22" s="154"/>
      <c r="FC22" s="154"/>
      <c r="FD22" s="154"/>
      <c r="FE22" s="154"/>
      <c r="FF22" s="154"/>
      <c r="FG22" s="154"/>
      <c r="FH22" s="154"/>
      <c r="FI22" s="154"/>
      <c r="FJ22" s="154"/>
      <c r="FK22" s="154"/>
      <c r="FL22" s="154"/>
      <c r="FM22" s="154"/>
      <c r="FN22" s="154"/>
      <c r="FO22" s="154"/>
      <c r="FP22" s="154"/>
      <c r="FQ22" s="154"/>
      <c r="FR22" s="154"/>
      <c r="FS22" s="154"/>
      <c r="FT22" s="154"/>
      <c r="FU22" s="154"/>
      <c r="FV22" s="154"/>
      <c r="FW22" s="154"/>
      <c r="FX22" s="154"/>
      <c r="FY22" s="154"/>
      <c r="FZ22" s="154"/>
      <c r="GA22" s="154"/>
      <c r="GB22" s="154"/>
      <c r="GC22" s="154"/>
      <c r="GD22" s="154"/>
      <c r="GE22" s="154"/>
      <c r="GF22" s="154"/>
      <c r="GG22" s="154"/>
      <c r="GH22" s="154"/>
      <c r="GI22" s="154"/>
      <c r="GJ22" s="154"/>
      <c r="GK22" s="154"/>
      <c r="GL22" s="154"/>
      <c r="GM22" s="154"/>
      <c r="GN22" s="154"/>
      <c r="GO22" s="154"/>
      <c r="GP22" s="154"/>
      <c r="GQ22" s="154"/>
      <c r="GR22" s="154"/>
      <c r="GS22" s="154"/>
      <c r="GT22" s="154"/>
      <c r="GU22" s="154"/>
      <c r="GV22" s="154"/>
      <c r="GW22" s="154"/>
      <c r="GX22" s="154"/>
      <c r="GY22" s="154"/>
      <c r="GZ22" s="154"/>
      <c r="HA22" s="154"/>
      <c r="HB22" s="154"/>
      <c r="HC22" s="154"/>
      <c r="HD22" s="154"/>
      <c r="HE22" s="154"/>
      <c r="HF22" s="154"/>
      <c r="HG22" s="154"/>
      <c r="HH22" s="154"/>
      <c r="HI22" s="154"/>
      <c r="HJ22" s="154"/>
      <c r="HK22" s="154"/>
      <c r="HL22" s="154"/>
      <c r="HM22" s="154"/>
      <c r="HN22" s="154"/>
      <c r="HO22" s="154"/>
      <c r="HP22" s="154"/>
      <c r="HQ22" s="154"/>
      <c r="HR22" s="154"/>
      <c r="HS22" s="154"/>
      <c r="HT22" s="154"/>
      <c r="HU22" s="154"/>
    </row>
    <row r="23" ht="24" customHeight="1" spans="1:229">
      <c r="A23" s="154"/>
      <c r="B23" s="154"/>
      <c r="C23" s="154"/>
      <c r="D23" s="154"/>
      <c r="E23" s="154"/>
      <c r="F23" s="154"/>
      <c r="G23" s="154"/>
      <c r="H23" s="154"/>
      <c r="I23" s="154"/>
      <c r="J23" s="154"/>
      <c r="K23" s="154"/>
      <c r="L23" s="154"/>
      <c r="M23" s="154"/>
      <c r="N23" s="154"/>
      <c r="O23" s="154"/>
      <c r="P23" s="154"/>
      <c r="Q23" s="154"/>
      <c r="R23" s="154"/>
      <c r="S23" s="154"/>
      <c r="T23" s="154"/>
      <c r="U23" s="154"/>
      <c r="V23" s="154"/>
      <c r="W23" s="154"/>
      <c r="X23" s="154"/>
      <c r="Y23" s="154"/>
      <c r="Z23" s="154"/>
      <c r="AA23" s="154"/>
      <c r="AB23" s="154"/>
      <c r="AC23" s="154"/>
      <c r="AD23" s="154"/>
      <c r="AE23" s="154"/>
      <c r="AF23" s="154"/>
      <c r="AG23" s="154"/>
      <c r="AH23" s="154"/>
      <c r="AI23" s="154"/>
      <c r="AJ23" s="154"/>
      <c r="AK23" s="154"/>
      <c r="AL23" s="154"/>
      <c r="AM23" s="154"/>
      <c r="AN23" s="154"/>
      <c r="AO23" s="154"/>
      <c r="AP23" s="154"/>
      <c r="AQ23" s="154"/>
      <c r="AR23" s="154"/>
      <c r="AS23" s="154"/>
      <c r="AT23" s="154"/>
      <c r="AU23" s="154"/>
      <c r="AV23" s="154"/>
      <c r="AW23" s="154"/>
      <c r="AX23" s="154"/>
      <c r="AY23" s="154"/>
      <c r="AZ23" s="154"/>
      <c r="BA23" s="154"/>
      <c r="BB23" s="154"/>
      <c r="BC23" s="154"/>
      <c r="BD23" s="154"/>
      <c r="BE23" s="154"/>
      <c r="BF23" s="154"/>
      <c r="BG23" s="154"/>
      <c r="BH23" s="154"/>
      <c r="BI23" s="154"/>
      <c r="BJ23" s="154"/>
      <c r="BK23" s="154"/>
      <c r="BL23" s="154"/>
      <c r="BM23" s="154"/>
      <c r="BN23" s="154"/>
      <c r="BO23" s="154"/>
      <c r="BP23" s="154"/>
      <c r="BQ23" s="154"/>
      <c r="BR23" s="154"/>
      <c r="BS23" s="154"/>
      <c r="BT23" s="154"/>
      <c r="BU23" s="154"/>
      <c r="BV23" s="154"/>
      <c r="BW23" s="154"/>
      <c r="BX23" s="154"/>
      <c r="BY23" s="154"/>
      <c r="BZ23" s="154"/>
      <c r="CA23" s="154"/>
      <c r="CB23" s="154"/>
      <c r="CC23" s="154"/>
      <c r="CD23" s="154"/>
      <c r="CE23" s="154"/>
      <c r="CF23" s="154"/>
      <c r="CG23" s="154"/>
      <c r="CH23" s="154"/>
      <c r="CI23" s="154"/>
      <c r="CJ23" s="154"/>
      <c r="CK23" s="154"/>
      <c r="CL23" s="154"/>
      <c r="CM23" s="154"/>
      <c r="CN23" s="154"/>
      <c r="CO23" s="154"/>
      <c r="CP23" s="154"/>
      <c r="CQ23" s="154"/>
      <c r="CR23" s="154"/>
      <c r="CS23" s="154"/>
      <c r="CT23" s="154"/>
      <c r="CU23" s="154"/>
      <c r="CV23" s="154"/>
      <c r="CW23" s="154"/>
      <c r="CX23" s="154"/>
      <c r="CY23" s="154"/>
      <c r="CZ23" s="154"/>
      <c r="DA23" s="154"/>
      <c r="DB23" s="154"/>
      <c r="DC23" s="154"/>
      <c r="DD23" s="154"/>
      <c r="DE23" s="154"/>
      <c r="DF23" s="154"/>
      <c r="DG23" s="154"/>
      <c r="DH23" s="154"/>
      <c r="DI23" s="154"/>
      <c r="DJ23" s="154"/>
      <c r="DK23" s="154"/>
      <c r="DL23" s="154"/>
      <c r="DM23" s="154"/>
      <c r="DN23" s="154"/>
      <c r="DO23" s="154"/>
      <c r="DP23" s="154"/>
      <c r="DQ23" s="154"/>
      <c r="DR23" s="154"/>
      <c r="DS23" s="154"/>
      <c r="DT23" s="154"/>
      <c r="DU23" s="154"/>
      <c r="DV23" s="154"/>
      <c r="DW23" s="154"/>
      <c r="DX23" s="154"/>
      <c r="DY23" s="154"/>
      <c r="DZ23" s="154"/>
      <c r="EA23" s="154"/>
      <c r="EB23" s="154"/>
      <c r="EC23" s="154"/>
      <c r="ED23" s="154"/>
      <c r="EE23" s="154"/>
      <c r="EF23" s="154"/>
      <c r="EG23" s="154"/>
      <c r="EH23" s="154"/>
      <c r="EI23" s="154"/>
      <c r="EJ23" s="154"/>
      <c r="EK23" s="154"/>
      <c r="EL23" s="154"/>
      <c r="EM23" s="154"/>
      <c r="EN23" s="154"/>
      <c r="EO23" s="154"/>
      <c r="EP23" s="154"/>
      <c r="EQ23" s="154"/>
      <c r="ER23" s="154"/>
      <c r="ES23" s="154"/>
      <c r="ET23" s="154"/>
      <c r="EU23" s="154"/>
      <c r="EV23" s="154"/>
      <c r="EW23" s="154"/>
      <c r="EX23" s="154"/>
      <c r="EY23" s="154"/>
      <c r="EZ23" s="154"/>
      <c r="FA23" s="154"/>
      <c r="FB23" s="154"/>
      <c r="FC23" s="154"/>
      <c r="FD23" s="154"/>
      <c r="FE23" s="154"/>
      <c r="FF23" s="154"/>
      <c r="FG23" s="154"/>
      <c r="FH23" s="154"/>
      <c r="FI23" s="154"/>
      <c r="FJ23" s="154"/>
      <c r="FK23" s="154"/>
      <c r="FL23" s="154"/>
      <c r="FM23" s="154"/>
      <c r="FN23" s="154"/>
      <c r="FO23" s="154"/>
      <c r="FP23" s="154"/>
      <c r="FQ23" s="154"/>
      <c r="FR23" s="154"/>
      <c r="FS23" s="154"/>
      <c r="FT23" s="154"/>
      <c r="FU23" s="154"/>
      <c r="FV23" s="154"/>
      <c r="FW23" s="154"/>
      <c r="FX23" s="154"/>
      <c r="FY23" s="154"/>
      <c r="FZ23" s="154"/>
      <c r="GA23" s="154"/>
      <c r="GB23" s="154"/>
      <c r="GC23" s="154"/>
      <c r="GD23" s="154"/>
      <c r="GE23" s="154"/>
      <c r="GF23" s="154"/>
      <c r="GG23" s="154"/>
      <c r="GH23" s="154"/>
      <c r="GI23" s="154"/>
      <c r="GJ23" s="154"/>
      <c r="GK23" s="154"/>
      <c r="GL23" s="154"/>
      <c r="GM23" s="154"/>
      <c r="GN23" s="154"/>
      <c r="GO23" s="154"/>
      <c r="GP23" s="154"/>
      <c r="GQ23" s="154"/>
      <c r="GR23" s="154"/>
      <c r="GS23" s="154"/>
      <c r="GT23" s="154"/>
      <c r="GU23" s="154"/>
      <c r="GV23" s="154"/>
      <c r="GW23" s="154"/>
      <c r="GX23" s="154"/>
      <c r="GY23" s="154"/>
      <c r="GZ23" s="154"/>
      <c r="HA23" s="154"/>
      <c r="HB23" s="154"/>
      <c r="HC23" s="154"/>
      <c r="HD23" s="154"/>
      <c r="HE23" s="154"/>
      <c r="HF23" s="154"/>
      <c r="HG23" s="154"/>
      <c r="HH23" s="154"/>
      <c r="HI23" s="154"/>
      <c r="HJ23" s="154"/>
      <c r="HK23" s="154"/>
      <c r="HL23" s="154"/>
      <c r="HM23" s="154"/>
      <c r="HN23" s="154"/>
      <c r="HO23" s="154"/>
      <c r="HP23" s="154"/>
      <c r="HQ23" s="154"/>
      <c r="HR23" s="154"/>
      <c r="HS23" s="154"/>
      <c r="HT23" s="154"/>
      <c r="HU23" s="154"/>
    </row>
    <row r="24" ht="24" customHeight="1" spans="1:229">
      <c r="A24" s="154"/>
      <c r="B24" s="154"/>
      <c r="C24" s="154"/>
      <c r="D24" s="154"/>
      <c r="E24" s="154"/>
      <c r="F24" s="154"/>
      <c r="G24" s="154"/>
      <c r="H24" s="154"/>
      <c r="I24" s="154"/>
      <c r="J24" s="154"/>
      <c r="K24" s="154"/>
      <c r="L24" s="154"/>
      <c r="M24" s="154"/>
      <c r="N24" s="154"/>
      <c r="O24" s="154"/>
      <c r="P24" s="154"/>
      <c r="Q24" s="154"/>
      <c r="R24" s="154"/>
      <c r="S24" s="154"/>
      <c r="T24" s="154"/>
      <c r="U24" s="154"/>
      <c r="V24" s="154"/>
      <c r="W24" s="154"/>
      <c r="X24" s="154"/>
      <c r="Y24" s="154"/>
      <c r="Z24" s="154"/>
      <c r="AA24" s="154"/>
      <c r="AB24" s="154"/>
      <c r="AC24" s="154"/>
      <c r="AD24" s="154"/>
      <c r="AE24" s="154"/>
      <c r="AF24" s="154"/>
      <c r="AG24" s="154"/>
      <c r="AH24" s="154"/>
      <c r="AI24" s="154"/>
      <c r="AJ24" s="154"/>
      <c r="AK24" s="154"/>
      <c r="AL24" s="154"/>
      <c r="AM24" s="154"/>
      <c r="AN24" s="154"/>
      <c r="AO24" s="154"/>
      <c r="AP24" s="154"/>
      <c r="AQ24" s="154"/>
      <c r="AR24" s="154"/>
      <c r="AS24" s="154"/>
      <c r="AT24" s="154"/>
      <c r="AU24" s="154"/>
      <c r="AV24" s="154"/>
      <c r="AW24" s="154"/>
      <c r="AX24" s="154"/>
      <c r="AY24" s="154"/>
      <c r="AZ24" s="154"/>
      <c r="BA24" s="154"/>
      <c r="BB24" s="154"/>
      <c r="BC24" s="154"/>
      <c r="BD24" s="154"/>
      <c r="BE24" s="154"/>
      <c r="BF24" s="154"/>
      <c r="BG24" s="154"/>
      <c r="BH24" s="154"/>
      <c r="BI24" s="154"/>
      <c r="BJ24" s="154"/>
      <c r="BK24" s="154"/>
      <c r="BL24" s="154"/>
      <c r="BM24" s="154"/>
      <c r="BN24" s="154"/>
      <c r="BO24" s="154"/>
      <c r="BP24" s="154"/>
      <c r="BQ24" s="154"/>
      <c r="BR24" s="154"/>
      <c r="BS24" s="154"/>
      <c r="BT24" s="154"/>
      <c r="BU24" s="154"/>
      <c r="BV24" s="154"/>
      <c r="BW24" s="154"/>
      <c r="BX24" s="154"/>
      <c r="BY24" s="154"/>
      <c r="BZ24" s="154"/>
      <c r="CA24" s="154"/>
      <c r="CB24" s="154"/>
      <c r="CC24" s="154"/>
      <c r="CD24" s="154"/>
      <c r="CE24" s="154"/>
      <c r="CF24" s="154"/>
      <c r="CG24" s="154"/>
      <c r="CH24" s="154"/>
      <c r="CI24" s="154"/>
      <c r="CJ24" s="154"/>
      <c r="CK24" s="154"/>
      <c r="CL24" s="154"/>
      <c r="CM24" s="154"/>
      <c r="CN24" s="154"/>
      <c r="CO24" s="154"/>
      <c r="CP24" s="154"/>
      <c r="CQ24" s="154"/>
      <c r="CR24" s="154"/>
      <c r="CS24" s="154"/>
      <c r="CT24" s="154"/>
      <c r="CU24" s="154"/>
      <c r="CV24" s="154"/>
      <c r="CW24" s="154"/>
      <c r="CX24" s="154"/>
      <c r="CY24" s="154"/>
      <c r="CZ24" s="154"/>
      <c r="DA24" s="154"/>
      <c r="DB24" s="154"/>
      <c r="DC24" s="154"/>
      <c r="DD24" s="154"/>
      <c r="DE24" s="154"/>
      <c r="DF24" s="154"/>
      <c r="DG24" s="154"/>
      <c r="DH24" s="154"/>
      <c r="DI24" s="154"/>
      <c r="DJ24" s="154"/>
      <c r="DK24" s="154"/>
      <c r="DL24" s="154"/>
      <c r="DM24" s="154"/>
      <c r="DN24" s="154"/>
      <c r="DO24" s="154"/>
      <c r="DP24" s="154"/>
      <c r="DQ24" s="154"/>
      <c r="DR24" s="154"/>
      <c r="DS24" s="154"/>
      <c r="DT24" s="154"/>
      <c r="DU24" s="154"/>
      <c r="DV24" s="154"/>
      <c r="DW24" s="154"/>
      <c r="DX24" s="154"/>
      <c r="DY24" s="154"/>
      <c r="DZ24" s="154"/>
      <c r="EA24" s="154"/>
      <c r="EB24" s="154"/>
      <c r="EC24" s="154"/>
      <c r="ED24" s="154"/>
      <c r="EE24" s="154"/>
      <c r="EF24" s="154"/>
      <c r="EG24" s="154"/>
      <c r="EH24" s="154"/>
      <c r="EI24" s="154"/>
      <c r="EJ24" s="154"/>
      <c r="EK24" s="154"/>
      <c r="EL24" s="154"/>
      <c r="EM24" s="154"/>
      <c r="EN24" s="154"/>
      <c r="EO24" s="154"/>
      <c r="EP24" s="154"/>
      <c r="EQ24" s="154"/>
      <c r="ER24" s="154"/>
      <c r="ES24" s="154"/>
      <c r="ET24" s="154"/>
      <c r="EU24" s="154"/>
      <c r="EV24" s="154"/>
      <c r="EW24" s="154"/>
      <c r="EX24" s="154"/>
      <c r="EY24" s="154"/>
      <c r="EZ24" s="154"/>
      <c r="FA24" s="154"/>
      <c r="FB24" s="154"/>
      <c r="FC24" s="154"/>
      <c r="FD24" s="154"/>
      <c r="FE24" s="154"/>
      <c r="FF24" s="154"/>
      <c r="FG24" s="154"/>
      <c r="FH24" s="154"/>
      <c r="FI24" s="154"/>
      <c r="FJ24" s="154"/>
      <c r="FK24" s="154"/>
      <c r="FL24" s="154"/>
      <c r="FM24" s="154"/>
      <c r="FN24" s="154"/>
      <c r="FO24" s="154"/>
      <c r="FP24" s="154"/>
      <c r="FQ24" s="154"/>
      <c r="FR24" s="154"/>
      <c r="FS24" s="154"/>
      <c r="FT24" s="154"/>
      <c r="FU24" s="154"/>
      <c r="FV24" s="154"/>
      <c r="FW24" s="154"/>
      <c r="FX24" s="154"/>
      <c r="FY24" s="154"/>
      <c r="FZ24" s="154"/>
      <c r="GA24" s="154"/>
      <c r="GB24" s="154"/>
      <c r="GC24" s="154"/>
      <c r="GD24" s="154"/>
      <c r="GE24" s="154"/>
      <c r="GF24" s="154"/>
      <c r="GG24" s="154"/>
      <c r="GH24" s="154"/>
      <c r="GI24" s="154"/>
      <c r="GJ24" s="154"/>
      <c r="GK24" s="154"/>
      <c r="GL24" s="154"/>
      <c r="GM24" s="154"/>
      <c r="GN24" s="154"/>
      <c r="GO24" s="154"/>
      <c r="GP24" s="154"/>
      <c r="GQ24" s="154"/>
      <c r="GR24" s="154"/>
      <c r="GS24" s="154"/>
      <c r="GT24" s="154"/>
      <c r="GU24" s="154"/>
      <c r="GV24" s="154"/>
      <c r="GW24" s="154"/>
      <c r="GX24" s="154"/>
      <c r="GY24" s="154"/>
      <c r="GZ24" s="154"/>
      <c r="HA24" s="154"/>
      <c r="HB24" s="154"/>
      <c r="HC24" s="154"/>
      <c r="HD24" s="154"/>
      <c r="HE24" s="154"/>
      <c r="HF24" s="154"/>
      <c r="HG24" s="154"/>
      <c r="HH24" s="154"/>
      <c r="HI24" s="154"/>
      <c r="HJ24" s="154"/>
      <c r="HK24" s="154"/>
      <c r="HL24" s="154"/>
      <c r="HM24" s="154"/>
      <c r="HN24" s="154"/>
      <c r="HO24" s="154"/>
      <c r="HP24" s="154"/>
      <c r="HQ24" s="154"/>
      <c r="HR24" s="154"/>
      <c r="HS24" s="154"/>
      <c r="HT24" s="154"/>
      <c r="HU24" s="154"/>
    </row>
    <row r="25" ht="24" customHeight="1" spans="1:229">
      <c r="A25" s="154"/>
      <c r="B25" s="154"/>
      <c r="C25" s="154"/>
      <c r="D25" s="154"/>
      <c r="E25" s="154"/>
      <c r="F25" s="154"/>
      <c r="G25" s="154"/>
      <c r="H25" s="154"/>
      <c r="I25" s="154"/>
      <c r="J25" s="154"/>
      <c r="K25" s="154"/>
      <c r="L25" s="154"/>
      <c r="M25" s="154"/>
      <c r="N25" s="154"/>
      <c r="O25" s="154"/>
      <c r="P25" s="154"/>
      <c r="Q25" s="154"/>
      <c r="R25" s="154"/>
      <c r="S25" s="154"/>
      <c r="T25" s="154"/>
      <c r="U25" s="154"/>
      <c r="V25" s="154"/>
      <c r="W25" s="154"/>
      <c r="X25" s="154"/>
      <c r="Y25" s="154"/>
      <c r="Z25" s="154"/>
      <c r="AA25" s="154"/>
      <c r="AB25" s="154"/>
      <c r="AC25" s="154"/>
      <c r="AD25" s="154"/>
      <c r="AE25" s="154"/>
      <c r="AF25" s="154"/>
      <c r="AG25" s="154"/>
      <c r="AH25" s="154"/>
      <c r="AI25" s="154"/>
      <c r="AJ25" s="154"/>
      <c r="AK25" s="154"/>
      <c r="AL25" s="154"/>
      <c r="AM25" s="154"/>
      <c r="AN25" s="154"/>
      <c r="AO25" s="154"/>
      <c r="AP25" s="154"/>
      <c r="AQ25" s="154"/>
      <c r="AR25" s="154"/>
      <c r="AS25" s="154"/>
      <c r="AT25" s="154"/>
      <c r="AU25" s="154"/>
      <c r="AV25" s="154"/>
      <c r="AW25" s="154"/>
      <c r="AX25" s="154"/>
      <c r="AY25" s="154"/>
      <c r="AZ25" s="154"/>
      <c r="BA25" s="154"/>
      <c r="BB25" s="154"/>
      <c r="BC25" s="154"/>
      <c r="BD25" s="154"/>
      <c r="BE25" s="154"/>
      <c r="BF25" s="154"/>
      <c r="BG25" s="154"/>
      <c r="BH25" s="154"/>
      <c r="BI25" s="154"/>
      <c r="BJ25" s="154"/>
      <c r="BK25" s="154"/>
      <c r="BL25" s="154"/>
      <c r="BM25" s="154"/>
      <c r="BN25" s="154"/>
      <c r="BO25" s="154"/>
      <c r="BP25" s="154"/>
      <c r="BQ25" s="154"/>
      <c r="BR25" s="154"/>
      <c r="BS25" s="154"/>
      <c r="BT25" s="154"/>
      <c r="BU25" s="154"/>
      <c r="BV25" s="154"/>
      <c r="BW25" s="154"/>
      <c r="BX25" s="154"/>
      <c r="BY25" s="154"/>
      <c r="BZ25" s="154"/>
      <c r="CA25" s="154"/>
      <c r="CB25" s="154"/>
      <c r="CC25" s="154"/>
      <c r="CD25" s="154"/>
      <c r="CE25" s="154"/>
      <c r="CF25" s="154"/>
      <c r="CG25" s="154"/>
      <c r="CH25" s="154"/>
      <c r="CI25" s="154"/>
      <c r="CJ25" s="154"/>
      <c r="CK25" s="154"/>
      <c r="CL25" s="154"/>
      <c r="CM25" s="154"/>
      <c r="CN25" s="154"/>
      <c r="CO25" s="154"/>
      <c r="CP25" s="154"/>
      <c r="CQ25" s="154"/>
      <c r="CR25" s="154"/>
      <c r="CS25" s="154"/>
      <c r="CT25" s="154"/>
      <c r="CU25" s="154"/>
      <c r="CV25" s="154"/>
      <c r="CW25" s="154"/>
      <c r="CX25" s="154"/>
      <c r="CY25" s="154"/>
      <c r="CZ25" s="154"/>
      <c r="DA25" s="154"/>
      <c r="DB25" s="154"/>
      <c r="DC25" s="154"/>
      <c r="DD25" s="154"/>
      <c r="DE25" s="154"/>
      <c r="DF25" s="154"/>
      <c r="DG25" s="154"/>
      <c r="DH25" s="154"/>
      <c r="DI25" s="154"/>
      <c r="DJ25" s="154"/>
      <c r="DK25" s="154"/>
      <c r="DL25" s="154"/>
      <c r="DM25" s="154"/>
      <c r="DN25" s="154"/>
      <c r="DO25" s="154"/>
      <c r="DP25" s="154"/>
      <c r="DQ25" s="154"/>
      <c r="DR25" s="154"/>
      <c r="DS25" s="154"/>
      <c r="DT25" s="154"/>
      <c r="DU25" s="154"/>
      <c r="DV25" s="154"/>
      <c r="DW25" s="154"/>
      <c r="DX25" s="154"/>
      <c r="DY25" s="154"/>
      <c r="DZ25" s="154"/>
      <c r="EA25" s="154"/>
      <c r="EB25" s="154"/>
      <c r="EC25" s="154"/>
      <c r="ED25" s="154"/>
      <c r="EE25" s="154"/>
      <c r="EF25" s="154"/>
      <c r="EG25" s="154"/>
      <c r="EH25" s="154"/>
      <c r="EI25" s="154"/>
      <c r="EJ25" s="154"/>
      <c r="EK25" s="154"/>
      <c r="EL25" s="154"/>
      <c r="EM25" s="154"/>
      <c r="EN25" s="154"/>
      <c r="EO25" s="154"/>
      <c r="EP25" s="154"/>
      <c r="EQ25" s="154"/>
      <c r="ER25" s="154"/>
      <c r="ES25" s="154"/>
      <c r="ET25" s="154"/>
      <c r="EU25" s="154"/>
      <c r="EV25" s="154"/>
      <c r="EW25" s="154"/>
      <c r="EX25" s="154"/>
      <c r="EY25" s="154"/>
      <c r="EZ25" s="154"/>
      <c r="FA25" s="154"/>
      <c r="FB25" s="154"/>
      <c r="FC25" s="154"/>
      <c r="FD25" s="154"/>
      <c r="FE25" s="154"/>
      <c r="FF25" s="154"/>
      <c r="FG25" s="154"/>
      <c r="FH25" s="154"/>
      <c r="FI25" s="154"/>
      <c r="FJ25" s="154"/>
      <c r="FK25" s="154"/>
      <c r="FL25" s="154"/>
      <c r="FM25" s="154"/>
      <c r="FN25" s="154"/>
      <c r="FO25" s="154"/>
      <c r="FP25" s="154"/>
      <c r="FQ25" s="154"/>
      <c r="FR25" s="154"/>
      <c r="FS25" s="154"/>
      <c r="FT25" s="154"/>
      <c r="FU25" s="154"/>
      <c r="FV25" s="154"/>
      <c r="FW25" s="154"/>
      <c r="FX25" s="154"/>
      <c r="FY25" s="154"/>
      <c r="FZ25" s="154"/>
      <c r="GA25" s="154"/>
      <c r="GB25" s="154"/>
      <c r="GC25" s="154"/>
      <c r="GD25" s="154"/>
      <c r="GE25" s="154"/>
      <c r="GF25" s="154"/>
      <c r="GG25" s="154"/>
      <c r="GH25" s="154"/>
      <c r="GI25" s="154"/>
      <c r="GJ25" s="154"/>
      <c r="GK25" s="154"/>
      <c r="GL25" s="154"/>
      <c r="GM25" s="154"/>
      <c r="GN25" s="154"/>
      <c r="GO25" s="154"/>
      <c r="GP25" s="154"/>
      <c r="GQ25" s="154"/>
      <c r="GR25" s="154"/>
      <c r="GS25" s="154"/>
      <c r="GT25" s="154"/>
      <c r="GU25" s="154"/>
      <c r="GV25" s="154"/>
      <c r="GW25" s="154"/>
      <c r="GX25" s="154"/>
      <c r="GY25" s="154"/>
      <c r="GZ25" s="154"/>
      <c r="HA25" s="154"/>
      <c r="HB25" s="154"/>
      <c r="HC25" s="154"/>
      <c r="HD25" s="154"/>
      <c r="HE25" s="154"/>
      <c r="HF25" s="154"/>
      <c r="HG25" s="154"/>
      <c r="HH25" s="154"/>
      <c r="HI25" s="154"/>
      <c r="HJ25" s="154"/>
      <c r="HK25" s="154"/>
      <c r="HL25" s="154"/>
      <c r="HM25" s="154"/>
      <c r="HN25" s="154"/>
      <c r="HO25" s="154"/>
      <c r="HP25" s="154"/>
      <c r="HQ25" s="154"/>
      <c r="HR25" s="154"/>
      <c r="HS25" s="154"/>
      <c r="HT25" s="154"/>
      <c r="HU25" s="154"/>
    </row>
    <row r="26" ht="24" customHeight="1" spans="1:229">
      <c r="A26" s="154"/>
      <c r="B26" s="154"/>
      <c r="C26" s="154"/>
      <c r="D26" s="154"/>
      <c r="E26" s="154"/>
      <c r="F26" s="154"/>
      <c r="G26" s="154"/>
      <c r="H26" s="154"/>
      <c r="I26" s="154"/>
      <c r="J26" s="154"/>
      <c r="K26" s="154"/>
      <c r="L26" s="154"/>
      <c r="M26" s="154"/>
      <c r="N26" s="154"/>
      <c r="O26" s="154"/>
      <c r="P26" s="154"/>
      <c r="Q26" s="154"/>
      <c r="R26" s="154"/>
      <c r="S26" s="154"/>
      <c r="T26" s="154"/>
      <c r="U26" s="154"/>
      <c r="V26" s="154"/>
      <c r="W26" s="154"/>
      <c r="X26" s="154"/>
      <c r="Y26" s="154"/>
      <c r="Z26" s="154"/>
      <c r="AA26" s="154"/>
      <c r="AB26" s="154"/>
      <c r="AC26" s="154"/>
      <c r="AD26" s="154"/>
      <c r="AE26" s="154"/>
      <c r="AF26" s="154"/>
      <c r="AG26" s="154"/>
      <c r="AH26" s="154"/>
      <c r="AI26" s="154"/>
      <c r="AJ26" s="154"/>
      <c r="AK26" s="154"/>
      <c r="AL26" s="154"/>
      <c r="AM26" s="154"/>
      <c r="AN26" s="154"/>
      <c r="AO26" s="154"/>
      <c r="AP26" s="154"/>
      <c r="AQ26" s="154"/>
      <c r="AR26" s="154"/>
      <c r="AS26" s="154"/>
      <c r="AT26" s="154"/>
      <c r="AU26" s="154"/>
      <c r="AV26" s="154"/>
      <c r="AW26" s="154"/>
      <c r="AX26" s="154"/>
      <c r="AY26" s="154"/>
      <c r="AZ26" s="154"/>
      <c r="BA26" s="154"/>
      <c r="BB26" s="154"/>
      <c r="BC26" s="154"/>
      <c r="BD26" s="154"/>
      <c r="BE26" s="154"/>
      <c r="BF26" s="154"/>
      <c r="BG26" s="154"/>
      <c r="BH26" s="154"/>
      <c r="BI26" s="154"/>
      <c r="BJ26" s="154"/>
      <c r="BK26" s="154"/>
      <c r="BL26" s="154"/>
      <c r="BM26" s="154"/>
      <c r="BN26" s="154"/>
      <c r="BO26" s="154"/>
      <c r="BP26" s="154"/>
      <c r="BQ26" s="154"/>
      <c r="BR26" s="154"/>
      <c r="BS26" s="154"/>
      <c r="BT26" s="154"/>
      <c r="BU26" s="154"/>
      <c r="BV26" s="154"/>
      <c r="BW26" s="154"/>
      <c r="BX26" s="154"/>
      <c r="BY26" s="154"/>
      <c r="BZ26" s="154"/>
      <c r="CA26" s="154"/>
      <c r="CB26" s="154"/>
      <c r="CC26" s="154"/>
      <c r="CD26" s="154"/>
      <c r="CE26" s="154"/>
      <c r="CF26" s="154"/>
      <c r="CG26" s="154"/>
      <c r="CH26" s="154"/>
      <c r="CI26" s="154"/>
      <c r="CJ26" s="154"/>
      <c r="CK26" s="154"/>
      <c r="CL26" s="154"/>
      <c r="CM26" s="154"/>
      <c r="CN26" s="154"/>
      <c r="CO26" s="154"/>
      <c r="CP26" s="154"/>
      <c r="CQ26" s="154"/>
      <c r="CR26" s="154"/>
      <c r="CS26" s="154"/>
      <c r="CT26" s="154"/>
      <c r="CU26" s="154"/>
      <c r="CV26" s="154"/>
      <c r="CW26" s="154"/>
      <c r="CX26" s="154"/>
      <c r="CY26" s="154"/>
      <c r="CZ26" s="154"/>
      <c r="DA26" s="154"/>
      <c r="DB26" s="154"/>
      <c r="DC26" s="154"/>
      <c r="DD26" s="154"/>
      <c r="DE26" s="154"/>
      <c r="DF26" s="154"/>
      <c r="DG26" s="154"/>
      <c r="DH26" s="154"/>
      <c r="DI26" s="154"/>
      <c r="DJ26" s="154"/>
      <c r="DK26" s="154"/>
      <c r="DL26" s="154"/>
      <c r="DM26" s="154"/>
      <c r="DN26" s="154"/>
      <c r="DO26" s="154"/>
      <c r="DP26" s="154"/>
      <c r="DQ26" s="154"/>
      <c r="DR26" s="154"/>
      <c r="DS26" s="154"/>
      <c r="DT26" s="154"/>
      <c r="DU26" s="154"/>
      <c r="DV26" s="154"/>
      <c r="DW26" s="154"/>
      <c r="DX26" s="154"/>
      <c r="DY26" s="154"/>
      <c r="DZ26" s="154"/>
      <c r="EA26" s="154"/>
      <c r="EB26" s="154"/>
      <c r="EC26" s="154"/>
      <c r="ED26" s="154"/>
      <c r="EE26" s="154"/>
      <c r="EF26" s="154"/>
      <c r="EG26" s="154"/>
      <c r="EH26" s="154"/>
      <c r="EI26" s="154"/>
      <c r="EJ26" s="154"/>
      <c r="EK26" s="154"/>
      <c r="EL26" s="154"/>
      <c r="EM26" s="154"/>
      <c r="EN26" s="154"/>
      <c r="EO26" s="154"/>
      <c r="EP26" s="154"/>
      <c r="EQ26" s="154"/>
      <c r="ER26" s="154"/>
      <c r="ES26" s="154"/>
      <c r="ET26" s="154"/>
      <c r="EU26" s="154"/>
      <c r="EV26" s="154"/>
      <c r="EW26" s="154"/>
      <c r="EX26" s="154"/>
      <c r="EY26" s="154"/>
      <c r="EZ26" s="154"/>
      <c r="FA26" s="154"/>
      <c r="FB26" s="154"/>
      <c r="FC26" s="154"/>
      <c r="FD26" s="154"/>
      <c r="FE26" s="154"/>
      <c r="FF26" s="154"/>
      <c r="FG26" s="154"/>
      <c r="FH26" s="154"/>
      <c r="FI26" s="154"/>
      <c r="FJ26" s="154"/>
      <c r="FK26" s="154"/>
      <c r="FL26" s="154"/>
      <c r="FM26" s="154"/>
      <c r="FN26" s="154"/>
      <c r="FO26" s="154"/>
      <c r="FP26" s="154"/>
      <c r="FQ26" s="154"/>
      <c r="FR26" s="154"/>
      <c r="FS26" s="154"/>
      <c r="FT26" s="154"/>
      <c r="FU26" s="154"/>
      <c r="FV26" s="154"/>
      <c r="FW26" s="154"/>
      <c r="FX26" s="154"/>
      <c r="FY26" s="154"/>
      <c r="FZ26" s="154"/>
      <c r="GA26" s="154"/>
      <c r="GB26" s="154"/>
      <c r="GC26" s="154"/>
      <c r="GD26" s="154"/>
      <c r="GE26" s="154"/>
      <c r="GF26" s="154"/>
      <c r="GG26" s="154"/>
      <c r="GH26" s="154"/>
      <c r="GI26" s="154"/>
      <c r="GJ26" s="154"/>
      <c r="GK26" s="154"/>
      <c r="GL26" s="154"/>
      <c r="GM26" s="154"/>
      <c r="GN26" s="154"/>
      <c r="GO26" s="154"/>
      <c r="GP26" s="154"/>
      <c r="GQ26" s="154"/>
      <c r="GR26" s="154"/>
      <c r="GS26" s="154"/>
      <c r="GT26" s="154"/>
      <c r="GU26" s="154"/>
      <c r="GV26" s="154"/>
      <c r="GW26" s="154"/>
      <c r="GX26" s="154"/>
      <c r="GY26" s="154"/>
      <c r="GZ26" s="154"/>
      <c r="HA26" s="154"/>
      <c r="HB26" s="154"/>
      <c r="HC26" s="154"/>
      <c r="HD26" s="154"/>
      <c r="HE26" s="154"/>
      <c r="HF26" s="154"/>
      <c r="HG26" s="154"/>
      <c r="HH26" s="154"/>
      <c r="HI26" s="154"/>
      <c r="HJ26" s="154"/>
      <c r="HK26" s="154"/>
      <c r="HL26" s="154"/>
      <c r="HM26" s="154"/>
      <c r="HN26" s="154"/>
      <c r="HO26" s="154"/>
      <c r="HP26" s="154"/>
      <c r="HQ26" s="154"/>
      <c r="HR26" s="154"/>
      <c r="HS26" s="154"/>
      <c r="HT26" s="154"/>
      <c r="HU26" s="154"/>
    </row>
    <row r="27" ht="24" customHeight="1" spans="1:229">
      <c r="A27" s="154"/>
      <c r="B27" s="154"/>
      <c r="C27" s="154"/>
      <c r="D27" s="154"/>
      <c r="E27" s="154"/>
      <c r="F27" s="154"/>
      <c r="G27" s="154"/>
      <c r="H27" s="154"/>
      <c r="I27" s="154"/>
      <c r="J27" s="154"/>
      <c r="K27" s="154"/>
      <c r="L27" s="154"/>
      <c r="M27" s="154"/>
      <c r="N27" s="154"/>
      <c r="O27" s="154"/>
      <c r="P27" s="154"/>
      <c r="Q27" s="154"/>
      <c r="R27" s="154"/>
      <c r="S27" s="154"/>
      <c r="T27" s="154"/>
      <c r="U27" s="154"/>
      <c r="V27" s="154"/>
      <c r="W27" s="154"/>
      <c r="X27" s="154"/>
      <c r="Y27" s="154"/>
      <c r="Z27" s="154"/>
      <c r="AA27" s="154"/>
      <c r="AB27" s="154"/>
      <c r="AC27" s="154"/>
      <c r="AD27" s="154"/>
      <c r="AE27" s="154"/>
      <c r="AF27" s="154"/>
      <c r="AG27" s="154"/>
      <c r="AH27" s="154"/>
      <c r="AI27" s="154"/>
      <c r="AJ27" s="154"/>
      <c r="AK27" s="154"/>
      <c r="AL27" s="154"/>
      <c r="AM27" s="154"/>
      <c r="AN27" s="154"/>
      <c r="AO27" s="154"/>
      <c r="AP27" s="154"/>
      <c r="AQ27" s="154"/>
      <c r="AR27" s="154"/>
      <c r="AS27" s="154"/>
      <c r="AT27" s="154"/>
      <c r="AU27" s="154"/>
      <c r="AV27" s="154"/>
      <c r="AW27" s="154"/>
      <c r="AX27" s="154"/>
      <c r="AY27" s="154"/>
      <c r="AZ27" s="154"/>
      <c r="BA27" s="154"/>
      <c r="BB27" s="154"/>
      <c r="BC27" s="154"/>
      <c r="BD27" s="154"/>
      <c r="BE27" s="154"/>
      <c r="BF27" s="154"/>
      <c r="BG27" s="154"/>
      <c r="BH27" s="154"/>
      <c r="BI27" s="154"/>
      <c r="BJ27" s="154"/>
      <c r="BK27" s="154"/>
      <c r="BL27" s="154"/>
      <c r="BM27" s="154"/>
      <c r="BN27" s="154"/>
      <c r="BO27" s="154"/>
      <c r="BP27" s="154"/>
      <c r="BQ27" s="154"/>
      <c r="BR27" s="154"/>
      <c r="BS27" s="154"/>
      <c r="BT27" s="154"/>
      <c r="BU27" s="154"/>
      <c r="BV27" s="154"/>
      <c r="BW27" s="154"/>
      <c r="BX27" s="154"/>
      <c r="BY27" s="154"/>
      <c r="BZ27" s="154"/>
      <c r="CA27" s="154"/>
      <c r="CB27" s="154"/>
      <c r="CC27" s="154"/>
      <c r="CD27" s="154"/>
      <c r="CE27" s="154"/>
      <c r="CF27" s="154"/>
      <c r="CG27" s="154"/>
      <c r="CH27" s="154"/>
      <c r="CI27" s="154"/>
      <c r="CJ27" s="154"/>
      <c r="CK27" s="154"/>
      <c r="CL27" s="154"/>
      <c r="CM27" s="154"/>
      <c r="CN27" s="154"/>
      <c r="CO27" s="154"/>
      <c r="CP27" s="154"/>
      <c r="CQ27" s="154"/>
      <c r="CR27" s="154"/>
      <c r="CS27" s="154"/>
      <c r="CT27" s="154"/>
      <c r="CU27" s="154"/>
      <c r="CV27" s="154"/>
      <c r="CW27" s="154"/>
      <c r="CX27" s="154"/>
      <c r="CY27" s="154"/>
      <c r="CZ27" s="154"/>
      <c r="DA27" s="154"/>
      <c r="DB27" s="154"/>
      <c r="DC27" s="154"/>
      <c r="DD27" s="154"/>
      <c r="DE27" s="154"/>
      <c r="DF27" s="154"/>
      <c r="DG27" s="154"/>
      <c r="DH27" s="154"/>
      <c r="DI27" s="154"/>
      <c r="DJ27" s="154"/>
      <c r="DK27" s="154"/>
      <c r="DL27" s="154"/>
      <c r="DM27" s="154"/>
      <c r="DN27" s="154"/>
      <c r="DO27" s="154"/>
      <c r="DP27" s="154"/>
      <c r="DQ27" s="154"/>
      <c r="DR27" s="154"/>
      <c r="DS27" s="154"/>
      <c r="DT27" s="154"/>
      <c r="DU27" s="154"/>
      <c r="DV27" s="154"/>
      <c r="DW27" s="154"/>
      <c r="DX27" s="154"/>
      <c r="DY27" s="154"/>
      <c r="DZ27" s="154"/>
      <c r="EA27" s="154"/>
      <c r="EB27" s="154"/>
      <c r="EC27" s="154"/>
      <c r="ED27" s="154"/>
      <c r="EE27" s="154"/>
      <c r="EF27" s="154"/>
      <c r="EG27" s="154"/>
      <c r="EH27" s="154"/>
      <c r="EI27" s="154"/>
      <c r="EJ27" s="154"/>
      <c r="EK27" s="154"/>
      <c r="EL27" s="154"/>
      <c r="EM27" s="154"/>
      <c r="EN27" s="154"/>
      <c r="EO27" s="154"/>
      <c r="EP27" s="154"/>
      <c r="EQ27" s="154"/>
      <c r="ER27" s="154"/>
      <c r="ES27" s="154"/>
      <c r="ET27" s="154"/>
      <c r="EU27" s="154"/>
      <c r="EV27" s="154"/>
      <c r="EW27" s="154"/>
      <c r="EX27" s="154"/>
      <c r="EY27" s="154"/>
      <c r="EZ27" s="154"/>
      <c r="FA27" s="154"/>
      <c r="FB27" s="154"/>
      <c r="FC27" s="154"/>
      <c r="FD27" s="154"/>
      <c r="FE27" s="154"/>
      <c r="FF27" s="154"/>
      <c r="FG27" s="154"/>
      <c r="FH27" s="154"/>
      <c r="FI27" s="154"/>
      <c r="FJ27" s="154"/>
      <c r="FK27" s="154"/>
      <c r="FL27" s="154"/>
      <c r="FM27" s="154"/>
      <c r="FN27" s="154"/>
      <c r="FO27" s="154"/>
      <c r="FP27" s="154"/>
      <c r="FQ27" s="154"/>
      <c r="FR27" s="154"/>
      <c r="FS27" s="154"/>
      <c r="FT27" s="154"/>
      <c r="FU27" s="154"/>
      <c r="FV27" s="154"/>
      <c r="FW27" s="154"/>
      <c r="FX27" s="154"/>
      <c r="FY27" s="154"/>
      <c r="FZ27" s="154"/>
      <c r="GA27" s="154"/>
      <c r="GB27" s="154"/>
      <c r="GC27" s="154"/>
      <c r="GD27" s="154"/>
      <c r="GE27" s="154"/>
      <c r="GF27" s="154"/>
      <c r="GG27" s="154"/>
      <c r="GH27" s="154"/>
      <c r="GI27" s="154"/>
      <c r="GJ27" s="154"/>
      <c r="GK27" s="154"/>
      <c r="GL27" s="154"/>
      <c r="GM27" s="154"/>
      <c r="GN27" s="154"/>
      <c r="GO27" s="154"/>
      <c r="GP27" s="154"/>
      <c r="GQ27" s="154"/>
      <c r="GR27" s="154"/>
      <c r="GS27" s="154"/>
      <c r="GT27" s="154"/>
      <c r="GU27" s="154"/>
      <c r="GV27" s="154"/>
      <c r="GW27" s="154"/>
      <c r="GX27" s="154"/>
      <c r="GY27" s="154"/>
      <c r="GZ27" s="154"/>
      <c r="HA27" s="154"/>
      <c r="HB27" s="154"/>
      <c r="HC27" s="154"/>
      <c r="HD27" s="154"/>
      <c r="HE27" s="154"/>
      <c r="HF27" s="154"/>
      <c r="HG27" s="154"/>
      <c r="HH27" s="154"/>
      <c r="HI27" s="154"/>
      <c r="HJ27" s="154"/>
      <c r="HK27" s="154"/>
      <c r="HL27" s="154"/>
      <c r="HM27" s="154"/>
      <c r="HN27" s="154"/>
      <c r="HO27" s="154"/>
      <c r="HP27" s="154"/>
      <c r="HQ27" s="154"/>
      <c r="HR27" s="154"/>
      <c r="HS27" s="154"/>
      <c r="HT27" s="154"/>
      <c r="HU27" s="154"/>
    </row>
    <row r="28" ht="24" customHeight="1" spans="1:229">
      <c r="A28" s="154"/>
      <c r="B28" s="154"/>
      <c r="C28" s="154"/>
      <c r="D28" s="154"/>
      <c r="E28" s="154"/>
      <c r="F28" s="154"/>
      <c r="G28" s="154"/>
      <c r="H28" s="154"/>
      <c r="I28" s="154"/>
      <c r="J28" s="154"/>
      <c r="K28" s="154"/>
      <c r="L28" s="154"/>
      <c r="M28" s="154"/>
      <c r="N28" s="154"/>
      <c r="O28" s="154"/>
      <c r="P28" s="154"/>
      <c r="Q28" s="154"/>
      <c r="R28" s="154"/>
      <c r="S28" s="154"/>
      <c r="T28" s="154"/>
      <c r="U28" s="154"/>
      <c r="V28" s="154"/>
      <c r="W28" s="154"/>
      <c r="X28" s="154"/>
      <c r="Y28" s="154"/>
      <c r="Z28" s="154"/>
      <c r="AA28" s="154"/>
      <c r="AB28" s="154"/>
      <c r="AC28" s="154"/>
      <c r="AD28" s="154"/>
      <c r="AE28" s="154"/>
      <c r="AF28" s="154"/>
      <c r="AG28" s="154"/>
      <c r="AH28" s="154"/>
      <c r="AI28" s="154"/>
      <c r="AJ28" s="154"/>
      <c r="AK28" s="154"/>
      <c r="AL28" s="154"/>
      <c r="AM28" s="154"/>
      <c r="AN28" s="154"/>
      <c r="AO28" s="154"/>
      <c r="AP28" s="154"/>
      <c r="AQ28" s="154"/>
      <c r="AR28" s="154"/>
      <c r="AS28" s="154"/>
      <c r="AT28" s="154"/>
      <c r="AU28" s="154"/>
      <c r="AV28" s="154"/>
      <c r="AW28" s="154"/>
      <c r="AX28" s="154"/>
      <c r="AY28" s="154"/>
      <c r="AZ28" s="154"/>
      <c r="BA28" s="154"/>
      <c r="BB28" s="154"/>
      <c r="BC28" s="154"/>
      <c r="BD28" s="154"/>
      <c r="BE28" s="154"/>
      <c r="BF28" s="154"/>
      <c r="BG28" s="154"/>
      <c r="BH28" s="154"/>
      <c r="BI28" s="154"/>
      <c r="BJ28" s="154"/>
      <c r="BK28" s="154"/>
      <c r="BL28" s="154"/>
      <c r="BM28" s="154"/>
      <c r="BN28" s="154"/>
      <c r="BO28" s="154"/>
      <c r="BP28" s="154"/>
      <c r="BQ28" s="154"/>
      <c r="BR28" s="154"/>
      <c r="BS28" s="154"/>
      <c r="BT28" s="154"/>
      <c r="BU28" s="154"/>
      <c r="BV28" s="154"/>
      <c r="BW28" s="154"/>
      <c r="BX28" s="154"/>
      <c r="BY28" s="154"/>
      <c r="BZ28" s="154"/>
      <c r="CA28" s="154"/>
      <c r="CB28" s="154"/>
      <c r="CC28" s="154"/>
      <c r="CD28" s="154"/>
      <c r="CE28" s="154"/>
      <c r="CF28" s="154"/>
      <c r="CG28" s="154"/>
      <c r="CH28" s="154"/>
      <c r="CI28" s="154"/>
      <c r="CJ28" s="154"/>
      <c r="CK28" s="154"/>
      <c r="CL28" s="154"/>
      <c r="CM28" s="154"/>
      <c r="CN28" s="154"/>
      <c r="CO28" s="154"/>
      <c r="CP28" s="154"/>
      <c r="CQ28" s="154"/>
      <c r="CR28" s="154"/>
      <c r="CS28" s="154"/>
      <c r="CT28" s="154"/>
      <c r="CU28" s="154"/>
      <c r="CV28" s="154"/>
      <c r="CW28" s="154"/>
      <c r="CX28" s="154"/>
      <c r="CY28" s="154"/>
      <c r="CZ28" s="154"/>
      <c r="DA28" s="154"/>
      <c r="DB28" s="154"/>
      <c r="DC28" s="154"/>
      <c r="DD28" s="154"/>
      <c r="DE28" s="154"/>
      <c r="DF28" s="154"/>
      <c r="DG28" s="154"/>
      <c r="DH28" s="154"/>
      <c r="DI28" s="154"/>
      <c r="DJ28" s="154"/>
      <c r="DK28" s="154"/>
      <c r="DL28" s="154"/>
      <c r="DM28" s="154"/>
      <c r="DN28" s="154"/>
      <c r="DO28" s="154"/>
      <c r="DP28" s="154"/>
      <c r="DQ28" s="154"/>
      <c r="DR28" s="154"/>
      <c r="DS28" s="154"/>
      <c r="DT28" s="154"/>
      <c r="DU28" s="154"/>
      <c r="DV28" s="154"/>
      <c r="DW28" s="154"/>
      <c r="DX28" s="154"/>
      <c r="DY28" s="154"/>
      <c r="DZ28" s="154"/>
      <c r="EA28" s="154"/>
      <c r="EB28" s="154"/>
      <c r="EC28" s="154"/>
      <c r="ED28" s="154"/>
      <c r="EE28" s="154"/>
      <c r="EF28" s="154"/>
      <c r="EG28" s="154"/>
      <c r="EH28" s="154"/>
      <c r="EI28" s="154"/>
      <c r="EJ28" s="154"/>
      <c r="EK28" s="154"/>
      <c r="EL28" s="154"/>
      <c r="EM28" s="154"/>
      <c r="EN28" s="154"/>
      <c r="EO28" s="154"/>
      <c r="EP28" s="154"/>
      <c r="EQ28" s="154"/>
      <c r="ER28" s="154"/>
      <c r="ES28" s="154"/>
      <c r="ET28" s="154"/>
      <c r="EU28" s="154"/>
      <c r="EV28" s="154"/>
      <c r="EW28" s="154"/>
      <c r="EX28" s="154"/>
      <c r="EY28" s="154"/>
      <c r="EZ28" s="154"/>
      <c r="FA28" s="154"/>
      <c r="FB28" s="154"/>
      <c r="FC28" s="154"/>
      <c r="FD28" s="154"/>
      <c r="FE28" s="154"/>
      <c r="FF28" s="154"/>
      <c r="FG28" s="154"/>
      <c r="FH28" s="154"/>
      <c r="FI28" s="154"/>
      <c r="FJ28" s="154"/>
      <c r="FK28" s="154"/>
      <c r="FL28" s="154"/>
      <c r="FM28" s="154"/>
      <c r="FN28" s="154"/>
      <c r="FO28" s="154"/>
      <c r="FP28" s="154"/>
      <c r="FQ28" s="154"/>
      <c r="FR28" s="154"/>
      <c r="FS28" s="154"/>
      <c r="FT28" s="154"/>
      <c r="FU28" s="154"/>
      <c r="FV28" s="154"/>
      <c r="FW28" s="154"/>
      <c r="FX28" s="154"/>
      <c r="FY28" s="154"/>
      <c r="FZ28" s="154"/>
      <c r="GA28" s="154"/>
      <c r="GB28" s="154"/>
      <c r="GC28" s="154"/>
      <c r="GD28" s="154"/>
      <c r="GE28" s="154"/>
      <c r="GF28" s="154"/>
      <c r="GG28" s="154"/>
      <c r="GH28" s="154"/>
      <c r="GI28" s="154"/>
      <c r="GJ28" s="154"/>
      <c r="GK28" s="154"/>
      <c r="GL28" s="154"/>
      <c r="GM28" s="154"/>
      <c r="GN28" s="154"/>
      <c r="GO28" s="154"/>
      <c r="GP28" s="154"/>
      <c r="GQ28" s="154"/>
      <c r="GR28" s="154"/>
      <c r="GS28" s="154"/>
      <c r="GT28" s="154"/>
      <c r="GU28" s="154"/>
      <c r="GV28" s="154"/>
      <c r="GW28" s="154"/>
      <c r="GX28" s="154"/>
      <c r="GY28" s="154"/>
      <c r="GZ28" s="154"/>
      <c r="HA28" s="154"/>
      <c r="HB28" s="154"/>
      <c r="HC28" s="154"/>
      <c r="HD28" s="154"/>
      <c r="HE28" s="154"/>
      <c r="HF28" s="154"/>
      <c r="HG28" s="154"/>
      <c r="HH28" s="154"/>
      <c r="HI28" s="154"/>
      <c r="HJ28" s="154"/>
      <c r="HK28" s="154"/>
      <c r="HL28" s="154"/>
      <c r="HM28" s="154"/>
      <c r="HN28" s="154"/>
      <c r="HO28" s="154"/>
      <c r="HP28" s="154"/>
      <c r="HQ28" s="154"/>
      <c r="HR28" s="154"/>
      <c r="HS28" s="154"/>
      <c r="HT28" s="154"/>
      <c r="HU28" s="154"/>
    </row>
    <row r="29" ht="24" customHeight="1" spans="1:229">
      <c r="A29" s="154"/>
      <c r="B29" s="154"/>
      <c r="C29" s="154"/>
      <c r="D29" s="154"/>
      <c r="E29" s="154"/>
      <c r="F29" s="154"/>
      <c r="G29" s="154"/>
      <c r="H29" s="154"/>
      <c r="I29" s="154"/>
      <c r="J29" s="154"/>
      <c r="K29" s="154"/>
      <c r="L29" s="154"/>
      <c r="M29" s="154"/>
      <c r="N29" s="154"/>
      <c r="O29" s="154"/>
      <c r="P29" s="154"/>
      <c r="Q29" s="154"/>
      <c r="R29" s="154"/>
      <c r="S29" s="154"/>
      <c r="T29" s="154"/>
      <c r="U29" s="154"/>
      <c r="V29" s="154"/>
      <c r="W29" s="154"/>
      <c r="X29" s="154"/>
      <c r="Y29" s="154"/>
      <c r="Z29" s="154"/>
      <c r="AA29" s="154"/>
      <c r="AB29" s="154"/>
      <c r="AC29" s="154"/>
      <c r="AD29" s="154"/>
      <c r="AE29" s="154"/>
      <c r="AF29" s="154"/>
      <c r="AG29" s="154"/>
      <c r="AH29" s="154"/>
      <c r="AI29" s="154"/>
      <c r="AJ29" s="154"/>
      <c r="AK29" s="154"/>
      <c r="AL29" s="154"/>
      <c r="AM29" s="154"/>
      <c r="AN29" s="154"/>
      <c r="AO29" s="154"/>
      <c r="AP29" s="154"/>
      <c r="AQ29" s="154"/>
      <c r="AR29" s="154"/>
      <c r="AS29" s="154"/>
      <c r="AT29" s="154"/>
      <c r="AU29" s="154"/>
      <c r="AV29" s="154"/>
      <c r="AW29" s="154"/>
      <c r="AX29" s="154"/>
      <c r="AY29" s="154"/>
      <c r="AZ29" s="154"/>
      <c r="BA29" s="154"/>
      <c r="BB29" s="154"/>
      <c r="BC29" s="154"/>
      <c r="BD29" s="154"/>
      <c r="BE29" s="154"/>
      <c r="BF29" s="154"/>
      <c r="BG29" s="154"/>
      <c r="BH29" s="154"/>
      <c r="BI29" s="154"/>
      <c r="BJ29" s="154"/>
      <c r="BK29" s="154"/>
      <c r="BL29" s="154"/>
      <c r="BM29" s="154"/>
      <c r="BN29" s="154"/>
      <c r="BO29" s="154"/>
      <c r="BP29" s="154"/>
      <c r="BQ29" s="154"/>
      <c r="BR29" s="154"/>
      <c r="BS29" s="154"/>
      <c r="BT29" s="154"/>
      <c r="BU29" s="154"/>
      <c r="BV29" s="154"/>
      <c r="BW29" s="154"/>
      <c r="BX29" s="154"/>
      <c r="BY29" s="154"/>
      <c r="BZ29" s="154"/>
      <c r="CA29" s="154"/>
      <c r="CB29" s="154"/>
      <c r="CC29" s="154"/>
      <c r="CD29" s="154"/>
      <c r="CE29" s="154"/>
      <c r="CF29" s="154"/>
      <c r="CG29" s="154"/>
      <c r="CH29" s="154"/>
      <c r="CI29" s="154"/>
      <c r="CJ29" s="154"/>
      <c r="CK29" s="154"/>
      <c r="CL29" s="154"/>
      <c r="CM29" s="154"/>
      <c r="CN29" s="154"/>
      <c r="CO29" s="154"/>
      <c r="CP29" s="154"/>
      <c r="CQ29" s="154"/>
      <c r="CR29" s="154"/>
      <c r="CS29" s="154"/>
      <c r="CT29" s="154"/>
      <c r="CU29" s="154"/>
      <c r="CV29" s="154"/>
      <c r="CW29" s="154"/>
      <c r="CX29" s="154"/>
      <c r="CY29" s="154"/>
      <c r="CZ29" s="154"/>
      <c r="DA29" s="154"/>
      <c r="DB29" s="154"/>
      <c r="DC29" s="154"/>
      <c r="DD29" s="154"/>
      <c r="DE29" s="154"/>
      <c r="DF29" s="154"/>
      <c r="DG29" s="154"/>
      <c r="DH29" s="154"/>
      <c r="DI29" s="154"/>
      <c r="DJ29" s="154"/>
      <c r="DK29" s="154"/>
      <c r="DL29" s="154"/>
      <c r="DM29" s="154"/>
      <c r="DN29" s="154"/>
      <c r="DO29" s="154"/>
      <c r="DP29" s="154"/>
      <c r="DQ29" s="154"/>
      <c r="DR29" s="154"/>
      <c r="DS29" s="154"/>
      <c r="DT29" s="154"/>
      <c r="DU29" s="154"/>
      <c r="DV29" s="154"/>
      <c r="DW29" s="154"/>
      <c r="DX29" s="154"/>
      <c r="DY29" s="154"/>
      <c r="DZ29" s="154"/>
      <c r="EA29" s="154"/>
      <c r="EB29" s="154"/>
      <c r="EC29" s="154"/>
      <c r="ED29" s="154"/>
      <c r="EE29" s="154"/>
      <c r="EF29" s="154"/>
      <c r="EG29" s="154"/>
      <c r="EH29" s="154"/>
      <c r="EI29" s="154"/>
      <c r="EJ29" s="154"/>
      <c r="EK29" s="154"/>
      <c r="EL29" s="154"/>
      <c r="EM29" s="154"/>
      <c r="EN29" s="154"/>
      <c r="EO29" s="154"/>
      <c r="EP29" s="154"/>
      <c r="EQ29" s="154"/>
      <c r="ER29" s="154"/>
      <c r="ES29" s="154"/>
      <c r="ET29" s="154"/>
      <c r="EU29" s="154"/>
      <c r="EV29" s="154"/>
      <c r="EW29" s="154"/>
      <c r="EX29" s="154"/>
      <c r="EY29" s="154"/>
      <c r="EZ29" s="154"/>
      <c r="FA29" s="154"/>
      <c r="FB29" s="154"/>
      <c r="FC29" s="154"/>
      <c r="FD29" s="154"/>
      <c r="FE29" s="154"/>
      <c r="FF29" s="154"/>
      <c r="FG29" s="154"/>
      <c r="FH29" s="154"/>
      <c r="FI29" s="154"/>
      <c r="FJ29" s="154"/>
      <c r="FK29" s="154"/>
      <c r="FL29" s="154"/>
      <c r="FM29" s="154"/>
      <c r="FN29" s="154"/>
      <c r="FO29" s="154"/>
      <c r="FP29" s="154"/>
      <c r="FQ29" s="154"/>
      <c r="FR29" s="154"/>
      <c r="FS29" s="154"/>
      <c r="FT29" s="154"/>
      <c r="FU29" s="154"/>
      <c r="FV29" s="154"/>
      <c r="FW29" s="154"/>
      <c r="FX29" s="154"/>
      <c r="FY29" s="154"/>
      <c r="FZ29" s="154"/>
      <c r="GA29" s="154"/>
      <c r="GB29" s="154"/>
      <c r="GC29" s="154"/>
      <c r="GD29" s="154"/>
      <c r="GE29" s="154"/>
      <c r="GF29" s="154"/>
      <c r="GG29" s="154"/>
      <c r="GH29" s="154"/>
      <c r="GI29" s="154"/>
      <c r="GJ29" s="154"/>
      <c r="GK29" s="154"/>
      <c r="GL29" s="154"/>
      <c r="GM29" s="154"/>
      <c r="GN29" s="154"/>
      <c r="GO29" s="154"/>
      <c r="GP29" s="154"/>
      <c r="GQ29" s="154"/>
      <c r="GR29" s="154"/>
      <c r="GS29" s="154"/>
      <c r="GT29" s="154"/>
      <c r="GU29" s="154"/>
      <c r="GV29" s="154"/>
      <c r="GW29" s="154"/>
      <c r="GX29" s="154"/>
      <c r="GY29" s="154"/>
      <c r="GZ29" s="154"/>
      <c r="HA29" s="154"/>
      <c r="HB29" s="154"/>
      <c r="HC29" s="154"/>
      <c r="HD29" s="154"/>
      <c r="HE29" s="154"/>
      <c r="HF29" s="154"/>
      <c r="HG29" s="154"/>
      <c r="HH29" s="154"/>
      <c r="HI29" s="154"/>
      <c r="HJ29" s="154"/>
      <c r="HK29" s="154"/>
      <c r="HL29" s="154"/>
      <c r="HM29" s="154"/>
      <c r="HN29" s="154"/>
      <c r="HO29" s="154"/>
      <c r="HP29" s="154"/>
      <c r="HQ29" s="154"/>
      <c r="HR29" s="154"/>
      <c r="HS29" s="154"/>
      <c r="HT29" s="154"/>
      <c r="HU29" s="154"/>
    </row>
    <row r="30" ht="24" customHeight="1" spans="1:229">
      <c r="A30" s="154"/>
      <c r="B30" s="154"/>
      <c r="C30" s="154"/>
      <c r="D30" s="154"/>
      <c r="E30" s="154"/>
      <c r="F30" s="154"/>
      <c r="G30" s="154"/>
      <c r="H30" s="154"/>
      <c r="I30" s="154"/>
      <c r="J30" s="154"/>
      <c r="K30" s="154"/>
      <c r="L30" s="154"/>
      <c r="M30" s="154"/>
      <c r="N30" s="154"/>
      <c r="O30" s="154"/>
      <c r="P30" s="154"/>
      <c r="Q30" s="154"/>
      <c r="R30" s="154"/>
      <c r="S30" s="154"/>
      <c r="T30" s="154"/>
      <c r="U30" s="154"/>
      <c r="V30" s="154"/>
      <c r="W30" s="154"/>
      <c r="X30" s="154"/>
      <c r="Y30" s="154"/>
      <c r="Z30" s="154"/>
      <c r="AA30" s="154"/>
      <c r="AB30" s="154"/>
      <c r="AC30" s="154"/>
      <c r="AD30" s="154"/>
      <c r="AE30" s="154"/>
      <c r="AF30" s="154"/>
      <c r="AG30" s="154"/>
      <c r="AH30" s="154"/>
      <c r="AI30" s="154"/>
      <c r="AJ30" s="154"/>
      <c r="AK30" s="154"/>
      <c r="AL30" s="154"/>
      <c r="AM30" s="154"/>
      <c r="AN30" s="154"/>
      <c r="AO30" s="154"/>
      <c r="AP30" s="154"/>
      <c r="AQ30" s="154"/>
      <c r="AR30" s="154"/>
      <c r="AS30" s="154"/>
      <c r="AT30" s="154"/>
      <c r="AU30" s="154"/>
      <c r="AV30" s="154"/>
      <c r="AW30" s="154"/>
      <c r="AX30" s="154"/>
      <c r="AY30" s="154"/>
      <c r="AZ30" s="154"/>
      <c r="BA30" s="154"/>
      <c r="BB30" s="154"/>
      <c r="BC30" s="154"/>
      <c r="BD30" s="154"/>
      <c r="BE30" s="154"/>
      <c r="BF30" s="154"/>
      <c r="BG30" s="154"/>
      <c r="BH30" s="154"/>
      <c r="BI30" s="154"/>
      <c r="BJ30" s="154"/>
      <c r="BK30" s="154"/>
      <c r="BL30" s="154"/>
      <c r="BM30" s="154"/>
      <c r="BN30" s="154"/>
      <c r="BO30" s="154"/>
      <c r="BP30" s="154"/>
      <c r="BQ30" s="154"/>
      <c r="BR30" s="154"/>
      <c r="BS30" s="154"/>
      <c r="BT30" s="154"/>
      <c r="BU30" s="154"/>
      <c r="BV30" s="154"/>
      <c r="BW30" s="154"/>
      <c r="BX30" s="154"/>
      <c r="BY30" s="154"/>
      <c r="BZ30" s="154"/>
      <c r="CA30" s="154"/>
      <c r="CB30" s="154"/>
      <c r="CC30" s="154"/>
      <c r="CD30" s="154"/>
      <c r="CE30" s="154"/>
      <c r="CF30" s="154"/>
      <c r="CG30" s="154"/>
      <c r="CH30" s="154"/>
      <c r="CI30" s="154"/>
      <c r="CJ30" s="154"/>
      <c r="CK30" s="154"/>
      <c r="CL30" s="154"/>
      <c r="CM30" s="154"/>
      <c r="CN30" s="154"/>
      <c r="CO30" s="154"/>
      <c r="CP30" s="154"/>
      <c r="CQ30" s="154"/>
      <c r="CR30" s="154"/>
      <c r="CS30" s="154"/>
      <c r="CT30" s="154"/>
      <c r="CU30" s="154"/>
      <c r="CV30" s="154"/>
      <c r="CW30" s="154"/>
      <c r="CX30" s="154"/>
      <c r="CY30" s="154"/>
      <c r="CZ30" s="154"/>
      <c r="DA30" s="154"/>
      <c r="DB30" s="154"/>
      <c r="DC30" s="154"/>
      <c r="DD30" s="154"/>
      <c r="DE30" s="154"/>
      <c r="DF30" s="154"/>
      <c r="DG30" s="154"/>
      <c r="DH30" s="154"/>
      <c r="DI30" s="154"/>
      <c r="DJ30" s="154"/>
      <c r="DK30" s="154"/>
      <c r="DL30" s="154"/>
      <c r="DM30" s="154"/>
      <c r="DN30" s="154"/>
      <c r="DO30" s="154"/>
      <c r="DP30" s="154"/>
      <c r="DQ30" s="154"/>
      <c r="DR30" s="154"/>
      <c r="DS30" s="154"/>
      <c r="DT30" s="154"/>
      <c r="DU30" s="154"/>
      <c r="DV30" s="154"/>
      <c r="DW30" s="154"/>
      <c r="DX30" s="154"/>
      <c r="DY30" s="154"/>
      <c r="DZ30" s="154"/>
      <c r="EA30" s="154"/>
      <c r="EB30" s="154"/>
      <c r="EC30" s="154"/>
      <c r="ED30" s="154"/>
      <c r="EE30" s="154"/>
      <c r="EF30" s="154"/>
      <c r="EG30" s="154"/>
      <c r="EH30" s="154"/>
      <c r="EI30" s="154"/>
      <c r="EJ30" s="154"/>
      <c r="EK30" s="154"/>
      <c r="EL30" s="154"/>
      <c r="EM30" s="154"/>
      <c r="EN30" s="154"/>
      <c r="EO30" s="154"/>
      <c r="EP30" s="154"/>
      <c r="EQ30" s="154"/>
      <c r="ER30" s="154"/>
      <c r="ES30" s="154"/>
      <c r="ET30" s="154"/>
      <c r="EU30" s="154"/>
      <c r="EV30" s="154"/>
      <c r="EW30" s="154"/>
      <c r="EX30" s="154"/>
      <c r="EY30" s="154"/>
      <c r="EZ30" s="154"/>
      <c r="FA30" s="154"/>
      <c r="FB30" s="154"/>
      <c r="FC30" s="154"/>
      <c r="FD30" s="154"/>
      <c r="FE30" s="154"/>
      <c r="FF30" s="154"/>
      <c r="FG30" s="154"/>
      <c r="FH30" s="154"/>
      <c r="FI30" s="154"/>
      <c r="FJ30" s="154"/>
      <c r="FK30" s="154"/>
      <c r="FL30" s="154"/>
      <c r="FM30" s="154"/>
      <c r="FN30" s="154"/>
      <c r="FO30" s="154"/>
      <c r="FP30" s="154"/>
      <c r="FQ30" s="154"/>
      <c r="FR30" s="154"/>
      <c r="FS30" s="154"/>
      <c r="FT30" s="154"/>
      <c r="FU30" s="154"/>
      <c r="FV30" s="154"/>
      <c r="FW30" s="154"/>
      <c r="FX30" s="154"/>
      <c r="FY30" s="154"/>
      <c r="FZ30" s="154"/>
      <c r="GA30" s="154"/>
      <c r="GB30" s="154"/>
      <c r="GC30" s="154"/>
      <c r="GD30" s="154"/>
      <c r="GE30" s="154"/>
      <c r="GF30" s="154"/>
      <c r="GG30" s="154"/>
      <c r="GH30" s="154"/>
      <c r="GI30" s="154"/>
      <c r="GJ30" s="154"/>
      <c r="GK30" s="154"/>
      <c r="GL30" s="154"/>
      <c r="GM30" s="154"/>
      <c r="GN30" s="154"/>
      <c r="GO30" s="154"/>
      <c r="GP30" s="154"/>
      <c r="GQ30" s="154"/>
      <c r="GR30" s="154"/>
      <c r="GS30" s="154"/>
      <c r="GT30" s="154"/>
      <c r="GU30" s="154"/>
      <c r="GV30" s="154"/>
      <c r="GW30" s="154"/>
      <c r="GX30" s="154"/>
      <c r="GY30" s="154"/>
      <c r="GZ30" s="154"/>
      <c r="HA30" s="154"/>
      <c r="HB30" s="154"/>
      <c r="HC30" s="154"/>
      <c r="HD30" s="154"/>
      <c r="HE30" s="154"/>
      <c r="HF30" s="154"/>
      <c r="HG30" s="154"/>
      <c r="HH30" s="154"/>
      <c r="HI30" s="154"/>
      <c r="HJ30" s="154"/>
      <c r="HK30" s="154"/>
      <c r="HL30" s="154"/>
      <c r="HM30" s="154"/>
      <c r="HN30" s="154"/>
      <c r="HO30" s="154"/>
      <c r="HP30" s="154"/>
      <c r="HQ30" s="154"/>
      <c r="HR30" s="154"/>
      <c r="HS30" s="154"/>
      <c r="HT30" s="154"/>
      <c r="HU30" s="154"/>
    </row>
    <row r="31" ht="24" customHeight="1" spans="1:229">
      <c r="A31" s="154"/>
      <c r="B31" s="154"/>
      <c r="C31" s="154"/>
      <c r="D31" s="154"/>
      <c r="E31" s="154"/>
      <c r="F31" s="154"/>
      <c r="G31" s="154"/>
      <c r="H31" s="154"/>
      <c r="I31" s="154"/>
      <c r="J31" s="154"/>
      <c r="K31" s="154"/>
      <c r="L31" s="154"/>
      <c r="M31" s="154"/>
      <c r="N31" s="154"/>
      <c r="O31" s="154"/>
      <c r="P31" s="154"/>
      <c r="Q31" s="154"/>
      <c r="R31" s="154"/>
      <c r="S31" s="154"/>
      <c r="T31" s="154"/>
      <c r="U31" s="154"/>
      <c r="V31" s="154"/>
      <c r="W31" s="154"/>
      <c r="X31" s="154"/>
      <c r="Y31" s="154"/>
      <c r="Z31" s="154"/>
      <c r="AA31" s="154"/>
      <c r="AB31" s="154"/>
      <c r="AC31" s="154"/>
      <c r="AD31" s="154"/>
      <c r="AE31" s="154"/>
      <c r="AF31" s="154"/>
      <c r="AG31" s="154"/>
      <c r="AH31" s="154"/>
      <c r="AI31" s="154"/>
      <c r="AJ31" s="154"/>
      <c r="AK31" s="154"/>
      <c r="AL31" s="154"/>
      <c r="AM31" s="154"/>
      <c r="AN31" s="154"/>
      <c r="AO31" s="154"/>
      <c r="AP31" s="154"/>
      <c r="AQ31" s="154"/>
      <c r="AR31" s="154"/>
      <c r="AS31" s="154"/>
      <c r="AT31" s="154"/>
      <c r="AU31" s="154"/>
      <c r="AV31" s="154"/>
      <c r="AW31" s="154"/>
      <c r="AX31" s="154"/>
      <c r="AY31" s="154"/>
      <c r="AZ31" s="154"/>
      <c r="BA31" s="154"/>
      <c r="BB31" s="154"/>
      <c r="BC31" s="154"/>
      <c r="BD31" s="154"/>
      <c r="BE31" s="154"/>
      <c r="BF31" s="154"/>
      <c r="BG31" s="154"/>
      <c r="BH31" s="154"/>
      <c r="BI31" s="154"/>
      <c r="BJ31" s="154"/>
      <c r="BK31" s="154"/>
      <c r="BL31" s="154"/>
      <c r="BM31" s="154"/>
      <c r="BN31" s="154"/>
      <c r="BO31" s="154"/>
      <c r="BP31" s="154"/>
      <c r="BQ31" s="154"/>
      <c r="BR31" s="154"/>
      <c r="BS31" s="154"/>
      <c r="BT31" s="154"/>
      <c r="BU31" s="154"/>
      <c r="BV31" s="154"/>
      <c r="BW31" s="154"/>
      <c r="BX31" s="154"/>
      <c r="BY31" s="154"/>
      <c r="BZ31" s="154"/>
      <c r="CA31" s="154"/>
      <c r="CB31" s="154"/>
      <c r="CC31" s="154"/>
      <c r="CD31" s="154"/>
      <c r="CE31" s="154"/>
      <c r="CF31" s="154"/>
      <c r="CG31" s="154"/>
      <c r="CH31" s="154"/>
      <c r="CI31" s="154"/>
      <c r="CJ31" s="154"/>
      <c r="CK31" s="154"/>
      <c r="CL31" s="154"/>
      <c r="CM31" s="154"/>
      <c r="CN31" s="154"/>
      <c r="CO31" s="154"/>
      <c r="CP31" s="154"/>
      <c r="CQ31" s="154"/>
      <c r="CR31" s="154"/>
      <c r="CS31" s="154"/>
      <c r="CT31" s="154"/>
      <c r="CU31" s="154"/>
      <c r="CV31" s="154"/>
      <c r="CW31" s="154"/>
      <c r="CX31" s="154"/>
      <c r="CY31" s="154"/>
      <c r="CZ31" s="154"/>
      <c r="DA31" s="154"/>
      <c r="DB31" s="154"/>
      <c r="DC31" s="154"/>
      <c r="DD31" s="154"/>
      <c r="DE31" s="154"/>
      <c r="DF31" s="154"/>
      <c r="DG31" s="154"/>
      <c r="DH31" s="154"/>
      <c r="DI31" s="154"/>
      <c r="DJ31" s="154"/>
      <c r="DK31" s="154"/>
      <c r="DL31" s="154"/>
      <c r="DM31" s="154"/>
      <c r="DN31" s="154"/>
      <c r="DO31" s="154"/>
      <c r="DP31" s="154"/>
      <c r="DQ31" s="154"/>
      <c r="DR31" s="154"/>
      <c r="DS31" s="154"/>
      <c r="DT31" s="154"/>
      <c r="DU31" s="154"/>
      <c r="DV31" s="154"/>
      <c r="DW31" s="154"/>
      <c r="DX31" s="154"/>
      <c r="DY31" s="154"/>
      <c r="DZ31" s="154"/>
      <c r="EA31" s="154"/>
      <c r="EB31" s="154"/>
      <c r="EC31" s="154"/>
      <c r="ED31" s="154"/>
      <c r="EE31" s="154"/>
      <c r="EF31" s="154"/>
      <c r="EG31" s="154"/>
      <c r="EH31" s="154"/>
      <c r="EI31" s="154"/>
      <c r="EJ31" s="154"/>
      <c r="EK31" s="154"/>
      <c r="EL31" s="154"/>
      <c r="EM31" s="154"/>
      <c r="EN31" s="154"/>
      <c r="EO31" s="154"/>
      <c r="EP31" s="154"/>
      <c r="EQ31" s="154"/>
      <c r="ER31" s="154"/>
      <c r="ES31" s="154"/>
      <c r="ET31" s="154"/>
      <c r="EU31" s="154"/>
      <c r="EV31" s="154"/>
      <c r="EW31" s="154"/>
      <c r="EX31" s="154"/>
      <c r="EY31" s="154"/>
      <c r="EZ31" s="154"/>
      <c r="FA31" s="154"/>
      <c r="FB31" s="154"/>
      <c r="FC31" s="154"/>
      <c r="FD31" s="154"/>
      <c r="FE31" s="154"/>
      <c r="FF31" s="154"/>
      <c r="FG31" s="154"/>
      <c r="FH31" s="154"/>
      <c r="FI31" s="154"/>
      <c r="FJ31" s="154"/>
      <c r="FK31" s="154"/>
      <c r="FL31" s="154"/>
      <c r="FM31" s="154"/>
      <c r="FN31" s="154"/>
      <c r="FO31" s="154"/>
      <c r="FP31" s="154"/>
      <c r="FQ31" s="154"/>
      <c r="FR31" s="154"/>
      <c r="FS31" s="154"/>
      <c r="FT31" s="154"/>
      <c r="FU31" s="154"/>
      <c r="FV31" s="154"/>
      <c r="FW31" s="154"/>
      <c r="FX31" s="154"/>
      <c r="FY31" s="154"/>
      <c r="FZ31" s="154"/>
      <c r="GA31" s="154"/>
      <c r="GB31" s="154"/>
      <c r="GC31" s="154"/>
      <c r="GD31" s="154"/>
      <c r="GE31" s="154"/>
      <c r="GF31" s="154"/>
      <c r="GG31" s="154"/>
      <c r="GH31" s="154"/>
      <c r="GI31" s="154"/>
      <c r="GJ31" s="154"/>
      <c r="GK31" s="154"/>
      <c r="GL31" s="154"/>
      <c r="GM31" s="154"/>
      <c r="GN31" s="154"/>
      <c r="GO31" s="154"/>
      <c r="GP31" s="154"/>
      <c r="GQ31" s="154"/>
      <c r="GR31" s="154"/>
      <c r="GS31" s="154"/>
      <c r="GT31" s="154"/>
      <c r="GU31" s="154"/>
      <c r="GV31" s="154"/>
      <c r="GW31" s="154"/>
      <c r="GX31" s="154"/>
      <c r="GY31" s="154"/>
      <c r="GZ31" s="154"/>
      <c r="HA31" s="154"/>
      <c r="HB31" s="154"/>
      <c r="HC31" s="154"/>
      <c r="HD31" s="154"/>
      <c r="HE31" s="154"/>
      <c r="HF31" s="154"/>
      <c r="HG31" s="154"/>
      <c r="HH31" s="154"/>
      <c r="HI31" s="154"/>
      <c r="HJ31" s="154"/>
      <c r="HK31" s="154"/>
      <c r="HL31" s="154"/>
      <c r="HM31" s="154"/>
      <c r="HN31" s="154"/>
      <c r="HO31" s="154"/>
      <c r="HP31" s="154"/>
      <c r="HQ31" s="154"/>
      <c r="HR31" s="154"/>
      <c r="HS31" s="154"/>
      <c r="HT31" s="154"/>
      <c r="HU31" s="154"/>
    </row>
    <row r="32" ht="24" customHeight="1" spans="1:229">
      <c r="A32" s="154"/>
      <c r="B32" s="154"/>
      <c r="C32" s="154"/>
      <c r="D32" s="154"/>
      <c r="E32" s="154"/>
      <c r="F32" s="154"/>
      <c r="G32" s="154"/>
      <c r="H32" s="154"/>
      <c r="I32" s="154"/>
      <c r="J32" s="154"/>
      <c r="K32" s="154"/>
      <c r="L32" s="154"/>
      <c r="M32" s="154"/>
      <c r="N32" s="154"/>
      <c r="O32" s="154"/>
      <c r="P32" s="154"/>
      <c r="Q32" s="154"/>
      <c r="R32" s="154"/>
      <c r="S32" s="154"/>
      <c r="T32" s="154"/>
      <c r="U32" s="154"/>
      <c r="V32" s="154"/>
      <c r="W32" s="154"/>
      <c r="X32" s="154"/>
      <c r="Y32" s="154"/>
      <c r="Z32" s="154"/>
      <c r="AA32" s="154"/>
      <c r="AB32" s="154"/>
      <c r="AC32" s="154"/>
      <c r="AD32" s="154"/>
      <c r="AE32" s="154"/>
      <c r="AF32" s="154"/>
      <c r="AG32" s="154"/>
      <c r="AH32" s="154"/>
      <c r="AI32" s="154"/>
      <c r="AJ32" s="154"/>
      <c r="AK32" s="154"/>
      <c r="AL32" s="154"/>
      <c r="AM32" s="154"/>
      <c r="AN32" s="154"/>
      <c r="AO32" s="154"/>
      <c r="AP32" s="154"/>
      <c r="AQ32" s="154"/>
      <c r="AR32" s="154"/>
      <c r="AS32" s="154"/>
      <c r="AT32" s="154"/>
      <c r="AU32" s="154"/>
      <c r="AV32" s="154"/>
      <c r="AW32" s="154"/>
      <c r="AX32" s="154"/>
      <c r="AY32" s="154"/>
      <c r="AZ32" s="154"/>
      <c r="BA32" s="154"/>
      <c r="BB32" s="154"/>
      <c r="BC32" s="154"/>
      <c r="BD32" s="154"/>
      <c r="BE32" s="154"/>
      <c r="BF32" s="154"/>
      <c r="BG32" s="154"/>
      <c r="BH32" s="154"/>
      <c r="BI32" s="154"/>
      <c r="BJ32" s="154"/>
      <c r="BK32" s="154"/>
      <c r="BL32" s="154"/>
      <c r="BM32" s="154"/>
      <c r="BN32" s="154"/>
      <c r="BO32" s="154"/>
      <c r="BP32" s="154"/>
      <c r="BQ32" s="154"/>
      <c r="BR32" s="154"/>
      <c r="BS32" s="154"/>
      <c r="BT32" s="154"/>
      <c r="BU32" s="154"/>
      <c r="BV32" s="154"/>
      <c r="BW32" s="154"/>
      <c r="BX32" s="154"/>
      <c r="BY32" s="154"/>
      <c r="BZ32" s="154"/>
      <c r="CA32" s="154"/>
      <c r="CB32" s="154"/>
      <c r="CC32" s="154"/>
      <c r="CD32" s="154"/>
      <c r="CE32" s="154"/>
      <c r="CF32" s="154"/>
      <c r="CG32" s="154"/>
      <c r="CH32" s="154"/>
      <c r="CI32" s="154"/>
      <c r="CJ32" s="154"/>
      <c r="CK32" s="154"/>
      <c r="CL32" s="154"/>
      <c r="CM32" s="154"/>
      <c r="CN32" s="154"/>
      <c r="CO32" s="154"/>
      <c r="CP32" s="154"/>
      <c r="CQ32" s="154"/>
      <c r="CR32" s="154"/>
      <c r="CS32" s="154"/>
      <c r="CT32" s="154"/>
      <c r="CU32" s="154"/>
      <c r="CV32" s="154"/>
      <c r="CW32" s="154"/>
      <c r="CX32" s="154"/>
      <c r="CY32" s="154"/>
      <c r="CZ32" s="154"/>
      <c r="DA32" s="154"/>
      <c r="DB32" s="154"/>
      <c r="DC32" s="154"/>
      <c r="DD32" s="154"/>
      <c r="DE32" s="154"/>
      <c r="DF32" s="154"/>
      <c r="DG32" s="154"/>
      <c r="DH32" s="154"/>
      <c r="DI32" s="154"/>
      <c r="DJ32" s="154"/>
      <c r="DK32" s="154"/>
      <c r="DL32" s="154"/>
      <c r="DM32" s="154"/>
      <c r="DN32" s="154"/>
      <c r="DO32" s="154"/>
      <c r="DP32" s="154"/>
      <c r="DQ32" s="154"/>
      <c r="DR32" s="154"/>
      <c r="DS32" s="154"/>
      <c r="DT32" s="154"/>
      <c r="DU32" s="154"/>
      <c r="DV32" s="154"/>
      <c r="DW32" s="154"/>
      <c r="DX32" s="154"/>
      <c r="DY32" s="154"/>
      <c r="DZ32" s="154"/>
      <c r="EA32" s="154"/>
      <c r="EB32" s="154"/>
      <c r="EC32" s="154"/>
      <c r="ED32" s="154"/>
      <c r="EE32" s="154"/>
      <c r="EF32" s="154"/>
      <c r="EG32" s="154"/>
      <c r="EH32" s="154"/>
      <c r="EI32" s="154"/>
      <c r="EJ32" s="154"/>
      <c r="EK32" s="154"/>
      <c r="EL32" s="154"/>
      <c r="EM32" s="154"/>
      <c r="EN32" s="154"/>
      <c r="EO32" s="154"/>
      <c r="EP32" s="154"/>
      <c r="EQ32" s="154"/>
      <c r="ER32" s="154"/>
      <c r="ES32" s="154"/>
      <c r="ET32" s="154"/>
      <c r="EU32" s="154"/>
      <c r="EV32" s="154"/>
      <c r="EW32" s="154"/>
      <c r="EX32" s="154"/>
      <c r="EY32" s="154"/>
      <c r="EZ32" s="154"/>
      <c r="FA32" s="154"/>
      <c r="FB32" s="154"/>
      <c r="FC32" s="154"/>
      <c r="FD32" s="154"/>
      <c r="FE32" s="154"/>
      <c r="FF32" s="154"/>
      <c r="FG32" s="154"/>
      <c r="FH32" s="154"/>
      <c r="FI32" s="154"/>
      <c r="FJ32" s="154"/>
      <c r="FK32" s="154"/>
      <c r="FL32" s="154"/>
      <c r="FM32" s="154"/>
      <c r="FN32" s="154"/>
      <c r="FO32" s="154"/>
      <c r="FP32" s="154"/>
      <c r="FQ32" s="154"/>
      <c r="FR32" s="154"/>
      <c r="FS32" s="154"/>
      <c r="FT32" s="154"/>
      <c r="FU32" s="154"/>
      <c r="FV32" s="154"/>
      <c r="FW32" s="154"/>
      <c r="FX32" s="154"/>
      <c r="FY32" s="154"/>
      <c r="FZ32" s="154"/>
      <c r="GA32" s="154"/>
      <c r="GB32" s="154"/>
      <c r="GC32" s="154"/>
      <c r="GD32" s="154"/>
      <c r="GE32" s="154"/>
      <c r="GF32" s="154"/>
      <c r="GG32" s="154"/>
      <c r="GH32" s="154"/>
      <c r="GI32" s="154"/>
      <c r="GJ32" s="154"/>
      <c r="GK32" s="154"/>
      <c r="GL32" s="154"/>
      <c r="GM32" s="154"/>
      <c r="GN32" s="154"/>
      <c r="GO32" s="154"/>
      <c r="GP32" s="154"/>
      <c r="GQ32" s="154"/>
      <c r="GR32" s="154"/>
      <c r="GS32" s="154"/>
      <c r="GT32" s="154"/>
      <c r="GU32" s="154"/>
      <c r="GV32" s="154"/>
      <c r="GW32" s="154"/>
      <c r="GX32" s="154"/>
      <c r="GY32" s="154"/>
      <c r="GZ32" s="154"/>
      <c r="HA32" s="154"/>
      <c r="HB32" s="154"/>
      <c r="HC32" s="154"/>
      <c r="HD32" s="154"/>
      <c r="HE32" s="154"/>
      <c r="HF32" s="154"/>
      <c r="HG32" s="154"/>
      <c r="HH32" s="154"/>
      <c r="HI32" s="154"/>
      <c r="HJ32" s="154"/>
      <c r="HK32" s="154"/>
      <c r="HL32" s="154"/>
      <c r="HM32" s="154"/>
      <c r="HN32" s="154"/>
      <c r="HO32" s="154"/>
      <c r="HP32" s="154"/>
      <c r="HQ32" s="154"/>
      <c r="HR32" s="154"/>
      <c r="HS32" s="154"/>
      <c r="HT32" s="154"/>
      <c r="HU32" s="154"/>
    </row>
    <row r="33" ht="24" customHeight="1" spans="1:229">
      <c r="A33" s="154"/>
      <c r="B33" s="154"/>
      <c r="C33" s="154"/>
      <c r="D33" s="154"/>
      <c r="E33" s="154"/>
      <c r="F33" s="154"/>
      <c r="G33" s="154"/>
      <c r="H33" s="154"/>
      <c r="I33" s="154"/>
      <c r="J33" s="154"/>
      <c r="K33" s="154"/>
      <c r="L33" s="154"/>
      <c r="M33" s="154"/>
      <c r="N33" s="154"/>
      <c r="O33" s="154"/>
      <c r="P33" s="154"/>
      <c r="Q33" s="154"/>
      <c r="R33" s="154"/>
      <c r="S33" s="154"/>
      <c r="T33" s="154"/>
      <c r="U33" s="154"/>
      <c r="V33" s="154"/>
      <c r="W33" s="154"/>
      <c r="X33" s="154"/>
      <c r="Y33" s="154"/>
      <c r="Z33" s="154"/>
      <c r="AA33" s="154"/>
      <c r="AB33" s="154"/>
      <c r="AC33" s="154"/>
      <c r="AD33" s="154"/>
      <c r="AE33" s="154"/>
      <c r="AF33" s="154"/>
      <c r="AG33" s="154"/>
      <c r="AH33" s="154"/>
      <c r="AI33" s="154"/>
      <c r="AJ33" s="154"/>
      <c r="AK33" s="154"/>
      <c r="AL33" s="154"/>
      <c r="AM33" s="154"/>
      <c r="AN33" s="154"/>
      <c r="AO33" s="154"/>
      <c r="AP33" s="154"/>
      <c r="AQ33" s="154"/>
      <c r="AR33" s="154"/>
      <c r="AS33" s="154"/>
      <c r="AT33" s="154"/>
      <c r="AU33" s="154"/>
      <c r="AV33" s="154"/>
      <c r="AW33" s="154"/>
      <c r="AX33" s="154"/>
      <c r="AY33" s="154"/>
      <c r="AZ33" s="154"/>
      <c r="BA33" s="154"/>
      <c r="BB33" s="154"/>
      <c r="BC33" s="154"/>
      <c r="BD33" s="154"/>
      <c r="BE33" s="154"/>
      <c r="BF33" s="154"/>
      <c r="BG33" s="154"/>
      <c r="BH33" s="154"/>
      <c r="BI33" s="154"/>
      <c r="BJ33" s="154"/>
      <c r="BK33" s="154"/>
      <c r="BL33" s="154"/>
      <c r="BM33" s="154"/>
      <c r="BN33" s="154"/>
      <c r="BO33" s="154"/>
      <c r="BP33" s="154"/>
      <c r="BQ33" s="154"/>
      <c r="BR33" s="154"/>
      <c r="BS33" s="154"/>
      <c r="BT33" s="154"/>
      <c r="BU33" s="154"/>
      <c r="BV33" s="154"/>
      <c r="BW33" s="154"/>
      <c r="BX33" s="154"/>
      <c r="BY33" s="154"/>
      <c r="BZ33" s="154"/>
      <c r="CA33" s="154"/>
      <c r="CB33" s="154"/>
      <c r="CC33" s="154"/>
      <c r="CD33" s="154"/>
      <c r="CE33" s="154"/>
      <c r="CF33" s="154"/>
      <c r="CG33" s="154"/>
      <c r="CH33" s="154"/>
      <c r="CI33" s="154"/>
      <c r="CJ33" s="154"/>
      <c r="CK33" s="154"/>
      <c r="CL33" s="154"/>
      <c r="CM33" s="154"/>
      <c r="CN33" s="154"/>
      <c r="CO33" s="154"/>
      <c r="CP33" s="154"/>
      <c r="CQ33" s="154"/>
      <c r="CR33" s="154"/>
      <c r="CS33" s="154"/>
      <c r="CT33" s="154"/>
      <c r="CU33" s="154"/>
      <c r="CV33" s="154"/>
      <c r="CW33" s="154"/>
      <c r="CX33" s="154"/>
      <c r="CY33" s="154"/>
      <c r="CZ33" s="154"/>
      <c r="DA33" s="154"/>
      <c r="DB33" s="154"/>
      <c r="DC33" s="154"/>
      <c r="DD33" s="154"/>
      <c r="DE33" s="154"/>
      <c r="DF33" s="154"/>
      <c r="DG33" s="154"/>
      <c r="DH33" s="154"/>
      <c r="DI33" s="154"/>
      <c r="DJ33" s="154"/>
      <c r="DK33" s="154"/>
      <c r="DL33" s="154"/>
      <c r="DM33" s="154"/>
      <c r="DN33" s="154"/>
      <c r="DO33" s="154"/>
      <c r="DP33" s="154"/>
      <c r="DQ33" s="154"/>
      <c r="DR33" s="154"/>
      <c r="DS33" s="154"/>
      <c r="DT33" s="154"/>
      <c r="DU33" s="154"/>
      <c r="DV33" s="154"/>
      <c r="DW33" s="154"/>
      <c r="DX33" s="154"/>
      <c r="DY33" s="154"/>
      <c r="DZ33" s="154"/>
      <c r="EA33" s="154"/>
      <c r="EB33" s="154"/>
      <c r="EC33" s="154"/>
      <c r="ED33" s="154"/>
      <c r="EE33" s="154"/>
      <c r="EF33" s="154"/>
      <c r="EG33" s="154"/>
      <c r="EH33" s="154"/>
      <c r="EI33" s="154"/>
      <c r="EJ33" s="154"/>
      <c r="EK33" s="154"/>
      <c r="EL33" s="154"/>
      <c r="EM33" s="154"/>
      <c r="EN33" s="154"/>
      <c r="EO33" s="154"/>
      <c r="EP33" s="154"/>
      <c r="EQ33" s="154"/>
      <c r="ER33" s="154"/>
      <c r="ES33" s="154"/>
      <c r="ET33" s="154"/>
      <c r="EU33" s="154"/>
      <c r="EV33" s="154"/>
      <c r="EW33" s="154"/>
      <c r="EX33" s="154"/>
      <c r="EY33" s="154"/>
      <c r="EZ33" s="154"/>
      <c r="FA33" s="154"/>
      <c r="FB33" s="154"/>
      <c r="FC33" s="154"/>
      <c r="FD33" s="154"/>
      <c r="FE33" s="154"/>
      <c r="FF33" s="154"/>
      <c r="FG33" s="154"/>
      <c r="FH33" s="154"/>
      <c r="FI33" s="154"/>
      <c r="FJ33" s="154"/>
      <c r="FK33" s="154"/>
      <c r="FL33" s="154"/>
      <c r="FM33" s="154"/>
      <c r="FN33" s="154"/>
      <c r="FO33" s="154"/>
      <c r="FP33" s="154"/>
      <c r="FQ33" s="154"/>
      <c r="FR33" s="154"/>
      <c r="FS33" s="154"/>
      <c r="FT33" s="154"/>
      <c r="FU33" s="154"/>
      <c r="FV33" s="154"/>
      <c r="FW33" s="154"/>
      <c r="FX33" s="154"/>
      <c r="FY33" s="154"/>
      <c r="FZ33" s="154"/>
      <c r="GA33" s="154"/>
      <c r="GB33" s="154"/>
      <c r="GC33" s="154"/>
      <c r="GD33" s="154"/>
      <c r="GE33" s="154"/>
      <c r="GF33" s="154"/>
      <c r="GG33" s="154"/>
      <c r="GH33" s="154"/>
      <c r="GI33" s="154"/>
      <c r="GJ33" s="154"/>
      <c r="GK33" s="154"/>
      <c r="GL33" s="154"/>
      <c r="GM33" s="154"/>
      <c r="GN33" s="154"/>
      <c r="GO33" s="154"/>
      <c r="GP33" s="154"/>
      <c r="GQ33" s="154"/>
      <c r="GR33" s="154"/>
      <c r="GS33" s="154"/>
      <c r="GT33" s="154"/>
      <c r="GU33" s="154"/>
      <c r="GV33" s="154"/>
      <c r="GW33" s="154"/>
      <c r="GX33" s="154"/>
      <c r="GY33" s="154"/>
      <c r="GZ33" s="154"/>
      <c r="HA33" s="154"/>
      <c r="HB33" s="154"/>
      <c r="HC33" s="154"/>
      <c r="HD33" s="154"/>
      <c r="HE33" s="154"/>
      <c r="HF33" s="154"/>
      <c r="HG33" s="154"/>
      <c r="HH33" s="154"/>
      <c r="HI33" s="154"/>
      <c r="HJ33" s="154"/>
      <c r="HK33" s="154"/>
      <c r="HL33" s="154"/>
      <c r="HM33" s="154"/>
      <c r="HN33" s="154"/>
      <c r="HO33" s="154"/>
      <c r="HP33" s="154"/>
      <c r="HQ33" s="154"/>
      <c r="HR33" s="154"/>
      <c r="HS33" s="154"/>
      <c r="HT33" s="154"/>
      <c r="HU33" s="154"/>
    </row>
    <row r="34" ht="24" customHeight="1" spans="1:229">
      <c r="A34" s="154"/>
      <c r="B34" s="154"/>
      <c r="C34" s="154"/>
      <c r="D34" s="154"/>
      <c r="E34" s="154"/>
      <c r="F34" s="154"/>
      <c r="G34" s="154"/>
      <c r="H34" s="154"/>
      <c r="I34" s="154"/>
      <c r="J34" s="154"/>
      <c r="K34" s="154"/>
      <c r="L34" s="154"/>
      <c r="M34" s="154"/>
      <c r="N34" s="154"/>
      <c r="O34" s="154"/>
      <c r="P34" s="154"/>
      <c r="Q34" s="154"/>
      <c r="R34" s="154"/>
      <c r="S34" s="154"/>
      <c r="T34" s="154"/>
      <c r="U34" s="154"/>
      <c r="V34" s="154"/>
      <c r="W34" s="154"/>
      <c r="X34" s="154"/>
      <c r="Y34" s="154"/>
      <c r="Z34" s="154"/>
      <c r="AA34" s="154"/>
      <c r="AB34" s="154"/>
      <c r="AC34" s="154"/>
      <c r="AD34" s="154"/>
      <c r="AE34" s="154"/>
      <c r="AF34" s="154"/>
      <c r="AG34" s="154"/>
      <c r="AH34" s="154"/>
      <c r="AI34" s="154"/>
      <c r="AJ34" s="154"/>
      <c r="AK34" s="154"/>
      <c r="AL34" s="154"/>
      <c r="AM34" s="154"/>
      <c r="AN34" s="154"/>
      <c r="AO34" s="154"/>
      <c r="AP34" s="154"/>
      <c r="AQ34" s="154"/>
      <c r="AR34" s="154"/>
      <c r="AS34" s="154"/>
      <c r="AT34" s="154"/>
      <c r="AU34" s="154"/>
      <c r="AV34" s="154"/>
      <c r="AW34" s="154"/>
      <c r="AX34" s="154"/>
      <c r="AY34" s="154"/>
      <c r="AZ34" s="154"/>
      <c r="BA34" s="154"/>
      <c r="BB34" s="154"/>
      <c r="BC34" s="154"/>
      <c r="BD34" s="154"/>
      <c r="BE34" s="154"/>
      <c r="BF34" s="154"/>
      <c r="BG34" s="154"/>
      <c r="BH34" s="154"/>
      <c r="BI34" s="154"/>
      <c r="BJ34" s="154"/>
      <c r="BK34" s="154"/>
      <c r="BL34" s="154"/>
      <c r="BM34" s="154"/>
      <c r="BN34" s="154"/>
      <c r="BO34" s="154"/>
      <c r="BP34" s="154"/>
      <c r="BQ34" s="154"/>
      <c r="BR34" s="154"/>
      <c r="BS34" s="154"/>
      <c r="BT34" s="154"/>
      <c r="BU34" s="154"/>
      <c r="BV34" s="154"/>
      <c r="BW34" s="154"/>
      <c r="BX34" s="154"/>
      <c r="BY34" s="154"/>
      <c r="BZ34" s="154"/>
      <c r="CA34" s="154"/>
      <c r="CB34" s="154"/>
      <c r="CC34" s="154"/>
      <c r="CD34" s="154"/>
      <c r="CE34" s="154"/>
      <c r="CF34" s="154"/>
      <c r="CG34" s="154"/>
      <c r="CH34" s="154"/>
      <c r="CI34" s="154"/>
      <c r="CJ34" s="154"/>
      <c r="CK34" s="154"/>
      <c r="CL34" s="154"/>
      <c r="CM34" s="154"/>
      <c r="CN34" s="154"/>
      <c r="CO34" s="154"/>
      <c r="CP34" s="154"/>
      <c r="CQ34" s="154"/>
      <c r="CR34" s="154"/>
      <c r="CS34" s="154"/>
      <c r="CT34" s="154"/>
      <c r="CU34" s="154"/>
      <c r="CV34" s="154"/>
      <c r="CW34" s="154"/>
      <c r="CX34" s="154"/>
      <c r="CY34" s="154"/>
      <c r="CZ34" s="154"/>
      <c r="DA34" s="154"/>
      <c r="DB34" s="154"/>
      <c r="DC34" s="154"/>
      <c r="DD34" s="154"/>
      <c r="DE34" s="154"/>
      <c r="DF34" s="154"/>
      <c r="DG34" s="154"/>
      <c r="DH34" s="154"/>
      <c r="DI34" s="154"/>
      <c r="DJ34" s="154"/>
      <c r="DK34" s="154"/>
      <c r="DL34" s="154"/>
      <c r="DM34" s="154"/>
      <c r="DN34" s="154"/>
      <c r="DO34" s="154"/>
      <c r="DP34" s="154"/>
      <c r="DQ34" s="154"/>
      <c r="DR34" s="154"/>
      <c r="DS34" s="154"/>
      <c r="DT34" s="154"/>
      <c r="DU34" s="154"/>
      <c r="DV34" s="154"/>
      <c r="DW34" s="154"/>
      <c r="DX34" s="154"/>
      <c r="DY34" s="154"/>
      <c r="DZ34" s="154"/>
      <c r="EA34" s="154"/>
      <c r="EB34" s="154"/>
      <c r="EC34" s="154"/>
      <c r="ED34" s="154"/>
      <c r="EE34" s="154"/>
      <c r="EF34" s="154"/>
      <c r="EG34" s="154"/>
      <c r="EH34" s="154"/>
      <c r="EI34" s="154"/>
      <c r="EJ34" s="154"/>
      <c r="EK34" s="154"/>
      <c r="EL34" s="154"/>
      <c r="EM34" s="154"/>
      <c r="EN34" s="154"/>
      <c r="EO34" s="154"/>
      <c r="EP34" s="154"/>
      <c r="EQ34" s="154"/>
      <c r="ER34" s="154"/>
      <c r="ES34" s="154"/>
      <c r="ET34" s="154"/>
      <c r="EU34" s="154"/>
      <c r="EV34" s="154"/>
      <c r="EW34" s="154"/>
      <c r="EX34" s="154"/>
      <c r="EY34" s="154"/>
      <c r="EZ34" s="154"/>
      <c r="FA34" s="154"/>
      <c r="FB34" s="154"/>
      <c r="FC34" s="154"/>
      <c r="FD34" s="154"/>
      <c r="FE34" s="154"/>
      <c r="FF34" s="154"/>
      <c r="FG34" s="154"/>
      <c r="FH34" s="154"/>
      <c r="FI34" s="154"/>
      <c r="FJ34" s="154"/>
      <c r="FK34" s="154"/>
      <c r="FL34" s="154"/>
      <c r="FM34" s="154"/>
      <c r="FN34" s="154"/>
      <c r="FO34" s="154"/>
      <c r="FP34" s="154"/>
      <c r="FQ34" s="154"/>
      <c r="FR34" s="154"/>
      <c r="FS34" s="154"/>
      <c r="FT34" s="154"/>
      <c r="FU34" s="154"/>
      <c r="FV34" s="154"/>
      <c r="FW34" s="154"/>
      <c r="FX34" s="154"/>
      <c r="FY34" s="154"/>
      <c r="FZ34" s="154"/>
      <c r="GA34" s="154"/>
      <c r="GB34" s="154"/>
      <c r="GC34" s="154"/>
      <c r="GD34" s="154"/>
      <c r="GE34" s="154"/>
      <c r="GF34" s="154"/>
      <c r="GG34" s="154"/>
      <c r="GH34" s="154"/>
      <c r="GI34" s="154"/>
      <c r="GJ34" s="154"/>
      <c r="GK34" s="154"/>
      <c r="GL34" s="154"/>
      <c r="GM34" s="154"/>
      <c r="GN34" s="154"/>
      <c r="GO34" s="154"/>
      <c r="GP34" s="154"/>
      <c r="GQ34" s="154"/>
      <c r="GR34" s="154"/>
      <c r="GS34" s="154"/>
      <c r="GT34" s="154"/>
      <c r="GU34" s="154"/>
      <c r="GV34" s="154"/>
      <c r="GW34" s="154"/>
      <c r="GX34" s="154"/>
      <c r="GY34" s="154"/>
      <c r="GZ34" s="154"/>
      <c r="HA34" s="154"/>
      <c r="HB34" s="154"/>
      <c r="HC34" s="154"/>
      <c r="HD34" s="154"/>
      <c r="HE34" s="154"/>
      <c r="HF34" s="154"/>
      <c r="HG34" s="154"/>
      <c r="HH34" s="154"/>
      <c r="HI34" s="154"/>
      <c r="HJ34" s="154"/>
      <c r="HK34" s="154"/>
      <c r="HL34" s="154"/>
      <c r="HM34" s="154"/>
      <c r="HN34" s="154"/>
      <c r="HO34" s="154"/>
      <c r="HP34" s="154"/>
      <c r="HQ34" s="154"/>
      <c r="HR34" s="154"/>
      <c r="HS34" s="154"/>
      <c r="HT34" s="154"/>
      <c r="HU34" s="154"/>
    </row>
    <row r="35" ht="24" customHeight="1" spans="1:229">
      <c r="A35" s="154"/>
      <c r="B35" s="154"/>
      <c r="C35" s="154"/>
      <c r="D35" s="154"/>
      <c r="E35" s="154"/>
      <c r="F35" s="154"/>
      <c r="G35" s="154"/>
      <c r="H35" s="154"/>
      <c r="I35" s="154"/>
      <c r="J35" s="154"/>
      <c r="K35" s="154"/>
      <c r="L35" s="154"/>
      <c r="M35" s="154"/>
      <c r="N35" s="154"/>
      <c r="O35" s="154"/>
      <c r="P35" s="154"/>
      <c r="Q35" s="154"/>
      <c r="R35" s="154"/>
      <c r="S35" s="154"/>
      <c r="T35" s="154"/>
      <c r="U35" s="154"/>
      <c r="V35" s="154"/>
      <c r="W35" s="154"/>
      <c r="X35" s="154"/>
      <c r="Y35" s="154"/>
      <c r="Z35" s="154"/>
      <c r="AA35" s="154"/>
      <c r="AB35" s="154"/>
      <c r="AC35" s="154"/>
      <c r="AD35" s="154"/>
      <c r="AE35" s="154"/>
      <c r="AF35" s="154"/>
      <c r="AG35" s="154"/>
      <c r="AH35" s="154"/>
      <c r="AI35" s="154"/>
      <c r="AJ35" s="154"/>
      <c r="AK35" s="154"/>
      <c r="AL35" s="154"/>
      <c r="AM35" s="154"/>
      <c r="AN35" s="154"/>
      <c r="AO35" s="154"/>
      <c r="AP35" s="154"/>
      <c r="AQ35" s="154"/>
      <c r="AR35" s="154"/>
      <c r="AS35" s="154"/>
      <c r="AT35" s="154"/>
      <c r="AU35" s="154"/>
      <c r="AV35" s="154"/>
      <c r="AW35" s="154"/>
      <c r="AX35" s="154"/>
      <c r="AY35" s="154"/>
      <c r="AZ35" s="154"/>
      <c r="BA35" s="154"/>
      <c r="BB35" s="154"/>
      <c r="BC35" s="154"/>
      <c r="BD35" s="154"/>
      <c r="BE35" s="154"/>
      <c r="BF35" s="154"/>
      <c r="BG35" s="154"/>
      <c r="BH35" s="154"/>
      <c r="BI35" s="154"/>
      <c r="BJ35" s="154"/>
      <c r="BK35" s="154"/>
      <c r="BL35" s="154"/>
      <c r="BM35" s="154"/>
      <c r="BN35" s="154"/>
      <c r="BO35" s="154"/>
      <c r="BP35" s="154"/>
      <c r="BQ35" s="154"/>
      <c r="BR35" s="154"/>
      <c r="BS35" s="154"/>
      <c r="BT35" s="154"/>
      <c r="BU35" s="154"/>
      <c r="BV35" s="154"/>
      <c r="BW35" s="154"/>
      <c r="BX35" s="154"/>
      <c r="BY35" s="154"/>
      <c r="BZ35" s="154"/>
      <c r="CA35" s="154"/>
      <c r="CB35" s="154"/>
      <c r="CC35" s="154"/>
      <c r="CD35" s="154"/>
      <c r="CE35" s="154"/>
      <c r="CF35" s="154"/>
      <c r="CG35" s="154"/>
      <c r="CH35" s="154"/>
      <c r="CI35" s="154"/>
      <c r="CJ35" s="154"/>
      <c r="CK35" s="154"/>
      <c r="CL35" s="154"/>
      <c r="CM35" s="154"/>
      <c r="CN35" s="154"/>
      <c r="CO35" s="154"/>
      <c r="CP35" s="154"/>
      <c r="CQ35" s="154"/>
      <c r="CR35" s="154"/>
      <c r="CS35" s="154"/>
      <c r="CT35" s="154"/>
      <c r="CU35" s="154"/>
      <c r="CV35" s="154"/>
      <c r="CW35" s="154"/>
      <c r="CX35" s="154"/>
      <c r="CY35" s="154"/>
      <c r="CZ35" s="154"/>
      <c r="DA35" s="154"/>
      <c r="DB35" s="154"/>
      <c r="DC35" s="154"/>
      <c r="DD35" s="154"/>
      <c r="DE35" s="154"/>
      <c r="DF35" s="154"/>
      <c r="DG35" s="154"/>
      <c r="DH35" s="154"/>
      <c r="DI35" s="154"/>
      <c r="DJ35" s="154"/>
      <c r="DK35" s="154"/>
      <c r="DL35" s="154"/>
      <c r="DM35" s="154"/>
      <c r="DN35" s="154"/>
      <c r="DO35" s="154"/>
      <c r="DP35" s="154"/>
      <c r="DQ35" s="154"/>
      <c r="DR35" s="154"/>
      <c r="DS35" s="154"/>
      <c r="DT35" s="154"/>
      <c r="DU35" s="154"/>
      <c r="DV35" s="154"/>
      <c r="DW35" s="154"/>
      <c r="DX35" s="154"/>
      <c r="DY35" s="154"/>
      <c r="DZ35" s="154"/>
      <c r="EA35" s="154"/>
      <c r="EB35" s="154"/>
      <c r="EC35" s="154"/>
      <c r="ED35" s="154"/>
      <c r="EE35" s="154"/>
      <c r="EF35" s="154"/>
      <c r="EG35" s="154"/>
      <c r="EH35" s="154"/>
      <c r="EI35" s="154"/>
      <c r="EJ35" s="154"/>
      <c r="EK35" s="154"/>
      <c r="EL35" s="154"/>
      <c r="EM35" s="154"/>
      <c r="EN35" s="154"/>
      <c r="EO35" s="154"/>
      <c r="EP35" s="154"/>
      <c r="EQ35" s="154"/>
      <c r="ER35" s="154"/>
      <c r="ES35" s="154"/>
      <c r="ET35" s="154"/>
      <c r="EU35" s="154"/>
      <c r="EV35" s="154"/>
      <c r="EW35" s="154"/>
      <c r="EX35" s="154"/>
      <c r="EY35" s="154"/>
      <c r="EZ35" s="154"/>
      <c r="FA35" s="154"/>
      <c r="FB35" s="154"/>
      <c r="FC35" s="154"/>
      <c r="FD35" s="154"/>
      <c r="FE35" s="154"/>
      <c r="FF35" s="154"/>
      <c r="FG35" s="154"/>
      <c r="FH35" s="154"/>
      <c r="FI35" s="154"/>
      <c r="FJ35" s="154"/>
      <c r="FK35" s="154"/>
      <c r="FL35" s="154"/>
      <c r="FM35" s="154"/>
      <c r="FN35" s="154"/>
      <c r="FO35" s="154"/>
      <c r="FP35" s="154"/>
      <c r="FQ35" s="154"/>
      <c r="FR35" s="154"/>
      <c r="FS35" s="154"/>
      <c r="FT35" s="154"/>
      <c r="FU35" s="154"/>
      <c r="FV35" s="154"/>
      <c r="FW35" s="154"/>
      <c r="FX35" s="154"/>
      <c r="FY35" s="154"/>
      <c r="FZ35" s="154"/>
      <c r="GA35" s="154"/>
      <c r="GB35" s="154"/>
      <c r="GC35" s="154"/>
      <c r="GD35" s="154"/>
      <c r="GE35" s="154"/>
      <c r="GF35" s="154"/>
      <c r="GG35" s="154"/>
      <c r="GH35" s="154"/>
      <c r="GI35" s="154"/>
      <c r="GJ35" s="154"/>
      <c r="GK35" s="154"/>
      <c r="GL35" s="154"/>
      <c r="GM35" s="154"/>
      <c r="GN35" s="154"/>
      <c r="GO35" s="154"/>
      <c r="GP35" s="154"/>
      <c r="GQ35" s="154"/>
      <c r="GR35" s="154"/>
      <c r="GS35" s="154"/>
      <c r="GT35" s="154"/>
      <c r="GU35" s="154"/>
      <c r="GV35" s="154"/>
      <c r="GW35" s="154"/>
      <c r="GX35" s="154"/>
      <c r="GY35" s="154"/>
      <c r="GZ35" s="154"/>
      <c r="HA35" s="154"/>
      <c r="HB35" s="154"/>
      <c r="HC35" s="154"/>
      <c r="HD35" s="154"/>
      <c r="HE35" s="154"/>
      <c r="HF35" s="154"/>
      <c r="HG35" s="154"/>
      <c r="HH35" s="154"/>
      <c r="HI35" s="154"/>
      <c r="HJ35" s="154"/>
      <c r="HK35" s="154"/>
      <c r="HL35" s="154"/>
      <c r="HM35" s="154"/>
      <c r="HN35" s="154"/>
      <c r="HO35" s="154"/>
      <c r="HP35" s="154"/>
      <c r="HQ35" s="154"/>
      <c r="HR35" s="154"/>
      <c r="HS35" s="154"/>
      <c r="HT35" s="154"/>
      <c r="HU35" s="154"/>
    </row>
    <row r="36" ht="24" customHeight="1" spans="1:229">
      <c r="A36" s="154"/>
      <c r="B36" s="154"/>
      <c r="C36" s="154"/>
      <c r="D36" s="154"/>
      <c r="E36" s="154"/>
      <c r="F36" s="154"/>
      <c r="G36" s="154"/>
      <c r="H36" s="154"/>
      <c r="I36" s="154"/>
      <c r="J36" s="154"/>
      <c r="K36" s="154"/>
      <c r="L36" s="154"/>
      <c r="M36" s="154"/>
      <c r="N36" s="154"/>
      <c r="O36" s="154"/>
      <c r="P36" s="154"/>
      <c r="Q36" s="154"/>
      <c r="R36" s="154"/>
      <c r="S36" s="154"/>
      <c r="T36" s="154"/>
      <c r="U36" s="154"/>
      <c r="V36" s="154"/>
      <c r="W36" s="154"/>
      <c r="X36" s="154"/>
      <c r="Y36" s="154"/>
      <c r="Z36" s="154"/>
      <c r="AA36" s="154"/>
      <c r="AB36" s="154"/>
      <c r="AC36" s="154"/>
      <c r="AD36" s="154"/>
      <c r="AE36" s="154"/>
      <c r="AF36" s="154"/>
      <c r="AG36" s="154"/>
      <c r="AH36" s="154"/>
      <c r="AI36" s="154"/>
      <c r="AJ36" s="154"/>
      <c r="AK36" s="154"/>
      <c r="AL36" s="154"/>
      <c r="AM36" s="154"/>
      <c r="AN36" s="154"/>
      <c r="AO36" s="154"/>
      <c r="AP36" s="154"/>
      <c r="AQ36" s="154"/>
      <c r="AR36" s="154"/>
      <c r="AS36" s="154"/>
      <c r="AT36" s="154"/>
      <c r="AU36" s="154"/>
      <c r="AV36" s="154"/>
      <c r="AW36" s="154"/>
      <c r="AX36" s="154"/>
      <c r="AY36" s="154"/>
      <c r="AZ36" s="154"/>
      <c r="BA36" s="154"/>
      <c r="BB36" s="154"/>
      <c r="BC36" s="154"/>
      <c r="BD36" s="154"/>
      <c r="BE36" s="154"/>
      <c r="BF36" s="154"/>
      <c r="BG36" s="154"/>
      <c r="BH36" s="154"/>
      <c r="BI36" s="154"/>
      <c r="BJ36" s="154"/>
      <c r="BK36" s="154"/>
      <c r="BL36" s="154"/>
      <c r="BM36" s="154"/>
      <c r="BN36" s="154"/>
      <c r="BO36" s="154"/>
      <c r="BP36" s="154"/>
      <c r="BQ36" s="154"/>
      <c r="BR36" s="154"/>
      <c r="BS36" s="154"/>
      <c r="BT36" s="154"/>
      <c r="BU36" s="154"/>
      <c r="BV36" s="154"/>
      <c r="BW36" s="154"/>
      <c r="BX36" s="154"/>
      <c r="BY36" s="154"/>
      <c r="BZ36" s="154"/>
      <c r="CA36" s="154"/>
      <c r="CB36" s="154"/>
      <c r="CC36" s="154"/>
      <c r="CD36" s="154"/>
      <c r="CE36" s="154"/>
      <c r="CF36" s="154"/>
      <c r="CG36" s="154"/>
      <c r="CH36" s="154"/>
      <c r="CI36" s="154"/>
      <c r="CJ36" s="154"/>
      <c r="CK36" s="154"/>
      <c r="CL36" s="154"/>
      <c r="CM36" s="154"/>
      <c r="CN36" s="154"/>
      <c r="CO36" s="154"/>
      <c r="CP36" s="154"/>
      <c r="CQ36" s="154"/>
      <c r="CR36" s="154"/>
      <c r="CS36" s="154"/>
      <c r="CT36" s="154"/>
      <c r="CU36" s="154"/>
      <c r="CV36" s="154"/>
      <c r="CW36" s="154"/>
      <c r="CX36" s="154"/>
      <c r="CY36" s="154"/>
      <c r="CZ36" s="154"/>
      <c r="DA36" s="154"/>
      <c r="DB36" s="154"/>
      <c r="DC36" s="154"/>
      <c r="DD36" s="154"/>
      <c r="DE36" s="154"/>
      <c r="DF36" s="154"/>
      <c r="DG36" s="154"/>
      <c r="DH36" s="154"/>
      <c r="DI36" s="154"/>
      <c r="DJ36" s="154"/>
      <c r="DK36" s="154"/>
      <c r="DL36" s="154"/>
      <c r="DM36" s="154"/>
      <c r="DN36" s="154"/>
      <c r="DO36" s="154"/>
      <c r="DP36" s="154"/>
      <c r="DQ36" s="154"/>
      <c r="DR36" s="154"/>
      <c r="DS36" s="154"/>
      <c r="DT36" s="154"/>
      <c r="DU36" s="154"/>
      <c r="DV36" s="154"/>
      <c r="DW36" s="154"/>
      <c r="DX36" s="154"/>
      <c r="DY36" s="154"/>
      <c r="DZ36" s="154"/>
      <c r="EA36" s="154"/>
      <c r="EB36" s="154"/>
      <c r="EC36" s="154"/>
      <c r="ED36" s="154"/>
      <c r="EE36" s="154"/>
      <c r="EF36" s="154"/>
      <c r="EG36" s="154"/>
      <c r="EH36" s="154"/>
      <c r="EI36" s="154"/>
      <c r="EJ36" s="154"/>
      <c r="EK36" s="154"/>
      <c r="EL36" s="154"/>
      <c r="EM36" s="154"/>
      <c r="EN36" s="154"/>
      <c r="EO36" s="154"/>
      <c r="EP36" s="154"/>
      <c r="EQ36" s="154"/>
      <c r="ER36" s="154"/>
      <c r="ES36" s="154"/>
      <c r="ET36" s="154"/>
      <c r="EU36" s="154"/>
      <c r="EV36" s="154"/>
      <c r="EW36" s="154"/>
      <c r="EX36" s="154"/>
      <c r="EY36" s="154"/>
      <c r="EZ36" s="154"/>
      <c r="FA36" s="154"/>
      <c r="FB36" s="154"/>
      <c r="FC36" s="154"/>
      <c r="FD36" s="154"/>
      <c r="FE36" s="154"/>
      <c r="FF36" s="154"/>
      <c r="FG36" s="154"/>
      <c r="FH36" s="154"/>
      <c r="FI36" s="154"/>
      <c r="FJ36" s="154"/>
      <c r="FK36" s="154"/>
      <c r="FL36" s="154"/>
      <c r="FM36" s="154"/>
      <c r="FN36" s="154"/>
      <c r="FO36" s="154"/>
      <c r="FP36" s="154"/>
      <c r="FQ36" s="154"/>
      <c r="FR36" s="154"/>
      <c r="FS36" s="154"/>
      <c r="FT36" s="154"/>
      <c r="FU36" s="154"/>
      <c r="FV36" s="154"/>
      <c r="FW36" s="154"/>
      <c r="FX36" s="154"/>
      <c r="FY36" s="154"/>
      <c r="FZ36" s="154"/>
      <c r="GA36" s="154"/>
      <c r="GB36" s="154"/>
      <c r="GC36" s="154"/>
      <c r="GD36" s="154"/>
      <c r="GE36" s="154"/>
      <c r="GF36" s="154"/>
      <c r="GG36" s="154"/>
      <c r="GH36" s="154"/>
      <c r="GI36" s="154"/>
      <c r="GJ36" s="154"/>
      <c r="GK36" s="154"/>
      <c r="GL36" s="154"/>
      <c r="GM36" s="154"/>
      <c r="GN36" s="154"/>
      <c r="GO36" s="154"/>
      <c r="GP36" s="154"/>
      <c r="GQ36" s="154"/>
      <c r="GR36" s="154"/>
      <c r="GS36" s="154"/>
      <c r="GT36" s="154"/>
      <c r="GU36" s="154"/>
      <c r="GV36" s="154"/>
      <c r="GW36" s="154"/>
      <c r="GX36" s="154"/>
      <c r="GY36" s="154"/>
      <c r="GZ36" s="154"/>
      <c r="HA36" s="154"/>
      <c r="HB36" s="154"/>
      <c r="HC36" s="154"/>
      <c r="HD36" s="154"/>
      <c r="HE36" s="154"/>
      <c r="HF36" s="154"/>
      <c r="HG36" s="154"/>
      <c r="HH36" s="154"/>
      <c r="HI36" s="154"/>
      <c r="HJ36" s="154"/>
      <c r="HK36" s="154"/>
      <c r="HL36" s="154"/>
      <c r="HM36" s="154"/>
      <c r="HN36" s="154"/>
      <c r="HO36" s="154"/>
      <c r="HP36" s="154"/>
      <c r="HQ36" s="154"/>
      <c r="HR36" s="154"/>
      <c r="HS36" s="154"/>
      <c r="HT36" s="154"/>
      <c r="HU36" s="154"/>
    </row>
    <row r="37" ht="24" customHeight="1" spans="1:229">
      <c r="A37" s="154"/>
      <c r="B37" s="154"/>
      <c r="C37" s="154"/>
      <c r="D37" s="154"/>
      <c r="E37" s="154"/>
      <c r="F37" s="154"/>
      <c r="G37" s="154"/>
      <c r="H37" s="154"/>
      <c r="I37" s="154"/>
      <c r="J37" s="154"/>
      <c r="K37" s="154"/>
      <c r="L37" s="154"/>
      <c r="M37" s="154"/>
      <c r="N37" s="154"/>
      <c r="O37" s="154"/>
      <c r="P37" s="154"/>
      <c r="Q37" s="154"/>
      <c r="R37" s="154"/>
      <c r="S37" s="154"/>
      <c r="T37" s="154"/>
      <c r="U37" s="154"/>
      <c r="V37" s="154"/>
      <c r="W37" s="154"/>
      <c r="X37" s="154"/>
      <c r="Y37" s="154"/>
      <c r="Z37" s="154"/>
      <c r="AA37" s="154"/>
      <c r="AB37" s="154"/>
      <c r="AC37" s="154"/>
      <c r="AD37" s="154"/>
      <c r="AE37" s="154"/>
      <c r="AF37" s="154"/>
      <c r="AG37" s="154"/>
      <c r="AH37" s="154"/>
      <c r="AI37" s="154"/>
      <c r="AJ37" s="154"/>
      <c r="AK37" s="154"/>
      <c r="AL37" s="154"/>
      <c r="AM37" s="154"/>
      <c r="AN37" s="154"/>
      <c r="AO37" s="154"/>
      <c r="AP37" s="154"/>
      <c r="AQ37" s="154"/>
      <c r="AR37" s="154"/>
      <c r="AS37" s="154"/>
      <c r="AT37" s="154"/>
      <c r="AU37" s="154"/>
      <c r="AV37" s="154"/>
      <c r="AW37" s="154"/>
      <c r="AX37" s="154"/>
      <c r="AY37" s="154"/>
      <c r="AZ37" s="154"/>
      <c r="BA37" s="154"/>
      <c r="BB37" s="154"/>
      <c r="BC37" s="154"/>
      <c r="BD37" s="154"/>
      <c r="BE37" s="154"/>
      <c r="BF37" s="154"/>
      <c r="BG37" s="154"/>
      <c r="BH37" s="154"/>
      <c r="BI37" s="154"/>
      <c r="BJ37" s="154"/>
      <c r="BK37" s="154"/>
      <c r="BL37" s="154"/>
      <c r="BM37" s="154"/>
      <c r="BN37" s="154"/>
      <c r="BO37" s="154"/>
      <c r="BP37" s="154"/>
      <c r="BQ37" s="154"/>
      <c r="BR37" s="154"/>
      <c r="BS37" s="154"/>
      <c r="BT37" s="154"/>
      <c r="BU37" s="154"/>
      <c r="BV37" s="154"/>
      <c r="BW37" s="154"/>
      <c r="BX37" s="154"/>
      <c r="BY37" s="154"/>
      <c r="BZ37" s="154"/>
      <c r="CA37" s="154"/>
      <c r="CB37" s="154"/>
      <c r="CC37" s="154"/>
      <c r="CD37" s="154"/>
      <c r="CE37" s="154"/>
      <c r="CF37" s="154"/>
      <c r="CG37" s="154"/>
      <c r="CH37" s="154"/>
      <c r="CI37" s="154"/>
      <c r="CJ37" s="154"/>
      <c r="CK37" s="154"/>
      <c r="CL37" s="154"/>
      <c r="CM37" s="154"/>
      <c r="CN37" s="154"/>
      <c r="CO37" s="154"/>
      <c r="CP37" s="154"/>
      <c r="CQ37" s="154"/>
      <c r="CR37" s="154"/>
      <c r="CS37" s="154"/>
      <c r="CT37" s="154"/>
      <c r="CU37" s="154"/>
      <c r="CV37" s="154"/>
      <c r="CW37" s="154"/>
      <c r="CX37" s="154"/>
      <c r="CY37" s="154"/>
      <c r="CZ37" s="154"/>
      <c r="DA37" s="154"/>
      <c r="DB37" s="154"/>
      <c r="DC37" s="154"/>
      <c r="DD37" s="154"/>
      <c r="DE37" s="154"/>
      <c r="DF37" s="154"/>
      <c r="DG37" s="154"/>
      <c r="DH37" s="154"/>
      <c r="DI37" s="154"/>
      <c r="DJ37" s="154"/>
      <c r="DK37" s="154"/>
      <c r="DL37" s="154"/>
      <c r="DM37" s="154"/>
      <c r="DN37" s="154"/>
      <c r="DO37" s="154"/>
      <c r="DP37" s="154"/>
      <c r="DQ37" s="154"/>
      <c r="DR37" s="154"/>
      <c r="DS37" s="154"/>
      <c r="DT37" s="154"/>
      <c r="DU37" s="154"/>
      <c r="DV37" s="154"/>
      <c r="DW37" s="154"/>
      <c r="DX37" s="154"/>
      <c r="DY37" s="154"/>
      <c r="DZ37" s="154"/>
      <c r="EA37" s="154"/>
      <c r="EB37" s="154"/>
      <c r="EC37" s="154"/>
      <c r="ED37" s="154"/>
      <c r="EE37" s="154"/>
      <c r="EF37" s="154"/>
      <c r="EG37" s="154"/>
      <c r="EH37" s="154"/>
      <c r="EI37" s="154"/>
      <c r="EJ37" s="154"/>
      <c r="EK37" s="154"/>
      <c r="EL37" s="154"/>
      <c r="EM37" s="154"/>
      <c r="EN37" s="154"/>
      <c r="EO37" s="154"/>
      <c r="EP37" s="154"/>
      <c r="EQ37" s="154"/>
      <c r="ER37" s="154"/>
      <c r="ES37" s="154"/>
      <c r="ET37" s="154"/>
      <c r="EU37" s="154"/>
      <c r="EV37" s="154"/>
      <c r="EW37" s="154"/>
      <c r="EX37" s="154"/>
      <c r="EY37" s="154"/>
      <c r="EZ37" s="154"/>
      <c r="FA37" s="154"/>
      <c r="FB37" s="154"/>
      <c r="FC37" s="154"/>
      <c r="FD37" s="154"/>
      <c r="FE37" s="154"/>
      <c r="FF37" s="154"/>
      <c r="FG37" s="154"/>
      <c r="FH37" s="154"/>
      <c r="FI37" s="154"/>
      <c r="FJ37" s="154"/>
      <c r="FK37" s="154"/>
      <c r="FL37" s="154"/>
      <c r="FM37" s="154"/>
      <c r="FN37" s="154"/>
      <c r="FO37" s="154"/>
      <c r="FP37" s="154"/>
      <c r="FQ37" s="154"/>
      <c r="FR37" s="154"/>
      <c r="FS37" s="154"/>
      <c r="FT37" s="154"/>
      <c r="FU37" s="154"/>
      <c r="FV37" s="154"/>
      <c r="FW37" s="154"/>
      <c r="FX37" s="154"/>
      <c r="FY37" s="154"/>
      <c r="FZ37" s="154"/>
      <c r="GA37" s="154"/>
      <c r="GB37" s="154"/>
      <c r="GC37" s="154"/>
      <c r="GD37" s="154"/>
      <c r="GE37" s="154"/>
      <c r="GF37" s="154"/>
      <c r="GG37" s="154"/>
      <c r="GH37" s="154"/>
      <c r="GI37" s="154"/>
      <c r="GJ37" s="154"/>
      <c r="GK37" s="154"/>
      <c r="GL37" s="154"/>
      <c r="GM37" s="154"/>
      <c r="GN37" s="154"/>
      <c r="GO37" s="154"/>
      <c r="GP37" s="154"/>
      <c r="GQ37" s="154"/>
      <c r="GR37" s="154"/>
      <c r="GS37" s="154"/>
      <c r="GT37" s="154"/>
      <c r="GU37" s="154"/>
      <c r="GV37" s="154"/>
      <c r="GW37" s="154"/>
      <c r="GX37" s="154"/>
      <c r="GY37" s="154"/>
      <c r="GZ37" s="154"/>
      <c r="HA37" s="154"/>
      <c r="HB37" s="154"/>
      <c r="HC37" s="154"/>
      <c r="HD37" s="154"/>
      <c r="HE37" s="154"/>
      <c r="HF37" s="154"/>
      <c r="HG37" s="154"/>
      <c r="HH37" s="154"/>
      <c r="HI37" s="154"/>
      <c r="HJ37" s="154"/>
      <c r="HK37" s="154"/>
      <c r="HL37" s="154"/>
      <c r="HM37" s="154"/>
      <c r="HN37" s="154"/>
      <c r="HO37" s="154"/>
      <c r="HP37" s="154"/>
      <c r="HQ37" s="154"/>
      <c r="HR37" s="154"/>
      <c r="HS37" s="154"/>
      <c r="HT37" s="154"/>
      <c r="HU37" s="154"/>
    </row>
    <row r="38" ht="24" customHeight="1" spans="1:229">
      <c r="A38" s="154"/>
      <c r="B38" s="154"/>
      <c r="C38" s="154"/>
      <c r="D38" s="154"/>
      <c r="E38" s="154"/>
      <c r="F38" s="154"/>
      <c r="G38" s="154"/>
      <c r="H38" s="154"/>
      <c r="I38" s="154"/>
      <c r="J38" s="154"/>
      <c r="K38" s="154"/>
      <c r="L38" s="154"/>
      <c r="M38" s="154"/>
      <c r="N38" s="154"/>
      <c r="O38" s="154"/>
      <c r="P38" s="154"/>
      <c r="Q38" s="154"/>
      <c r="R38" s="154"/>
      <c r="S38" s="154"/>
      <c r="T38" s="154"/>
      <c r="U38" s="154"/>
      <c r="V38" s="154"/>
      <c r="W38" s="154"/>
      <c r="X38" s="154"/>
      <c r="Y38" s="154"/>
      <c r="Z38" s="154"/>
      <c r="AA38" s="154"/>
      <c r="AB38" s="154"/>
      <c r="AC38" s="154"/>
      <c r="AD38" s="154"/>
      <c r="AE38" s="154"/>
      <c r="AF38" s="154"/>
      <c r="AG38" s="154"/>
      <c r="AH38" s="154"/>
      <c r="AI38" s="154"/>
      <c r="AJ38" s="154"/>
      <c r="AK38" s="154"/>
      <c r="AL38" s="154"/>
      <c r="AM38" s="154"/>
      <c r="AN38" s="154"/>
      <c r="AO38" s="154"/>
      <c r="AP38" s="154"/>
      <c r="AQ38" s="154"/>
      <c r="AR38" s="154"/>
      <c r="AS38" s="154"/>
      <c r="AT38" s="154"/>
      <c r="AU38" s="154"/>
      <c r="AV38" s="154"/>
      <c r="AW38" s="154"/>
      <c r="AX38" s="154"/>
      <c r="AY38" s="154"/>
      <c r="AZ38" s="154"/>
      <c r="BA38" s="154"/>
      <c r="BB38" s="154"/>
      <c r="BC38" s="154"/>
      <c r="BD38" s="154"/>
      <c r="BE38" s="154"/>
      <c r="BF38" s="154"/>
      <c r="BG38" s="154"/>
      <c r="BH38" s="154"/>
      <c r="BI38" s="154"/>
      <c r="BJ38" s="154"/>
      <c r="BK38" s="154"/>
      <c r="BL38" s="154"/>
      <c r="BM38" s="154"/>
      <c r="BN38" s="154"/>
      <c r="BO38" s="154"/>
      <c r="BP38" s="154"/>
      <c r="BQ38" s="154"/>
      <c r="BR38" s="154"/>
      <c r="BS38" s="154"/>
      <c r="BT38" s="154"/>
      <c r="BU38" s="154"/>
      <c r="BV38" s="154"/>
      <c r="BW38" s="154"/>
      <c r="BX38" s="154"/>
      <c r="BY38" s="154"/>
      <c r="BZ38" s="154"/>
      <c r="CA38" s="154"/>
      <c r="CB38" s="154"/>
      <c r="CC38" s="154"/>
      <c r="CD38" s="154"/>
      <c r="CE38" s="154"/>
      <c r="CF38" s="154"/>
      <c r="CG38" s="154"/>
      <c r="CH38" s="154"/>
      <c r="CI38" s="154"/>
      <c r="CJ38" s="154"/>
      <c r="CK38" s="154"/>
      <c r="CL38" s="154"/>
      <c r="CM38" s="154"/>
      <c r="CN38" s="154"/>
      <c r="CO38" s="154"/>
      <c r="CP38" s="154"/>
      <c r="CQ38" s="154"/>
      <c r="CR38" s="154"/>
      <c r="CS38" s="154"/>
      <c r="CT38" s="154"/>
      <c r="CU38" s="154"/>
      <c r="CV38" s="154"/>
      <c r="CW38" s="154"/>
      <c r="CX38" s="154"/>
      <c r="CY38" s="154"/>
      <c r="CZ38" s="154"/>
      <c r="DA38" s="154"/>
      <c r="DB38" s="154"/>
      <c r="DC38" s="154"/>
      <c r="DD38" s="154"/>
      <c r="DE38" s="154"/>
      <c r="DF38" s="154"/>
      <c r="DG38" s="154"/>
      <c r="DH38" s="154"/>
      <c r="DI38" s="154"/>
      <c r="DJ38" s="154"/>
      <c r="DK38" s="154"/>
      <c r="DL38" s="154"/>
      <c r="DM38" s="154"/>
      <c r="DN38" s="154"/>
      <c r="DO38" s="154"/>
      <c r="DP38" s="154"/>
      <c r="DQ38" s="154"/>
      <c r="DR38" s="154"/>
      <c r="DS38" s="154"/>
      <c r="DT38" s="154"/>
      <c r="DU38" s="154"/>
      <c r="DV38" s="154"/>
      <c r="DW38" s="154"/>
      <c r="DX38" s="154"/>
      <c r="DY38" s="154"/>
      <c r="DZ38" s="154"/>
      <c r="EA38" s="154"/>
      <c r="EB38" s="154"/>
      <c r="EC38" s="154"/>
      <c r="ED38" s="154"/>
      <c r="EE38" s="154"/>
      <c r="EF38" s="154"/>
      <c r="EG38" s="154"/>
      <c r="EH38" s="154"/>
      <c r="EI38" s="154"/>
      <c r="EJ38" s="154"/>
      <c r="EK38" s="154"/>
      <c r="EL38" s="154"/>
      <c r="EM38" s="154"/>
      <c r="EN38" s="154"/>
      <c r="EO38" s="154"/>
      <c r="EP38" s="154"/>
      <c r="EQ38" s="154"/>
      <c r="ER38" s="154"/>
      <c r="ES38" s="154"/>
      <c r="ET38" s="154"/>
      <c r="EU38" s="154"/>
      <c r="EV38" s="154"/>
      <c r="EW38" s="154"/>
      <c r="EX38" s="154"/>
      <c r="EY38" s="154"/>
      <c r="EZ38" s="154"/>
      <c r="FA38" s="154"/>
      <c r="FB38" s="154"/>
      <c r="FC38" s="154"/>
      <c r="FD38" s="154"/>
      <c r="FE38" s="154"/>
      <c r="FF38" s="154"/>
      <c r="FG38" s="154"/>
      <c r="FH38" s="154"/>
      <c r="FI38" s="154"/>
      <c r="FJ38" s="154"/>
      <c r="FK38" s="154"/>
      <c r="FL38" s="154"/>
      <c r="FM38" s="154"/>
      <c r="FN38" s="154"/>
      <c r="FO38" s="154"/>
      <c r="FP38" s="154"/>
      <c r="FQ38" s="154"/>
      <c r="FR38" s="154"/>
      <c r="FS38" s="154"/>
      <c r="FT38" s="154"/>
      <c r="FU38" s="154"/>
      <c r="FV38" s="154"/>
      <c r="FW38" s="154"/>
      <c r="FX38" s="154"/>
      <c r="FY38" s="154"/>
      <c r="FZ38" s="154"/>
      <c r="GA38" s="154"/>
      <c r="GB38" s="154"/>
      <c r="GC38" s="154"/>
      <c r="GD38" s="154"/>
      <c r="GE38" s="154"/>
      <c r="GF38" s="154"/>
      <c r="GG38" s="154"/>
      <c r="GH38" s="154"/>
      <c r="GI38" s="154"/>
      <c r="GJ38" s="154"/>
      <c r="GK38" s="154"/>
      <c r="GL38" s="154"/>
      <c r="GM38" s="154"/>
      <c r="GN38" s="154"/>
      <c r="GO38" s="154"/>
      <c r="GP38" s="154"/>
      <c r="GQ38" s="154"/>
      <c r="GR38" s="154"/>
      <c r="GS38" s="154"/>
      <c r="GT38" s="154"/>
      <c r="GU38" s="154"/>
      <c r="GV38" s="154"/>
      <c r="GW38" s="154"/>
      <c r="GX38" s="154"/>
      <c r="GY38" s="154"/>
      <c r="GZ38" s="154"/>
      <c r="HA38" s="154"/>
      <c r="HB38" s="154"/>
      <c r="HC38" s="154"/>
      <c r="HD38" s="154"/>
      <c r="HE38" s="154"/>
      <c r="HF38" s="154"/>
      <c r="HG38" s="154"/>
      <c r="HH38" s="154"/>
      <c r="HI38" s="154"/>
      <c r="HJ38" s="154"/>
      <c r="HK38" s="154"/>
      <c r="HL38" s="154"/>
      <c r="HM38" s="154"/>
      <c r="HN38" s="154"/>
      <c r="HO38" s="154"/>
      <c r="HP38" s="154"/>
      <c r="HQ38" s="154"/>
      <c r="HR38" s="154"/>
      <c r="HS38" s="154"/>
      <c r="HT38" s="154"/>
      <c r="HU38" s="154"/>
    </row>
    <row r="39" ht="24" customHeight="1" spans="1:229">
      <c r="A39" s="154"/>
      <c r="B39" s="154"/>
      <c r="C39" s="154"/>
      <c r="D39" s="154"/>
      <c r="E39" s="154"/>
      <c r="F39" s="154"/>
      <c r="G39" s="154"/>
      <c r="H39" s="154"/>
      <c r="I39" s="154"/>
      <c r="J39" s="154"/>
      <c r="K39" s="154"/>
      <c r="L39" s="154"/>
      <c r="M39" s="154"/>
      <c r="N39" s="154"/>
      <c r="O39" s="154"/>
      <c r="P39" s="154"/>
      <c r="Q39" s="154"/>
      <c r="R39" s="154"/>
      <c r="S39" s="154"/>
      <c r="T39" s="154"/>
      <c r="U39" s="154"/>
      <c r="V39" s="154"/>
      <c r="W39" s="154"/>
      <c r="X39" s="154"/>
      <c r="Y39" s="154"/>
      <c r="Z39" s="154"/>
      <c r="AA39" s="154"/>
      <c r="AB39" s="154"/>
      <c r="AC39" s="154"/>
      <c r="AD39" s="154"/>
      <c r="AE39" s="154"/>
      <c r="AF39" s="154"/>
      <c r="AG39" s="154"/>
      <c r="AH39" s="154"/>
      <c r="AI39" s="154"/>
      <c r="AJ39" s="154"/>
      <c r="AK39" s="154"/>
      <c r="AL39" s="154"/>
      <c r="AM39" s="154"/>
      <c r="AN39" s="154"/>
      <c r="AO39" s="154"/>
      <c r="AP39" s="154"/>
      <c r="AQ39" s="154"/>
      <c r="AR39" s="154"/>
      <c r="AS39" s="154"/>
      <c r="AT39" s="154"/>
      <c r="AU39" s="154"/>
      <c r="AV39" s="154"/>
      <c r="AW39" s="154"/>
      <c r="AX39" s="154"/>
      <c r="AY39" s="154"/>
      <c r="AZ39" s="154"/>
      <c r="BA39" s="154"/>
      <c r="BB39" s="154"/>
      <c r="BC39" s="154"/>
      <c r="BD39" s="154"/>
      <c r="BE39" s="154"/>
      <c r="BF39" s="154"/>
      <c r="BG39" s="154"/>
      <c r="BH39" s="154"/>
      <c r="BI39" s="154"/>
      <c r="BJ39" s="154"/>
      <c r="BK39" s="154"/>
      <c r="BL39" s="154"/>
      <c r="BM39" s="154"/>
      <c r="BN39" s="154"/>
      <c r="BO39" s="154"/>
      <c r="BP39" s="154"/>
      <c r="BQ39" s="154"/>
      <c r="BR39" s="154"/>
      <c r="BS39" s="154"/>
      <c r="BT39" s="154"/>
      <c r="BU39" s="154"/>
      <c r="BV39" s="154"/>
      <c r="BW39" s="154"/>
      <c r="BX39" s="154"/>
      <c r="BY39" s="154"/>
      <c r="BZ39" s="154"/>
      <c r="CA39" s="154"/>
      <c r="CB39" s="154"/>
      <c r="CC39" s="154"/>
      <c r="CD39" s="154"/>
      <c r="CE39" s="154"/>
      <c r="CF39" s="154"/>
      <c r="CG39" s="154"/>
      <c r="CH39" s="154"/>
      <c r="CI39" s="154"/>
      <c r="CJ39" s="154"/>
      <c r="CK39" s="154"/>
      <c r="CL39" s="154"/>
      <c r="CM39" s="154"/>
      <c r="CN39" s="154"/>
      <c r="CO39" s="154"/>
      <c r="CP39" s="154"/>
      <c r="CQ39" s="154"/>
      <c r="CR39" s="154"/>
      <c r="CS39" s="154"/>
      <c r="CT39" s="154"/>
      <c r="CU39" s="154"/>
      <c r="CV39" s="154"/>
      <c r="CW39" s="154"/>
      <c r="CX39" s="154"/>
      <c r="CY39" s="154"/>
      <c r="CZ39" s="154"/>
      <c r="DA39" s="154"/>
      <c r="DB39" s="154"/>
      <c r="DC39" s="154"/>
      <c r="DD39" s="154"/>
      <c r="DE39" s="154"/>
      <c r="DF39" s="154"/>
      <c r="DG39" s="154"/>
      <c r="DH39" s="154"/>
      <c r="DI39" s="154"/>
      <c r="DJ39" s="154"/>
      <c r="DK39" s="154"/>
      <c r="DL39" s="154"/>
      <c r="DM39" s="154"/>
      <c r="DN39" s="154"/>
      <c r="DO39" s="154"/>
      <c r="DP39" s="154"/>
      <c r="DQ39" s="154"/>
      <c r="DR39" s="154"/>
      <c r="DS39" s="154"/>
      <c r="DT39" s="154"/>
      <c r="DU39" s="154"/>
      <c r="DV39" s="154"/>
      <c r="DW39" s="154"/>
      <c r="DX39" s="154"/>
      <c r="DY39" s="154"/>
      <c r="DZ39" s="154"/>
      <c r="EA39" s="154"/>
      <c r="EB39" s="154"/>
      <c r="EC39" s="154"/>
      <c r="ED39" s="154"/>
      <c r="EE39" s="154"/>
      <c r="EF39" s="154"/>
      <c r="EG39" s="154"/>
      <c r="EH39" s="154"/>
      <c r="EI39" s="154"/>
      <c r="EJ39" s="154"/>
      <c r="EK39" s="154"/>
      <c r="EL39" s="154"/>
      <c r="EM39" s="154"/>
      <c r="EN39" s="154"/>
      <c r="EO39" s="154"/>
      <c r="EP39" s="154"/>
      <c r="EQ39" s="154"/>
      <c r="ER39" s="154"/>
      <c r="ES39" s="154"/>
      <c r="ET39" s="154"/>
      <c r="EU39" s="154"/>
      <c r="EV39" s="154"/>
      <c r="EW39" s="154"/>
      <c r="EX39" s="154"/>
      <c r="EY39" s="154"/>
      <c r="EZ39" s="154"/>
      <c r="FA39" s="154"/>
      <c r="FB39" s="154"/>
      <c r="FC39" s="154"/>
      <c r="FD39" s="154"/>
      <c r="FE39" s="154"/>
      <c r="FF39" s="154"/>
      <c r="FG39" s="154"/>
      <c r="FH39" s="154"/>
      <c r="FI39" s="154"/>
      <c r="FJ39" s="154"/>
      <c r="FK39" s="154"/>
      <c r="FL39" s="154"/>
      <c r="FM39" s="154"/>
      <c r="FN39" s="154"/>
      <c r="FO39" s="154"/>
      <c r="FP39" s="154"/>
      <c r="FQ39" s="154"/>
      <c r="FR39" s="154"/>
      <c r="FS39" s="154"/>
      <c r="FT39" s="154"/>
      <c r="FU39" s="154"/>
      <c r="FV39" s="154"/>
      <c r="FW39" s="154"/>
      <c r="FX39" s="154"/>
      <c r="FY39" s="154"/>
      <c r="FZ39" s="154"/>
      <c r="GA39" s="154"/>
      <c r="GB39" s="154"/>
      <c r="GC39" s="154"/>
      <c r="GD39" s="154"/>
      <c r="GE39" s="154"/>
      <c r="GF39" s="154"/>
      <c r="GG39" s="154"/>
      <c r="GH39" s="154"/>
      <c r="GI39" s="154"/>
      <c r="GJ39" s="154"/>
      <c r="GK39" s="154"/>
      <c r="GL39" s="154"/>
      <c r="GM39" s="154"/>
      <c r="GN39" s="154"/>
      <c r="GO39" s="154"/>
      <c r="GP39" s="154"/>
      <c r="GQ39" s="154"/>
      <c r="GR39" s="154"/>
      <c r="GS39" s="154"/>
      <c r="GT39" s="154"/>
      <c r="GU39" s="154"/>
      <c r="GV39" s="154"/>
      <c r="GW39" s="154"/>
      <c r="GX39" s="154"/>
      <c r="GY39" s="154"/>
      <c r="GZ39" s="154"/>
      <c r="HA39" s="154"/>
      <c r="HB39" s="154"/>
      <c r="HC39" s="154"/>
      <c r="HD39" s="154"/>
      <c r="HE39" s="154"/>
      <c r="HF39" s="154"/>
      <c r="HG39" s="154"/>
      <c r="HH39" s="154"/>
      <c r="HI39" s="154"/>
      <c r="HJ39" s="154"/>
      <c r="HK39" s="154"/>
      <c r="HL39" s="154"/>
      <c r="HM39" s="154"/>
      <c r="HN39" s="154"/>
      <c r="HO39" s="154"/>
      <c r="HP39" s="154"/>
      <c r="HQ39" s="154"/>
      <c r="HR39" s="154"/>
      <c r="HS39" s="154"/>
      <c r="HT39" s="154"/>
      <c r="HU39" s="154"/>
    </row>
    <row r="40" ht="24" customHeight="1" spans="1:229">
      <c r="A40" s="154"/>
      <c r="B40" s="154"/>
      <c r="C40" s="154"/>
      <c r="D40" s="154"/>
      <c r="E40" s="154"/>
      <c r="F40" s="154"/>
      <c r="G40" s="154"/>
      <c r="H40" s="154"/>
      <c r="I40" s="154"/>
      <c r="J40" s="154"/>
      <c r="K40" s="154"/>
      <c r="L40" s="154"/>
      <c r="M40" s="154"/>
      <c r="N40" s="154"/>
      <c r="O40" s="154"/>
      <c r="P40" s="154"/>
      <c r="Q40" s="154"/>
      <c r="R40" s="154"/>
      <c r="S40" s="154"/>
      <c r="T40" s="154"/>
      <c r="U40" s="154"/>
      <c r="V40" s="154"/>
      <c r="W40" s="154"/>
      <c r="X40" s="154"/>
      <c r="Y40" s="154"/>
      <c r="Z40" s="154"/>
      <c r="AA40" s="154"/>
      <c r="AB40" s="154"/>
      <c r="AC40" s="154"/>
      <c r="AD40" s="154"/>
      <c r="AE40" s="154"/>
      <c r="AF40" s="154"/>
      <c r="AG40" s="154"/>
      <c r="AH40" s="154"/>
      <c r="AI40" s="154"/>
      <c r="AJ40" s="154"/>
      <c r="AK40" s="154"/>
      <c r="AL40" s="154"/>
      <c r="AM40" s="154"/>
      <c r="AN40" s="154"/>
      <c r="AO40" s="154"/>
      <c r="AP40" s="154"/>
      <c r="AQ40" s="154"/>
      <c r="AR40" s="154"/>
      <c r="AS40" s="154"/>
      <c r="AT40" s="154"/>
      <c r="AU40" s="154"/>
      <c r="AV40" s="154"/>
      <c r="AW40" s="154"/>
      <c r="AX40" s="154"/>
      <c r="AY40" s="154"/>
      <c r="AZ40" s="154"/>
      <c r="BA40" s="154"/>
      <c r="BB40" s="154"/>
      <c r="BC40" s="154"/>
      <c r="BD40" s="154"/>
      <c r="BE40" s="154"/>
      <c r="BF40" s="154"/>
      <c r="BG40" s="154"/>
      <c r="BH40" s="154"/>
      <c r="BI40" s="154"/>
      <c r="BJ40" s="154"/>
      <c r="BK40" s="154"/>
      <c r="BL40" s="154"/>
      <c r="BM40" s="154"/>
      <c r="BN40" s="154"/>
      <c r="BO40" s="154"/>
      <c r="BP40" s="154"/>
      <c r="BQ40" s="154"/>
      <c r="BR40" s="154"/>
      <c r="BS40" s="154"/>
      <c r="BT40" s="154"/>
      <c r="BU40" s="154"/>
      <c r="BV40" s="154"/>
      <c r="BW40" s="154"/>
      <c r="BX40" s="154"/>
      <c r="BY40" s="154"/>
      <c r="BZ40" s="154"/>
      <c r="CA40" s="154"/>
      <c r="CB40" s="154"/>
      <c r="CC40" s="154"/>
      <c r="CD40" s="154"/>
      <c r="CE40" s="154"/>
      <c r="CF40" s="154"/>
      <c r="CG40" s="154"/>
      <c r="CH40" s="154"/>
      <c r="CI40" s="154"/>
      <c r="CJ40" s="154"/>
      <c r="CK40" s="154"/>
      <c r="CL40" s="154"/>
      <c r="CM40" s="154"/>
      <c r="CN40" s="154"/>
      <c r="CO40" s="154"/>
      <c r="CP40" s="154"/>
      <c r="CQ40" s="154"/>
      <c r="CR40" s="154"/>
      <c r="CS40" s="154"/>
      <c r="CT40" s="154"/>
      <c r="CU40" s="154"/>
      <c r="CV40" s="154"/>
      <c r="CW40" s="154"/>
      <c r="CX40" s="154"/>
      <c r="CY40" s="154"/>
      <c r="CZ40" s="154"/>
      <c r="DA40" s="154"/>
      <c r="DB40" s="154"/>
      <c r="DC40" s="154"/>
      <c r="DD40" s="154"/>
      <c r="DE40" s="154"/>
      <c r="DF40" s="154"/>
      <c r="DG40" s="154"/>
      <c r="DH40" s="154"/>
      <c r="DI40" s="154"/>
      <c r="DJ40" s="154"/>
      <c r="DK40" s="154"/>
      <c r="DL40" s="154"/>
      <c r="DM40" s="154"/>
      <c r="DN40" s="154"/>
      <c r="DO40" s="154"/>
      <c r="DP40" s="154"/>
      <c r="DQ40" s="154"/>
      <c r="DR40" s="154"/>
      <c r="DS40" s="154"/>
      <c r="DT40" s="154"/>
      <c r="DU40" s="154"/>
      <c r="DV40" s="154"/>
      <c r="DW40" s="154"/>
      <c r="DX40" s="154"/>
      <c r="DY40" s="154"/>
      <c r="DZ40" s="154"/>
      <c r="EA40" s="154"/>
      <c r="EB40" s="154"/>
      <c r="EC40" s="154"/>
      <c r="ED40" s="154"/>
      <c r="EE40" s="154"/>
      <c r="EF40" s="154"/>
      <c r="EG40" s="154"/>
      <c r="EH40" s="154"/>
      <c r="EI40" s="154"/>
      <c r="EJ40" s="154"/>
      <c r="EK40" s="154"/>
      <c r="EL40" s="154"/>
      <c r="EM40" s="154"/>
      <c r="EN40" s="154"/>
      <c r="EO40" s="154"/>
      <c r="EP40" s="154"/>
      <c r="EQ40" s="154"/>
      <c r="ER40" s="154"/>
      <c r="ES40" s="154"/>
      <c r="ET40" s="154"/>
      <c r="EU40" s="154"/>
      <c r="EV40" s="154"/>
      <c r="EW40" s="154"/>
      <c r="EX40" s="154"/>
      <c r="EY40" s="154"/>
      <c r="EZ40" s="154"/>
      <c r="FA40" s="154"/>
      <c r="FB40" s="154"/>
      <c r="FC40" s="154"/>
      <c r="FD40" s="154"/>
      <c r="FE40" s="154"/>
      <c r="FF40" s="154"/>
      <c r="FG40" s="154"/>
      <c r="FH40" s="154"/>
      <c r="FI40" s="154"/>
      <c r="FJ40" s="154"/>
      <c r="FK40" s="154"/>
      <c r="FL40" s="154"/>
      <c r="FM40" s="154"/>
      <c r="FN40" s="154"/>
      <c r="FO40" s="154"/>
      <c r="FP40" s="154"/>
      <c r="FQ40" s="154"/>
      <c r="FR40" s="154"/>
      <c r="FS40" s="154"/>
      <c r="FT40" s="154"/>
      <c r="FU40" s="154"/>
      <c r="FV40" s="154"/>
      <c r="FW40" s="154"/>
      <c r="FX40" s="154"/>
      <c r="FY40" s="154"/>
      <c r="FZ40" s="154"/>
      <c r="GA40" s="154"/>
      <c r="GB40" s="154"/>
      <c r="GC40" s="154"/>
      <c r="GD40" s="154"/>
      <c r="GE40" s="154"/>
      <c r="GF40" s="154"/>
      <c r="GG40" s="154"/>
      <c r="GH40" s="154"/>
      <c r="GI40" s="154"/>
      <c r="GJ40" s="154"/>
      <c r="GK40" s="154"/>
      <c r="GL40" s="154"/>
      <c r="GM40" s="154"/>
      <c r="GN40" s="154"/>
      <c r="GO40" s="154"/>
      <c r="GP40" s="154"/>
      <c r="GQ40" s="154"/>
      <c r="GR40" s="154"/>
      <c r="GS40" s="154"/>
      <c r="GT40" s="154"/>
      <c r="GU40" s="154"/>
      <c r="GV40" s="154"/>
      <c r="GW40" s="154"/>
      <c r="GX40" s="154"/>
      <c r="GY40" s="154"/>
      <c r="GZ40" s="154"/>
      <c r="HA40" s="154"/>
      <c r="HB40" s="154"/>
      <c r="HC40" s="154"/>
      <c r="HD40" s="154"/>
      <c r="HE40" s="154"/>
      <c r="HF40" s="154"/>
      <c r="HG40" s="154"/>
      <c r="HH40" s="154"/>
      <c r="HI40" s="154"/>
      <c r="HJ40" s="154"/>
      <c r="HK40" s="154"/>
      <c r="HL40" s="154"/>
      <c r="HM40" s="154"/>
      <c r="HN40" s="154"/>
      <c r="HO40" s="154"/>
      <c r="HP40" s="154"/>
      <c r="HQ40" s="154"/>
      <c r="HR40" s="154"/>
      <c r="HS40" s="154"/>
      <c r="HT40" s="154"/>
      <c r="HU40" s="154"/>
    </row>
    <row r="41" ht="24" customHeight="1" spans="1:229">
      <c r="A41" s="154"/>
      <c r="B41" s="154"/>
      <c r="C41" s="154"/>
      <c r="D41" s="154"/>
      <c r="E41" s="154"/>
      <c r="F41" s="154"/>
      <c r="G41" s="154"/>
      <c r="H41" s="154"/>
      <c r="I41" s="154"/>
      <c r="J41" s="154"/>
      <c r="K41" s="154"/>
      <c r="L41" s="154"/>
      <c r="M41" s="154"/>
      <c r="N41" s="154"/>
      <c r="O41" s="154"/>
      <c r="P41" s="154"/>
      <c r="Q41" s="154"/>
      <c r="R41" s="154"/>
      <c r="S41" s="154"/>
      <c r="T41" s="154"/>
      <c r="U41" s="154"/>
      <c r="V41" s="154"/>
      <c r="W41" s="154"/>
      <c r="X41" s="154"/>
      <c r="Y41" s="154"/>
      <c r="Z41" s="154"/>
      <c r="AA41" s="154"/>
      <c r="AB41" s="154"/>
      <c r="AC41" s="154"/>
      <c r="AD41" s="154"/>
      <c r="AE41" s="154"/>
      <c r="AF41" s="154"/>
      <c r="AG41" s="154"/>
      <c r="AH41" s="154"/>
      <c r="AI41" s="154"/>
      <c r="AJ41" s="154"/>
      <c r="AK41" s="154"/>
      <c r="AL41" s="154"/>
      <c r="AM41" s="154"/>
      <c r="AN41" s="154"/>
      <c r="AO41" s="154"/>
      <c r="AP41" s="154"/>
      <c r="AQ41" s="154"/>
      <c r="AR41" s="154"/>
      <c r="AS41" s="154"/>
      <c r="AT41" s="154"/>
      <c r="AU41" s="154"/>
      <c r="AV41" s="154"/>
      <c r="AW41" s="154"/>
      <c r="AX41" s="154"/>
      <c r="AY41" s="154"/>
      <c r="AZ41" s="154"/>
      <c r="BA41" s="154"/>
      <c r="BB41" s="154"/>
      <c r="BC41" s="154"/>
      <c r="BD41" s="154"/>
      <c r="BE41" s="154"/>
      <c r="BF41" s="154"/>
      <c r="BG41" s="154"/>
      <c r="BH41" s="154"/>
      <c r="BI41" s="154"/>
      <c r="BJ41" s="154"/>
      <c r="BK41" s="154"/>
      <c r="BL41" s="154"/>
      <c r="BM41" s="154"/>
      <c r="BN41" s="154"/>
      <c r="BO41" s="154"/>
      <c r="BP41" s="154"/>
      <c r="BQ41" s="154"/>
      <c r="BR41" s="154"/>
      <c r="BS41" s="154"/>
      <c r="BT41" s="154"/>
      <c r="BU41" s="154"/>
      <c r="BV41" s="154"/>
      <c r="BW41" s="154"/>
      <c r="BX41" s="154"/>
      <c r="BY41" s="154"/>
      <c r="BZ41" s="154"/>
      <c r="CA41" s="154"/>
      <c r="CB41" s="154"/>
      <c r="CC41" s="154"/>
      <c r="CD41" s="154"/>
      <c r="CE41" s="154"/>
      <c r="CF41" s="154"/>
      <c r="CG41" s="154"/>
      <c r="CH41" s="154"/>
      <c r="CI41" s="154"/>
      <c r="CJ41" s="154"/>
      <c r="CK41" s="154"/>
      <c r="CL41" s="154"/>
      <c r="CM41" s="154"/>
      <c r="CN41" s="154"/>
      <c r="CO41" s="154"/>
      <c r="CP41" s="154"/>
      <c r="CQ41" s="154"/>
      <c r="CR41" s="154"/>
      <c r="CS41" s="154"/>
      <c r="CT41" s="154"/>
      <c r="CU41" s="154"/>
      <c r="CV41" s="154"/>
      <c r="CW41" s="154"/>
      <c r="CX41" s="154"/>
      <c r="CY41" s="154"/>
      <c r="CZ41" s="154"/>
      <c r="DA41" s="154"/>
      <c r="DB41" s="154"/>
      <c r="DC41" s="154"/>
      <c r="DD41" s="154"/>
      <c r="DE41" s="154"/>
      <c r="DF41" s="154"/>
      <c r="DG41" s="154"/>
      <c r="DH41" s="154"/>
      <c r="DI41" s="154"/>
      <c r="DJ41" s="154"/>
      <c r="DK41" s="154"/>
      <c r="DL41" s="154"/>
      <c r="DM41" s="154"/>
      <c r="DN41" s="154"/>
      <c r="DO41" s="154"/>
      <c r="DP41" s="154"/>
      <c r="DQ41" s="154"/>
      <c r="DR41" s="154"/>
      <c r="DS41" s="154"/>
      <c r="DT41" s="154"/>
      <c r="DU41" s="154"/>
      <c r="DV41" s="154"/>
      <c r="DW41" s="154"/>
      <c r="DX41" s="154"/>
      <c r="DY41" s="154"/>
      <c r="DZ41" s="154"/>
      <c r="EA41" s="154"/>
      <c r="EB41" s="154"/>
      <c r="EC41" s="154"/>
      <c r="ED41" s="154"/>
      <c r="EE41" s="154"/>
      <c r="EF41" s="154"/>
      <c r="EG41" s="154"/>
      <c r="EH41" s="154"/>
      <c r="EI41" s="154"/>
      <c r="EJ41" s="154"/>
      <c r="EK41" s="154"/>
      <c r="EL41" s="154"/>
      <c r="EM41" s="154"/>
      <c r="EN41" s="154"/>
      <c r="EO41" s="154"/>
      <c r="EP41" s="154"/>
      <c r="EQ41" s="154"/>
      <c r="ER41" s="154"/>
      <c r="ES41" s="154"/>
      <c r="ET41" s="154"/>
      <c r="EU41" s="154"/>
      <c r="EV41" s="154"/>
      <c r="EW41" s="154"/>
      <c r="EX41" s="154"/>
      <c r="EY41" s="154"/>
      <c r="EZ41" s="154"/>
      <c r="FA41" s="154"/>
      <c r="FB41" s="154"/>
      <c r="FC41" s="154"/>
      <c r="FD41" s="154"/>
      <c r="FE41" s="154"/>
      <c r="FF41" s="154"/>
      <c r="FG41" s="154"/>
      <c r="FH41" s="154"/>
      <c r="FI41" s="154"/>
      <c r="FJ41" s="154"/>
      <c r="FK41" s="154"/>
      <c r="FL41" s="154"/>
      <c r="FM41" s="154"/>
      <c r="FN41" s="154"/>
      <c r="FO41" s="154"/>
      <c r="FP41" s="154"/>
      <c r="FQ41" s="154"/>
      <c r="FR41" s="154"/>
      <c r="FS41" s="154"/>
      <c r="FT41" s="154"/>
      <c r="FU41" s="154"/>
      <c r="FV41" s="154"/>
      <c r="FW41" s="154"/>
      <c r="FX41" s="154"/>
      <c r="FY41" s="154"/>
      <c r="FZ41" s="154"/>
      <c r="GA41" s="154"/>
      <c r="GB41" s="154"/>
      <c r="GC41" s="154"/>
      <c r="GD41" s="154"/>
      <c r="GE41" s="154"/>
      <c r="GF41" s="154"/>
      <c r="GG41" s="154"/>
      <c r="GH41" s="154"/>
      <c r="GI41" s="154"/>
      <c r="GJ41" s="154"/>
      <c r="GK41" s="154"/>
      <c r="GL41" s="154"/>
      <c r="GM41" s="154"/>
      <c r="GN41" s="154"/>
      <c r="GO41" s="154"/>
      <c r="GP41" s="154"/>
      <c r="GQ41" s="154"/>
      <c r="GR41" s="154"/>
      <c r="GS41" s="154"/>
      <c r="GT41" s="154"/>
      <c r="GU41" s="154"/>
      <c r="GV41" s="154"/>
      <c r="GW41" s="154"/>
      <c r="GX41" s="154"/>
      <c r="GY41" s="154"/>
      <c r="GZ41" s="154"/>
      <c r="HA41" s="154"/>
      <c r="HB41" s="154"/>
      <c r="HC41" s="154"/>
      <c r="HD41" s="154"/>
      <c r="HE41" s="154"/>
      <c r="HF41" s="154"/>
      <c r="HG41" s="154"/>
      <c r="HH41" s="154"/>
      <c r="HI41" s="154"/>
      <c r="HJ41" s="154"/>
      <c r="HK41" s="154"/>
      <c r="HL41" s="154"/>
      <c r="HM41" s="154"/>
      <c r="HN41" s="154"/>
      <c r="HO41" s="154"/>
      <c r="HP41" s="154"/>
      <c r="HQ41" s="154"/>
      <c r="HR41" s="154"/>
      <c r="HS41" s="154"/>
      <c r="HT41" s="154"/>
      <c r="HU41" s="154"/>
    </row>
    <row r="42" ht="24" customHeight="1" spans="1:229">
      <c r="A42" s="154"/>
      <c r="B42" s="154"/>
      <c r="C42" s="154"/>
      <c r="D42" s="154"/>
      <c r="E42" s="154"/>
      <c r="F42" s="154"/>
      <c r="G42" s="154"/>
      <c r="H42" s="154"/>
      <c r="I42" s="154"/>
      <c r="J42" s="154"/>
      <c r="K42" s="154"/>
      <c r="L42" s="154"/>
      <c r="M42" s="154"/>
      <c r="N42" s="154"/>
      <c r="O42" s="154"/>
      <c r="P42" s="154"/>
      <c r="Q42" s="154"/>
      <c r="R42" s="154"/>
      <c r="S42" s="154"/>
      <c r="T42" s="154"/>
      <c r="U42" s="154"/>
      <c r="V42" s="154"/>
      <c r="W42" s="154"/>
      <c r="X42" s="154"/>
      <c r="Y42" s="154"/>
      <c r="Z42" s="154"/>
      <c r="AA42" s="154"/>
      <c r="AB42" s="154"/>
      <c r="AC42" s="154"/>
      <c r="AD42" s="154"/>
      <c r="AE42" s="154"/>
      <c r="AF42" s="154"/>
      <c r="AG42" s="154"/>
      <c r="AH42" s="154"/>
      <c r="AI42" s="154"/>
      <c r="AJ42" s="154"/>
      <c r="AK42" s="154"/>
      <c r="AL42" s="154"/>
      <c r="AM42" s="154"/>
      <c r="AN42" s="154"/>
      <c r="AO42" s="154"/>
      <c r="AP42" s="154"/>
      <c r="AQ42" s="154"/>
      <c r="AR42" s="154"/>
      <c r="AS42" s="154"/>
      <c r="AT42" s="154"/>
      <c r="AU42" s="154"/>
      <c r="AV42" s="154"/>
      <c r="AW42" s="154"/>
      <c r="AX42" s="154"/>
      <c r="AY42" s="154"/>
      <c r="AZ42" s="154"/>
      <c r="BA42" s="154"/>
      <c r="BB42" s="154"/>
      <c r="BC42" s="154"/>
      <c r="BD42" s="154"/>
      <c r="BE42" s="154"/>
      <c r="BF42" s="154"/>
      <c r="BG42" s="154"/>
      <c r="BH42" s="154"/>
      <c r="BI42" s="154"/>
      <c r="BJ42" s="154"/>
      <c r="BK42" s="154"/>
      <c r="BL42" s="154"/>
      <c r="BM42" s="154"/>
      <c r="BN42" s="154"/>
      <c r="BO42" s="154"/>
      <c r="BP42" s="154"/>
      <c r="BQ42" s="154"/>
      <c r="BR42" s="154"/>
      <c r="BS42" s="154"/>
      <c r="BT42" s="154"/>
      <c r="BU42" s="154"/>
      <c r="BV42" s="154"/>
      <c r="BW42" s="154"/>
      <c r="BX42" s="154"/>
      <c r="BY42" s="154"/>
      <c r="BZ42" s="154"/>
      <c r="CA42" s="154"/>
      <c r="CB42" s="154"/>
      <c r="CC42" s="154"/>
      <c r="CD42" s="154"/>
      <c r="CE42" s="154"/>
      <c r="CF42" s="154"/>
      <c r="CG42" s="154"/>
      <c r="CH42" s="154"/>
      <c r="CI42" s="154"/>
      <c r="CJ42" s="154"/>
      <c r="CK42" s="154"/>
      <c r="CL42" s="154"/>
      <c r="CM42" s="154"/>
      <c r="CN42" s="154"/>
      <c r="CO42" s="154"/>
      <c r="CP42" s="154"/>
      <c r="CQ42" s="154"/>
      <c r="CR42" s="154"/>
      <c r="CS42" s="154"/>
      <c r="CT42" s="154"/>
      <c r="CU42" s="154"/>
      <c r="CV42" s="154"/>
      <c r="CW42" s="154"/>
      <c r="CX42" s="154"/>
      <c r="CY42" s="154"/>
      <c r="CZ42" s="154"/>
      <c r="DA42" s="154"/>
      <c r="DB42" s="154"/>
      <c r="DC42" s="154"/>
      <c r="DD42" s="154"/>
      <c r="DE42" s="154"/>
      <c r="DF42" s="154"/>
      <c r="DG42" s="154"/>
      <c r="DH42" s="154"/>
      <c r="DI42" s="154"/>
      <c r="DJ42" s="154"/>
      <c r="DK42" s="154"/>
      <c r="DL42" s="154"/>
      <c r="DM42" s="154"/>
      <c r="DN42" s="154"/>
      <c r="DO42" s="154"/>
      <c r="DP42" s="154"/>
      <c r="DQ42" s="154"/>
      <c r="DR42" s="154"/>
      <c r="DS42" s="154"/>
      <c r="DT42" s="154"/>
      <c r="DU42" s="154"/>
      <c r="DV42" s="154"/>
      <c r="DW42" s="154"/>
      <c r="DX42" s="154"/>
      <c r="DY42" s="154"/>
      <c r="DZ42" s="154"/>
      <c r="EA42" s="154"/>
      <c r="EB42" s="154"/>
      <c r="EC42" s="154"/>
      <c r="ED42" s="154"/>
      <c r="EE42" s="154"/>
      <c r="EF42" s="154"/>
      <c r="EG42" s="154"/>
      <c r="EH42" s="154"/>
      <c r="EI42" s="154"/>
      <c r="EJ42" s="154"/>
      <c r="EK42" s="154"/>
      <c r="EL42" s="154"/>
      <c r="EM42" s="154"/>
      <c r="EN42" s="154"/>
      <c r="EO42" s="154"/>
      <c r="EP42" s="154"/>
      <c r="EQ42" s="154"/>
      <c r="ER42" s="154"/>
      <c r="ES42" s="154"/>
      <c r="ET42" s="154"/>
      <c r="EU42" s="154"/>
      <c r="EV42" s="154"/>
      <c r="EW42" s="154"/>
      <c r="EX42" s="154"/>
      <c r="EY42" s="154"/>
      <c r="EZ42" s="154"/>
      <c r="FA42" s="154"/>
      <c r="FB42" s="154"/>
      <c r="FC42" s="154"/>
      <c r="FD42" s="154"/>
      <c r="FE42" s="154"/>
      <c r="FF42" s="154"/>
      <c r="FG42" s="154"/>
      <c r="FH42" s="154"/>
      <c r="FI42" s="154"/>
      <c r="FJ42" s="154"/>
      <c r="FK42" s="154"/>
      <c r="FL42" s="154"/>
      <c r="FM42" s="154"/>
      <c r="FN42" s="154"/>
      <c r="FO42" s="154"/>
      <c r="FP42" s="154"/>
      <c r="FQ42" s="154"/>
      <c r="FR42" s="154"/>
      <c r="FS42" s="154"/>
      <c r="FT42" s="154"/>
      <c r="FU42" s="154"/>
      <c r="FV42" s="154"/>
      <c r="FW42" s="154"/>
      <c r="FX42" s="154"/>
      <c r="FY42" s="154"/>
      <c r="FZ42" s="154"/>
      <c r="GA42" s="154"/>
      <c r="GB42" s="154"/>
      <c r="GC42" s="154"/>
      <c r="GD42" s="154"/>
      <c r="GE42" s="154"/>
      <c r="GF42" s="154"/>
      <c r="GG42" s="154"/>
      <c r="GH42" s="154"/>
      <c r="GI42" s="154"/>
      <c r="GJ42" s="154"/>
      <c r="GK42" s="154"/>
      <c r="GL42" s="154"/>
      <c r="GM42" s="154"/>
      <c r="GN42" s="154"/>
      <c r="GO42" s="154"/>
      <c r="GP42" s="154"/>
      <c r="GQ42" s="154"/>
      <c r="GR42" s="154"/>
      <c r="GS42" s="154"/>
      <c r="GT42" s="154"/>
      <c r="GU42" s="154"/>
      <c r="GV42" s="154"/>
      <c r="GW42" s="154"/>
      <c r="GX42" s="154"/>
      <c r="GY42" s="154"/>
      <c r="GZ42" s="154"/>
      <c r="HA42" s="154"/>
      <c r="HB42" s="154"/>
      <c r="HC42" s="154"/>
      <c r="HD42" s="154"/>
      <c r="HE42" s="154"/>
      <c r="HF42" s="154"/>
      <c r="HG42" s="154"/>
      <c r="HH42" s="154"/>
      <c r="HI42" s="154"/>
      <c r="HJ42" s="154"/>
      <c r="HK42" s="154"/>
      <c r="HL42" s="154"/>
      <c r="HM42" s="154"/>
      <c r="HN42" s="154"/>
      <c r="HO42" s="154"/>
      <c r="HP42" s="154"/>
      <c r="HQ42" s="154"/>
      <c r="HR42" s="154"/>
      <c r="HS42" s="154"/>
      <c r="HT42" s="154"/>
      <c r="HU42" s="154"/>
    </row>
    <row r="43" ht="24" customHeight="1" spans="1:229">
      <c r="A43" s="154"/>
      <c r="B43" s="154"/>
      <c r="C43" s="154"/>
      <c r="D43" s="154"/>
      <c r="E43" s="154"/>
      <c r="F43" s="154"/>
      <c r="G43" s="154"/>
      <c r="H43" s="154"/>
      <c r="I43" s="154"/>
      <c r="J43" s="154"/>
      <c r="K43" s="154"/>
      <c r="L43" s="154"/>
      <c r="M43" s="154"/>
      <c r="N43" s="154"/>
      <c r="O43" s="154"/>
      <c r="P43" s="154"/>
      <c r="Q43" s="154"/>
      <c r="R43" s="154"/>
      <c r="S43" s="154"/>
      <c r="T43" s="154"/>
      <c r="U43" s="154"/>
      <c r="V43" s="154"/>
      <c r="W43" s="154"/>
      <c r="X43" s="154"/>
      <c r="Y43" s="154"/>
      <c r="Z43" s="154"/>
      <c r="AA43" s="154"/>
      <c r="AB43" s="154"/>
      <c r="AC43" s="154"/>
      <c r="AD43" s="154"/>
      <c r="AE43" s="154"/>
      <c r="AF43" s="154"/>
      <c r="AG43" s="154"/>
      <c r="AH43" s="154"/>
      <c r="AI43" s="154"/>
      <c r="AJ43" s="154"/>
      <c r="AK43" s="154"/>
      <c r="AL43" s="154"/>
      <c r="AM43" s="154"/>
      <c r="AN43" s="154"/>
      <c r="AO43" s="154"/>
      <c r="AP43" s="154"/>
      <c r="AQ43" s="154"/>
      <c r="AR43" s="154"/>
      <c r="AS43" s="154"/>
      <c r="AT43" s="154"/>
      <c r="AU43" s="154"/>
      <c r="AV43" s="154"/>
      <c r="AW43" s="154"/>
      <c r="AX43" s="154"/>
      <c r="AY43" s="154"/>
      <c r="AZ43" s="154"/>
      <c r="BA43" s="154"/>
      <c r="BB43" s="154"/>
      <c r="BC43" s="154"/>
      <c r="BD43" s="154"/>
      <c r="BE43" s="154"/>
      <c r="BF43" s="154"/>
      <c r="BG43" s="154"/>
      <c r="BH43" s="154"/>
      <c r="BI43" s="154"/>
      <c r="BJ43" s="154"/>
      <c r="BK43" s="154"/>
      <c r="BL43" s="154"/>
      <c r="BM43" s="154"/>
      <c r="BN43" s="154"/>
      <c r="BO43" s="154"/>
      <c r="BP43" s="154"/>
      <c r="BQ43" s="154"/>
      <c r="BR43" s="154"/>
      <c r="BS43" s="154"/>
      <c r="BT43" s="154"/>
      <c r="BU43" s="154"/>
      <c r="BV43" s="154"/>
      <c r="BW43" s="154"/>
      <c r="BX43" s="154"/>
      <c r="BY43" s="154"/>
      <c r="BZ43" s="154"/>
      <c r="CA43" s="154"/>
      <c r="CB43" s="154"/>
      <c r="CC43" s="154"/>
      <c r="CD43" s="154"/>
      <c r="CE43" s="154"/>
      <c r="CF43" s="154"/>
      <c r="CG43" s="154"/>
      <c r="CH43" s="154"/>
      <c r="CI43" s="154"/>
      <c r="CJ43" s="154"/>
      <c r="CK43" s="154"/>
      <c r="CL43" s="154"/>
      <c r="CM43" s="154"/>
      <c r="CN43" s="154"/>
      <c r="CO43" s="154"/>
      <c r="CP43" s="154"/>
      <c r="CQ43" s="154"/>
      <c r="CR43" s="154"/>
      <c r="CS43" s="154"/>
      <c r="CT43" s="154"/>
      <c r="CU43" s="154"/>
      <c r="CV43" s="154"/>
      <c r="CW43" s="154"/>
      <c r="CX43" s="154"/>
      <c r="CY43" s="154"/>
      <c r="CZ43" s="154"/>
      <c r="DA43" s="154"/>
      <c r="DB43" s="154"/>
      <c r="DC43" s="154"/>
      <c r="DD43" s="154"/>
      <c r="DE43" s="154"/>
      <c r="DF43" s="154"/>
      <c r="DG43" s="154"/>
      <c r="DH43" s="154"/>
      <c r="DI43" s="154"/>
      <c r="DJ43" s="154"/>
      <c r="DK43" s="154"/>
      <c r="DL43" s="154"/>
      <c r="DM43" s="154"/>
      <c r="DN43" s="154"/>
      <c r="DO43" s="154"/>
      <c r="DP43" s="154"/>
      <c r="DQ43" s="154"/>
      <c r="DR43" s="154"/>
      <c r="DS43" s="154"/>
      <c r="DT43" s="154"/>
      <c r="DU43" s="154"/>
      <c r="DV43" s="154"/>
      <c r="DW43" s="154"/>
      <c r="DX43" s="154"/>
      <c r="DY43" s="154"/>
      <c r="DZ43" s="154"/>
      <c r="EA43" s="154"/>
      <c r="EB43" s="154"/>
      <c r="EC43" s="154"/>
      <c r="ED43" s="154"/>
      <c r="EE43" s="154"/>
      <c r="EF43" s="154"/>
      <c r="EG43" s="154"/>
      <c r="EH43" s="154"/>
      <c r="EI43" s="154"/>
      <c r="EJ43" s="154"/>
      <c r="EK43" s="154"/>
      <c r="EL43" s="154"/>
      <c r="EM43" s="154"/>
      <c r="EN43" s="154"/>
      <c r="EO43" s="154"/>
      <c r="EP43" s="154"/>
      <c r="EQ43" s="154"/>
      <c r="ER43" s="154"/>
      <c r="ES43" s="154"/>
      <c r="ET43" s="154"/>
      <c r="EU43" s="154"/>
      <c r="EV43" s="154"/>
      <c r="EW43" s="154"/>
      <c r="EX43" s="154"/>
      <c r="EY43" s="154"/>
      <c r="EZ43" s="154"/>
      <c r="FA43" s="154"/>
      <c r="FB43" s="154"/>
      <c r="FC43" s="154"/>
      <c r="FD43" s="154"/>
      <c r="FE43" s="154"/>
      <c r="FF43" s="154"/>
      <c r="FG43" s="154"/>
      <c r="FH43" s="154"/>
      <c r="FI43" s="154"/>
      <c r="FJ43" s="154"/>
      <c r="FK43" s="154"/>
      <c r="FL43" s="154"/>
      <c r="FM43" s="154"/>
      <c r="FN43" s="154"/>
      <c r="FO43" s="154"/>
      <c r="FP43" s="154"/>
      <c r="FQ43" s="154"/>
      <c r="FR43" s="154"/>
      <c r="FS43" s="154"/>
      <c r="FT43" s="154"/>
      <c r="FU43" s="154"/>
      <c r="FV43" s="154"/>
      <c r="FW43" s="154"/>
      <c r="FX43" s="154"/>
      <c r="FY43" s="154"/>
      <c r="FZ43" s="154"/>
      <c r="GA43" s="154"/>
      <c r="GB43" s="154"/>
      <c r="GC43" s="154"/>
      <c r="GD43" s="154"/>
      <c r="GE43" s="154"/>
      <c r="GF43" s="154"/>
      <c r="GG43" s="154"/>
      <c r="GH43" s="154"/>
      <c r="GI43" s="154"/>
      <c r="GJ43" s="154"/>
      <c r="GK43" s="154"/>
      <c r="GL43" s="154"/>
      <c r="GM43" s="154"/>
      <c r="GN43" s="154"/>
      <c r="GO43" s="154"/>
      <c r="GP43" s="154"/>
      <c r="GQ43" s="154"/>
      <c r="GR43" s="154"/>
      <c r="GS43" s="154"/>
      <c r="GT43" s="154"/>
      <c r="GU43" s="154"/>
      <c r="GV43" s="154"/>
      <c r="GW43" s="154"/>
      <c r="GX43" s="154"/>
      <c r="GY43" s="154"/>
      <c r="GZ43" s="154"/>
      <c r="HA43" s="154"/>
      <c r="HB43" s="154"/>
      <c r="HC43" s="154"/>
      <c r="HD43" s="154"/>
      <c r="HE43" s="154"/>
      <c r="HF43" s="154"/>
      <c r="HG43" s="154"/>
      <c r="HH43" s="154"/>
      <c r="HI43" s="154"/>
      <c r="HJ43" s="154"/>
      <c r="HK43" s="154"/>
      <c r="HL43" s="154"/>
      <c r="HM43" s="154"/>
      <c r="HN43" s="154"/>
      <c r="HO43" s="154"/>
      <c r="HP43" s="154"/>
      <c r="HQ43" s="154"/>
      <c r="HR43" s="154"/>
      <c r="HS43" s="154"/>
      <c r="HT43" s="154"/>
      <c r="HU43" s="154"/>
    </row>
    <row r="44" ht="24" customHeight="1" spans="1:229">
      <c r="A44" s="154"/>
      <c r="B44" s="154"/>
      <c r="C44" s="154"/>
      <c r="D44" s="154"/>
      <c r="E44" s="154"/>
      <c r="F44" s="154"/>
      <c r="G44" s="154"/>
      <c r="H44" s="154"/>
      <c r="I44" s="154"/>
      <c r="J44" s="154"/>
      <c r="K44" s="154"/>
      <c r="L44" s="154"/>
      <c r="M44" s="154"/>
      <c r="N44" s="154"/>
      <c r="O44" s="154"/>
      <c r="P44" s="154"/>
      <c r="Q44" s="154"/>
      <c r="R44" s="154"/>
      <c r="S44" s="154"/>
      <c r="T44" s="154"/>
      <c r="U44" s="154"/>
      <c r="V44" s="154"/>
      <c r="W44" s="154"/>
      <c r="X44" s="154"/>
      <c r="Y44" s="154"/>
      <c r="Z44" s="154"/>
      <c r="AA44" s="154"/>
      <c r="AB44" s="154"/>
      <c r="AC44" s="154"/>
      <c r="AD44" s="154"/>
      <c r="AE44" s="154"/>
      <c r="AF44" s="154"/>
      <c r="AG44" s="154"/>
      <c r="AH44" s="154"/>
      <c r="AI44" s="154"/>
      <c r="AJ44" s="154"/>
      <c r="AK44" s="154"/>
      <c r="AL44" s="154"/>
      <c r="AM44" s="154"/>
      <c r="AN44" s="154"/>
      <c r="AO44" s="154"/>
      <c r="AP44" s="154"/>
      <c r="AQ44" s="154"/>
      <c r="AR44" s="154"/>
      <c r="AS44" s="154"/>
      <c r="AT44" s="154"/>
      <c r="AU44" s="154"/>
      <c r="AV44" s="154"/>
      <c r="AW44" s="154"/>
      <c r="AX44" s="154"/>
      <c r="AY44" s="154"/>
      <c r="AZ44" s="154"/>
      <c r="BA44" s="154"/>
      <c r="BB44" s="154"/>
      <c r="BC44" s="154"/>
      <c r="BD44" s="154"/>
      <c r="BE44" s="154"/>
      <c r="BF44" s="154"/>
      <c r="BG44" s="154"/>
      <c r="BH44" s="154"/>
      <c r="BI44" s="154"/>
      <c r="BJ44" s="154"/>
      <c r="BK44" s="154"/>
      <c r="BL44" s="154"/>
      <c r="BM44" s="154"/>
      <c r="BN44" s="154"/>
      <c r="BO44" s="154"/>
      <c r="BP44" s="154"/>
      <c r="BQ44" s="154"/>
      <c r="BR44" s="154"/>
      <c r="BS44" s="154"/>
      <c r="BT44" s="154"/>
      <c r="BU44" s="154"/>
      <c r="BV44" s="154"/>
      <c r="BW44" s="154"/>
      <c r="BX44" s="154"/>
      <c r="BY44" s="154"/>
      <c r="BZ44" s="154"/>
      <c r="CA44" s="154"/>
      <c r="CB44" s="154"/>
      <c r="CC44" s="154"/>
      <c r="CD44" s="154"/>
      <c r="CE44" s="154"/>
      <c r="CF44" s="154"/>
      <c r="CG44" s="154"/>
      <c r="CH44" s="154"/>
      <c r="CI44" s="154"/>
      <c r="CJ44" s="154"/>
      <c r="CK44" s="154"/>
      <c r="CL44" s="154"/>
      <c r="CM44" s="154"/>
      <c r="CN44" s="154"/>
      <c r="CO44" s="154"/>
      <c r="CP44" s="154"/>
      <c r="CQ44" s="154"/>
      <c r="CR44" s="154"/>
      <c r="CS44" s="154"/>
      <c r="CT44" s="154"/>
      <c r="CU44" s="154"/>
      <c r="CV44" s="154"/>
      <c r="CW44" s="154"/>
      <c r="CX44" s="154"/>
      <c r="CY44" s="154"/>
      <c r="CZ44" s="154"/>
      <c r="DA44" s="154"/>
      <c r="DB44" s="154"/>
      <c r="DC44" s="154"/>
      <c r="DD44" s="154"/>
      <c r="DE44" s="154"/>
      <c r="DF44" s="154"/>
      <c r="DG44" s="154"/>
      <c r="DH44" s="154"/>
      <c r="DI44" s="154"/>
      <c r="DJ44" s="154"/>
      <c r="DK44" s="154"/>
      <c r="DL44" s="154"/>
      <c r="DM44" s="154"/>
      <c r="DN44" s="154"/>
      <c r="DO44" s="154"/>
      <c r="DP44" s="154"/>
      <c r="DQ44" s="154"/>
      <c r="DR44" s="154"/>
      <c r="DS44" s="154"/>
      <c r="DT44" s="154"/>
      <c r="DU44" s="154"/>
      <c r="DV44" s="154"/>
      <c r="DW44" s="154"/>
      <c r="DX44" s="154"/>
      <c r="DY44" s="154"/>
      <c r="DZ44" s="154"/>
      <c r="EA44" s="154"/>
      <c r="EB44" s="154"/>
      <c r="EC44" s="154"/>
      <c r="ED44" s="154"/>
      <c r="EE44" s="154"/>
      <c r="EF44" s="154"/>
      <c r="EG44" s="154"/>
      <c r="EH44" s="154"/>
      <c r="EI44" s="154"/>
      <c r="EJ44" s="154"/>
      <c r="EK44" s="154"/>
      <c r="EL44" s="154"/>
      <c r="EM44" s="154"/>
      <c r="EN44" s="154"/>
      <c r="EO44" s="154"/>
      <c r="EP44" s="154"/>
      <c r="EQ44" s="154"/>
      <c r="ER44" s="154"/>
      <c r="ES44" s="154"/>
      <c r="ET44" s="154"/>
      <c r="EU44" s="154"/>
      <c r="EV44" s="154"/>
      <c r="EW44" s="154"/>
      <c r="EX44" s="154"/>
      <c r="EY44" s="154"/>
      <c r="EZ44" s="154"/>
      <c r="FA44" s="154"/>
      <c r="FB44" s="154"/>
      <c r="FC44" s="154"/>
      <c r="FD44" s="154"/>
      <c r="FE44" s="154"/>
      <c r="FF44" s="154"/>
      <c r="FG44" s="154"/>
      <c r="FH44" s="154"/>
      <c r="FI44" s="154"/>
      <c r="FJ44" s="154"/>
      <c r="FK44" s="154"/>
      <c r="FL44" s="154"/>
      <c r="FM44" s="154"/>
      <c r="FN44" s="154"/>
      <c r="FO44" s="154"/>
      <c r="FP44" s="154"/>
      <c r="FQ44" s="154"/>
      <c r="FR44" s="154"/>
      <c r="FS44" s="154"/>
      <c r="FT44" s="154"/>
      <c r="FU44" s="154"/>
      <c r="FV44" s="154"/>
      <c r="FW44" s="154"/>
      <c r="FX44" s="154"/>
      <c r="FY44" s="154"/>
      <c r="FZ44" s="154"/>
      <c r="GA44" s="154"/>
      <c r="GB44" s="154"/>
      <c r="GC44" s="154"/>
      <c r="GD44" s="154"/>
      <c r="GE44" s="154"/>
      <c r="GF44" s="154"/>
      <c r="GG44" s="154"/>
      <c r="GH44" s="154"/>
      <c r="GI44" s="154"/>
      <c r="GJ44" s="154"/>
      <c r="GK44" s="154"/>
      <c r="GL44" s="154"/>
      <c r="GM44" s="154"/>
      <c r="GN44" s="154"/>
      <c r="GO44" s="154"/>
      <c r="GP44" s="154"/>
      <c r="GQ44" s="154"/>
      <c r="GR44" s="154"/>
      <c r="GS44" s="154"/>
      <c r="GT44" s="154"/>
      <c r="GU44" s="154"/>
      <c r="GV44" s="154"/>
      <c r="GW44" s="154"/>
      <c r="GX44" s="154"/>
      <c r="GY44" s="154"/>
      <c r="GZ44" s="154"/>
      <c r="HA44" s="154"/>
      <c r="HB44" s="154"/>
      <c r="HC44" s="154"/>
      <c r="HD44" s="154"/>
      <c r="HE44" s="154"/>
      <c r="HF44" s="154"/>
      <c r="HG44" s="154"/>
      <c r="HH44" s="154"/>
      <c r="HI44" s="154"/>
      <c r="HJ44" s="154"/>
      <c r="HK44" s="154"/>
      <c r="HL44" s="154"/>
      <c r="HM44" s="154"/>
      <c r="HN44" s="154"/>
      <c r="HO44" s="154"/>
      <c r="HP44" s="154"/>
      <c r="HQ44" s="154"/>
      <c r="HR44" s="154"/>
      <c r="HS44" s="154"/>
      <c r="HT44" s="154"/>
      <c r="HU44" s="154"/>
    </row>
    <row r="45" ht="24" customHeight="1" spans="1:229">
      <c r="A45" s="154"/>
      <c r="B45" s="154"/>
      <c r="C45" s="154"/>
      <c r="D45" s="154"/>
      <c r="E45" s="154"/>
      <c r="F45" s="154"/>
      <c r="G45" s="154"/>
      <c r="H45" s="154"/>
      <c r="I45" s="154"/>
      <c r="J45" s="154"/>
      <c r="K45" s="154"/>
      <c r="L45" s="154"/>
      <c r="M45" s="154"/>
      <c r="N45" s="154"/>
      <c r="O45" s="154"/>
      <c r="P45" s="154"/>
      <c r="Q45" s="154"/>
      <c r="R45" s="154"/>
      <c r="S45" s="154"/>
      <c r="T45" s="154"/>
      <c r="U45" s="154"/>
      <c r="V45" s="154"/>
      <c r="W45" s="154"/>
      <c r="X45" s="154"/>
      <c r="Y45" s="154"/>
      <c r="Z45" s="154"/>
      <c r="AA45" s="154"/>
      <c r="AB45" s="154"/>
      <c r="AC45" s="154"/>
      <c r="AD45" s="154"/>
      <c r="AE45" s="154"/>
      <c r="AF45" s="154"/>
      <c r="AG45" s="154"/>
      <c r="AH45" s="154"/>
      <c r="AI45" s="154"/>
      <c r="AJ45" s="154"/>
      <c r="AK45" s="154"/>
      <c r="AL45" s="154"/>
      <c r="AM45" s="154"/>
      <c r="AN45" s="154"/>
      <c r="AO45" s="154"/>
      <c r="AP45" s="154"/>
      <c r="AQ45" s="154"/>
      <c r="AR45" s="154"/>
      <c r="AS45" s="154"/>
      <c r="AT45" s="154"/>
      <c r="AU45" s="154"/>
      <c r="AV45" s="154"/>
      <c r="AW45" s="154"/>
      <c r="AX45" s="154"/>
      <c r="AY45" s="154"/>
      <c r="AZ45" s="154"/>
      <c r="BA45" s="154"/>
      <c r="BB45" s="154"/>
      <c r="BC45" s="154"/>
      <c r="BD45" s="154"/>
      <c r="BE45" s="154"/>
      <c r="BF45" s="154"/>
      <c r="BG45" s="154"/>
      <c r="BH45" s="154"/>
      <c r="BI45" s="154"/>
      <c r="BJ45" s="154"/>
      <c r="BK45" s="154"/>
      <c r="BL45" s="154"/>
      <c r="BM45" s="154"/>
      <c r="BN45" s="154"/>
      <c r="BO45" s="154"/>
      <c r="BP45" s="154"/>
      <c r="BQ45" s="154"/>
      <c r="BR45" s="154"/>
      <c r="BS45" s="154"/>
      <c r="BT45" s="154"/>
      <c r="BU45" s="154"/>
      <c r="BV45" s="154"/>
      <c r="BW45" s="154"/>
      <c r="BX45" s="154"/>
      <c r="BY45" s="154"/>
      <c r="BZ45" s="154"/>
      <c r="CA45" s="154"/>
      <c r="CB45" s="154"/>
      <c r="CC45" s="154"/>
      <c r="CD45" s="154"/>
      <c r="CE45" s="154"/>
      <c r="CF45" s="154"/>
      <c r="CG45" s="154"/>
      <c r="CH45" s="154"/>
      <c r="CI45" s="154"/>
      <c r="CJ45" s="154"/>
      <c r="CK45" s="154"/>
      <c r="CL45" s="154"/>
      <c r="CM45" s="154"/>
      <c r="CN45" s="154"/>
      <c r="CO45" s="154"/>
      <c r="CP45" s="154"/>
      <c r="CQ45" s="154"/>
      <c r="CR45" s="154"/>
      <c r="CS45" s="154"/>
      <c r="CT45" s="154"/>
      <c r="CU45" s="154"/>
      <c r="CV45" s="154"/>
      <c r="CW45" s="154"/>
      <c r="CX45" s="154"/>
      <c r="CY45" s="154"/>
      <c r="CZ45" s="154"/>
      <c r="DA45" s="154"/>
      <c r="DB45" s="154"/>
      <c r="DC45" s="154"/>
      <c r="DD45" s="154"/>
      <c r="DE45" s="154"/>
      <c r="DF45" s="154"/>
      <c r="DG45" s="154"/>
      <c r="DH45" s="154"/>
      <c r="DI45" s="154"/>
      <c r="DJ45" s="154"/>
      <c r="DK45" s="154"/>
      <c r="DL45" s="154"/>
      <c r="DM45" s="154"/>
      <c r="DN45" s="154"/>
      <c r="DO45" s="154"/>
      <c r="DP45" s="154"/>
      <c r="DQ45" s="154"/>
      <c r="DR45" s="154"/>
      <c r="DS45" s="154"/>
      <c r="DT45" s="154"/>
      <c r="DU45" s="154"/>
      <c r="DV45" s="154"/>
      <c r="DW45" s="154"/>
      <c r="DX45" s="154"/>
      <c r="DY45" s="154"/>
      <c r="DZ45" s="154"/>
      <c r="EA45" s="154"/>
      <c r="EB45" s="154"/>
      <c r="EC45" s="154"/>
      <c r="ED45" s="154"/>
      <c r="EE45" s="154"/>
      <c r="EF45" s="154"/>
      <c r="EG45" s="154"/>
      <c r="EH45" s="154"/>
      <c r="EI45" s="154"/>
      <c r="EJ45" s="154"/>
      <c r="EK45" s="154"/>
      <c r="EL45" s="154"/>
      <c r="EM45" s="154"/>
      <c r="EN45" s="154"/>
      <c r="EO45" s="154"/>
      <c r="EP45" s="154"/>
      <c r="EQ45" s="154"/>
      <c r="ER45" s="154"/>
      <c r="ES45" s="154"/>
      <c r="ET45" s="154"/>
      <c r="EU45" s="154"/>
      <c r="EV45" s="154"/>
      <c r="EW45" s="154"/>
      <c r="EX45" s="154"/>
      <c r="EY45" s="154"/>
      <c r="EZ45" s="154"/>
      <c r="FA45" s="154"/>
      <c r="FB45" s="154"/>
      <c r="FC45" s="154"/>
      <c r="FD45" s="154"/>
      <c r="FE45" s="154"/>
      <c r="FF45" s="154"/>
      <c r="FG45" s="154"/>
      <c r="FH45" s="154"/>
      <c r="FI45" s="154"/>
      <c r="FJ45" s="154"/>
      <c r="FK45" s="154"/>
      <c r="FL45" s="154"/>
      <c r="FM45" s="154"/>
      <c r="FN45" s="154"/>
      <c r="FO45" s="154"/>
      <c r="FP45" s="154"/>
      <c r="FQ45" s="154"/>
      <c r="FR45" s="154"/>
      <c r="FS45" s="154"/>
      <c r="FT45" s="154"/>
      <c r="FU45" s="154"/>
      <c r="FV45" s="154"/>
      <c r="FW45" s="154"/>
      <c r="FX45" s="154"/>
      <c r="FY45" s="154"/>
      <c r="FZ45" s="154"/>
      <c r="GA45" s="154"/>
      <c r="GB45" s="154"/>
      <c r="GC45" s="154"/>
      <c r="GD45" s="154"/>
      <c r="GE45" s="154"/>
      <c r="GF45" s="154"/>
      <c r="GG45" s="154"/>
      <c r="GH45" s="154"/>
      <c r="GI45" s="154"/>
      <c r="GJ45" s="154"/>
      <c r="GK45" s="154"/>
      <c r="GL45" s="154"/>
      <c r="GM45" s="154"/>
      <c r="GN45" s="154"/>
      <c r="GO45" s="154"/>
      <c r="GP45" s="154"/>
      <c r="GQ45" s="154"/>
      <c r="GR45" s="154"/>
      <c r="GS45" s="154"/>
      <c r="GT45" s="154"/>
      <c r="GU45" s="154"/>
      <c r="GV45" s="154"/>
      <c r="GW45" s="154"/>
      <c r="GX45" s="154"/>
      <c r="GY45" s="154"/>
      <c r="GZ45" s="154"/>
      <c r="HA45" s="154"/>
      <c r="HB45" s="154"/>
      <c r="HC45" s="154"/>
      <c r="HD45" s="154"/>
      <c r="HE45" s="154"/>
      <c r="HF45" s="154"/>
      <c r="HG45" s="154"/>
      <c r="HH45" s="154"/>
      <c r="HI45" s="154"/>
      <c r="HJ45" s="154"/>
      <c r="HK45" s="154"/>
      <c r="HL45" s="154"/>
      <c r="HM45" s="154"/>
      <c r="HN45" s="154"/>
      <c r="HO45" s="154"/>
      <c r="HP45" s="154"/>
      <c r="HQ45" s="154"/>
      <c r="HR45" s="154"/>
      <c r="HS45" s="154"/>
      <c r="HT45" s="154"/>
      <c r="HU45" s="154"/>
    </row>
    <row r="46" ht="24" customHeight="1" spans="1:229">
      <c r="A46" s="154"/>
      <c r="B46" s="154"/>
      <c r="C46" s="154"/>
      <c r="D46" s="154"/>
      <c r="E46" s="154"/>
      <c r="F46" s="154"/>
      <c r="G46" s="154"/>
      <c r="H46" s="154"/>
      <c r="I46" s="154"/>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4"/>
      <c r="AP46" s="154"/>
      <c r="AQ46" s="154"/>
      <c r="AR46" s="154"/>
      <c r="AS46" s="154"/>
      <c r="AT46" s="154"/>
      <c r="AU46" s="154"/>
      <c r="AV46" s="154"/>
      <c r="AW46" s="154"/>
      <c r="AX46" s="154"/>
      <c r="AY46" s="154"/>
      <c r="AZ46" s="154"/>
      <c r="BA46" s="154"/>
      <c r="BB46" s="154"/>
      <c r="BC46" s="154"/>
      <c r="BD46" s="154"/>
      <c r="BE46" s="154"/>
      <c r="BF46" s="154"/>
      <c r="BG46" s="154"/>
      <c r="BH46" s="154"/>
      <c r="BI46" s="154"/>
      <c r="BJ46" s="154"/>
      <c r="BK46" s="154"/>
      <c r="BL46" s="154"/>
      <c r="BM46" s="154"/>
      <c r="BN46" s="154"/>
      <c r="BO46" s="154"/>
      <c r="BP46" s="154"/>
      <c r="BQ46" s="154"/>
      <c r="BR46" s="154"/>
      <c r="BS46" s="154"/>
      <c r="BT46" s="154"/>
      <c r="BU46" s="154"/>
      <c r="BV46" s="154"/>
      <c r="BW46" s="154"/>
      <c r="BX46" s="154"/>
      <c r="BY46" s="154"/>
      <c r="BZ46" s="154"/>
      <c r="CA46" s="154"/>
      <c r="CB46" s="154"/>
      <c r="CC46" s="154"/>
      <c r="CD46" s="154"/>
      <c r="CE46" s="154"/>
      <c r="CF46" s="154"/>
      <c r="CG46" s="154"/>
      <c r="CH46" s="154"/>
      <c r="CI46" s="154"/>
      <c r="CJ46" s="154"/>
      <c r="CK46" s="154"/>
      <c r="CL46" s="154"/>
      <c r="CM46" s="154"/>
      <c r="CN46" s="154"/>
      <c r="CO46" s="154"/>
      <c r="CP46" s="154"/>
      <c r="CQ46" s="154"/>
      <c r="CR46" s="154"/>
      <c r="CS46" s="154"/>
      <c r="CT46" s="154"/>
      <c r="CU46" s="154"/>
      <c r="CV46" s="154"/>
      <c r="CW46" s="154"/>
      <c r="CX46" s="154"/>
      <c r="CY46" s="154"/>
      <c r="CZ46" s="154"/>
      <c r="DA46" s="154"/>
      <c r="DB46" s="154"/>
      <c r="DC46" s="154"/>
      <c r="DD46" s="154"/>
      <c r="DE46" s="154"/>
      <c r="DF46" s="154"/>
      <c r="DG46" s="154"/>
      <c r="DH46" s="154"/>
      <c r="DI46" s="154"/>
      <c r="DJ46" s="154"/>
      <c r="DK46" s="154"/>
      <c r="DL46" s="154"/>
      <c r="DM46" s="154"/>
      <c r="DN46" s="154"/>
      <c r="DO46" s="154"/>
      <c r="DP46" s="154"/>
      <c r="DQ46" s="154"/>
      <c r="DR46" s="154"/>
      <c r="DS46" s="154"/>
      <c r="DT46" s="154"/>
      <c r="DU46" s="154"/>
      <c r="DV46" s="154"/>
      <c r="DW46" s="154"/>
      <c r="DX46" s="154"/>
      <c r="DY46" s="154"/>
      <c r="DZ46" s="154"/>
      <c r="EA46" s="154"/>
      <c r="EB46" s="154"/>
      <c r="EC46" s="154"/>
      <c r="ED46" s="154"/>
      <c r="EE46" s="154"/>
      <c r="EF46" s="154"/>
      <c r="EG46" s="154"/>
      <c r="EH46" s="154"/>
      <c r="EI46" s="154"/>
      <c r="EJ46" s="154"/>
      <c r="EK46" s="154"/>
      <c r="EL46" s="154"/>
      <c r="EM46" s="154"/>
      <c r="EN46" s="154"/>
      <c r="EO46" s="154"/>
      <c r="EP46" s="154"/>
      <c r="EQ46" s="154"/>
      <c r="ER46" s="154"/>
      <c r="ES46" s="154"/>
      <c r="ET46" s="154"/>
      <c r="EU46" s="154"/>
      <c r="EV46" s="154"/>
      <c r="EW46" s="154"/>
      <c r="EX46" s="154"/>
      <c r="EY46" s="154"/>
      <c r="EZ46" s="154"/>
      <c r="FA46" s="154"/>
      <c r="FB46" s="154"/>
      <c r="FC46" s="154"/>
      <c r="FD46" s="154"/>
      <c r="FE46" s="154"/>
      <c r="FF46" s="154"/>
      <c r="FG46" s="154"/>
      <c r="FH46" s="154"/>
      <c r="FI46" s="154"/>
      <c r="FJ46" s="154"/>
      <c r="FK46" s="154"/>
      <c r="FL46" s="154"/>
      <c r="FM46" s="154"/>
      <c r="FN46" s="154"/>
      <c r="FO46" s="154"/>
      <c r="FP46" s="154"/>
      <c r="FQ46" s="154"/>
      <c r="FR46" s="154"/>
      <c r="FS46" s="154"/>
      <c r="FT46" s="154"/>
      <c r="FU46" s="154"/>
      <c r="FV46" s="154"/>
      <c r="FW46" s="154"/>
      <c r="FX46" s="154"/>
      <c r="FY46" s="154"/>
      <c r="FZ46" s="154"/>
      <c r="GA46" s="154"/>
      <c r="GB46" s="154"/>
      <c r="GC46" s="154"/>
      <c r="GD46" s="154"/>
      <c r="GE46" s="154"/>
      <c r="GF46" s="154"/>
      <c r="GG46" s="154"/>
      <c r="GH46" s="154"/>
      <c r="GI46" s="154"/>
      <c r="GJ46" s="154"/>
      <c r="GK46" s="154"/>
      <c r="GL46" s="154"/>
      <c r="GM46" s="154"/>
      <c r="GN46" s="154"/>
      <c r="GO46" s="154"/>
      <c r="GP46" s="154"/>
      <c r="GQ46" s="154"/>
      <c r="GR46" s="154"/>
      <c r="GS46" s="154"/>
      <c r="GT46" s="154"/>
      <c r="GU46" s="154"/>
      <c r="GV46" s="154"/>
      <c r="GW46" s="154"/>
      <c r="GX46" s="154"/>
      <c r="GY46" s="154"/>
      <c r="GZ46" s="154"/>
      <c r="HA46" s="154"/>
      <c r="HB46" s="154"/>
      <c r="HC46" s="154"/>
      <c r="HD46" s="154"/>
      <c r="HE46" s="154"/>
      <c r="HF46" s="154"/>
      <c r="HG46" s="154"/>
      <c r="HH46" s="154"/>
      <c r="HI46" s="154"/>
      <c r="HJ46" s="154"/>
      <c r="HK46" s="154"/>
      <c r="HL46" s="154"/>
      <c r="HM46" s="154"/>
      <c r="HN46" s="154"/>
      <c r="HO46" s="154"/>
      <c r="HP46" s="154"/>
      <c r="HQ46" s="154"/>
      <c r="HR46" s="154"/>
      <c r="HS46" s="154"/>
      <c r="HT46" s="154"/>
      <c r="HU46" s="154"/>
    </row>
  </sheetData>
  <mergeCells count="2">
    <mergeCell ref="A2:E2"/>
    <mergeCell ref="A12:E12"/>
  </mergeCells>
  <printOptions horizontalCentered="1"/>
  <pageMargins left="0.590277777777778" right="0.590277777777778" top="0.393055555555556" bottom="0.590277777777778" header="0.590277777777778" footer="0.393055555555556"/>
  <pageSetup paperSize="9" scale="71" firstPageNumber="0" fitToHeight="0" orientation="portrait" blackAndWhite="1" useFirstPageNumber="1"/>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U53"/>
  <sheetViews>
    <sheetView showZeros="0" view="pageBreakPreview" zoomScaleNormal="115" workbookViewId="0">
      <selection activeCell="A1" sqref="$A1:$XFD1048576"/>
    </sheetView>
  </sheetViews>
  <sheetFormatPr defaultColWidth="8.88333333333333" defaultRowHeight="13.5"/>
  <cols>
    <col min="1" max="1" width="64.225" customWidth="1"/>
    <col min="2" max="5" width="21.225" customWidth="1"/>
    <col min="6" max="12" width="9"/>
  </cols>
  <sheetData>
    <row r="1" ht="24" customHeight="1" spans="1:1">
      <c r="A1" s="167" t="s">
        <v>1752</v>
      </c>
    </row>
    <row r="2" ht="35" customHeight="1" spans="1:231">
      <c r="A2" s="136" t="s">
        <v>1753</v>
      </c>
      <c r="B2" s="136"/>
      <c r="C2" s="136"/>
      <c r="D2" s="136"/>
      <c r="E2" s="136"/>
      <c r="HV2" s="168"/>
      <c r="HW2" s="168"/>
    </row>
    <row r="3" ht="21" customHeight="1" spans="5:237">
      <c r="E3" s="137" t="s">
        <v>2</v>
      </c>
      <c r="IB3" s="137"/>
      <c r="IC3" s="137"/>
    </row>
    <row r="4" ht="30" customHeight="1" spans="1:237">
      <c r="A4" s="140" t="s">
        <v>1743</v>
      </c>
      <c r="B4" s="139" t="s">
        <v>4</v>
      </c>
      <c r="C4" s="139" t="s">
        <v>5</v>
      </c>
      <c r="D4" s="140" t="s">
        <v>6</v>
      </c>
      <c r="E4" s="141" t="s">
        <v>7</v>
      </c>
      <c r="IB4" s="169"/>
      <c r="IC4" s="169"/>
    </row>
    <row r="5" ht="24" customHeight="1" spans="1:5">
      <c r="A5" s="80" t="s">
        <v>1754</v>
      </c>
      <c r="B5" s="142"/>
      <c r="C5" s="142"/>
      <c r="D5" s="142"/>
      <c r="E5" s="144"/>
    </row>
    <row r="6" ht="24" customHeight="1" spans="1:5">
      <c r="A6" s="145" t="s">
        <v>1755</v>
      </c>
      <c r="B6" s="142"/>
      <c r="C6" s="142"/>
      <c r="D6" s="142"/>
      <c r="E6" s="144"/>
    </row>
    <row r="7" ht="24" customHeight="1" spans="1:5">
      <c r="A7" s="146" t="s">
        <v>1756</v>
      </c>
      <c r="B7" s="147"/>
      <c r="C7" s="148"/>
      <c r="D7" s="148"/>
      <c r="E7" s="144"/>
    </row>
    <row r="8" ht="24" customHeight="1" spans="1:5">
      <c r="A8" s="146" t="s">
        <v>1757</v>
      </c>
      <c r="B8" s="147"/>
      <c r="C8" s="149"/>
      <c r="D8" s="149"/>
      <c r="E8" s="144"/>
    </row>
    <row r="9" ht="24" customHeight="1" spans="1:5">
      <c r="A9" s="146" t="s">
        <v>1758</v>
      </c>
      <c r="B9" s="147"/>
      <c r="C9" s="150"/>
      <c r="D9" s="150"/>
      <c r="E9" s="144"/>
    </row>
    <row r="10" ht="24" customHeight="1" spans="1:5">
      <c r="A10" s="146" t="s">
        <v>1759</v>
      </c>
      <c r="B10" s="147"/>
      <c r="C10" s="147"/>
      <c r="D10" s="147"/>
      <c r="E10" s="144"/>
    </row>
    <row r="11" ht="24" customHeight="1" spans="1:5">
      <c r="A11" s="151" t="s">
        <v>1760</v>
      </c>
      <c r="B11" s="147"/>
      <c r="C11" s="147"/>
      <c r="D11" s="147"/>
      <c r="E11" s="144"/>
    </row>
    <row r="12" ht="24" customHeight="1" spans="1:5">
      <c r="A12" s="146" t="s">
        <v>1761</v>
      </c>
      <c r="B12" s="150"/>
      <c r="C12" s="150"/>
      <c r="D12" s="150"/>
      <c r="E12" s="144"/>
    </row>
    <row r="13" ht="24" customHeight="1" spans="1:5">
      <c r="A13" s="146" t="s">
        <v>1748</v>
      </c>
      <c r="B13" s="150"/>
      <c r="C13" s="150"/>
      <c r="D13" s="150"/>
      <c r="E13" s="144"/>
    </row>
    <row r="14" ht="24" customHeight="1" spans="1:5">
      <c r="A14" s="146" t="s">
        <v>1749</v>
      </c>
      <c r="B14" s="150"/>
      <c r="C14" s="150"/>
      <c r="D14" s="150"/>
      <c r="E14" s="144"/>
    </row>
    <row r="15" ht="24" customHeight="1" spans="1:5">
      <c r="A15" s="152" t="s">
        <v>1762</v>
      </c>
      <c r="B15" s="150"/>
      <c r="C15" s="150"/>
      <c r="D15" s="150"/>
      <c r="E15" s="144"/>
    </row>
    <row r="16" ht="39" customHeight="1" spans="1:255">
      <c r="A16" s="153" t="s">
        <v>1751</v>
      </c>
      <c r="B16" s="153"/>
      <c r="C16" s="153"/>
      <c r="D16" s="153"/>
      <c r="E16" s="153"/>
      <c r="HV16" s="135"/>
      <c r="HW16" s="135"/>
      <c r="HX16" s="135"/>
      <c r="HY16" s="135"/>
      <c r="HZ16" s="135"/>
      <c r="IA16" s="135"/>
      <c r="IB16" s="135"/>
      <c r="IC16" s="135"/>
      <c r="ID16" s="135"/>
      <c r="IE16" s="135"/>
      <c r="IF16" s="135"/>
      <c r="IG16" s="135"/>
      <c r="IH16" s="135"/>
      <c r="II16" s="135"/>
      <c r="IJ16" s="135"/>
      <c r="IK16" s="135"/>
      <c r="IL16" s="135"/>
      <c r="IM16" s="135"/>
      <c r="IN16" s="135"/>
      <c r="IO16" s="135"/>
      <c r="IP16" s="135"/>
      <c r="IQ16" s="135"/>
      <c r="IR16" s="135"/>
      <c r="IS16" s="135"/>
      <c r="IT16" s="135"/>
      <c r="IU16" s="135"/>
    </row>
    <row r="17" ht="24" customHeight="1" spans="1:235">
      <c r="A17" s="154"/>
      <c r="B17" s="154"/>
      <c r="C17" s="154"/>
      <c r="D17" s="154"/>
      <c r="E17" s="154"/>
      <c r="F17" s="154"/>
      <c r="G17" s="154"/>
      <c r="H17" s="154"/>
      <c r="I17" s="154"/>
      <c r="J17" s="154"/>
      <c r="K17" s="154"/>
      <c r="L17" s="154"/>
      <c r="M17" s="154"/>
      <c r="N17" s="154"/>
      <c r="O17" s="154"/>
      <c r="P17" s="154"/>
      <c r="Q17" s="154"/>
      <c r="R17" s="154"/>
      <c r="S17" s="154"/>
      <c r="T17" s="154"/>
      <c r="U17" s="154"/>
      <c r="V17" s="154"/>
      <c r="W17" s="154"/>
      <c r="X17" s="154"/>
      <c r="Y17" s="154"/>
      <c r="Z17" s="154"/>
      <c r="AA17" s="154"/>
      <c r="AB17" s="154"/>
      <c r="AC17" s="154"/>
      <c r="AD17" s="154"/>
      <c r="AE17" s="154"/>
      <c r="AF17" s="154"/>
      <c r="AG17" s="154"/>
      <c r="AH17" s="154"/>
      <c r="AI17" s="154"/>
      <c r="AJ17" s="154"/>
      <c r="AK17" s="154"/>
      <c r="AL17" s="154"/>
      <c r="AM17" s="154"/>
      <c r="AN17" s="154"/>
      <c r="AO17" s="154"/>
      <c r="AP17" s="154"/>
      <c r="AQ17" s="154"/>
      <c r="AR17" s="154"/>
      <c r="AS17" s="154"/>
      <c r="AT17" s="154"/>
      <c r="AU17" s="154"/>
      <c r="AV17" s="154"/>
      <c r="AW17" s="154"/>
      <c r="AX17" s="154"/>
      <c r="AY17" s="154"/>
      <c r="AZ17" s="154"/>
      <c r="BA17" s="154"/>
      <c r="BB17" s="154"/>
      <c r="BC17" s="154"/>
      <c r="BD17" s="154"/>
      <c r="BE17" s="154"/>
      <c r="BF17" s="154"/>
      <c r="BG17" s="154"/>
      <c r="BH17" s="154"/>
      <c r="BI17" s="154"/>
      <c r="BJ17" s="154"/>
      <c r="BK17" s="154"/>
      <c r="BL17" s="154"/>
      <c r="BM17" s="154"/>
      <c r="BN17" s="154"/>
      <c r="BO17" s="154"/>
      <c r="BP17" s="154"/>
      <c r="BQ17" s="154"/>
      <c r="BR17" s="154"/>
      <c r="BS17" s="154"/>
      <c r="BT17" s="154"/>
      <c r="BU17" s="154"/>
      <c r="BV17" s="154"/>
      <c r="BW17" s="154"/>
      <c r="BX17" s="154"/>
      <c r="BY17" s="154"/>
      <c r="BZ17" s="15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4"/>
      <c r="CW17" s="154"/>
      <c r="CX17" s="154"/>
      <c r="CY17" s="154"/>
      <c r="CZ17" s="154"/>
      <c r="DA17" s="154"/>
      <c r="DB17" s="154"/>
      <c r="DC17" s="154"/>
      <c r="DD17" s="154"/>
      <c r="DE17" s="154"/>
      <c r="DF17" s="154"/>
      <c r="DG17" s="154"/>
      <c r="DH17" s="154"/>
      <c r="DI17" s="154"/>
      <c r="DJ17" s="154"/>
      <c r="DK17" s="154"/>
      <c r="DL17" s="154"/>
      <c r="DM17" s="154"/>
      <c r="DN17" s="154"/>
      <c r="DO17" s="154"/>
      <c r="DP17" s="154"/>
      <c r="DQ17" s="154"/>
      <c r="DR17" s="154"/>
      <c r="DS17" s="154"/>
      <c r="DT17" s="154"/>
      <c r="DU17" s="154"/>
      <c r="DV17" s="154"/>
      <c r="DW17" s="154"/>
      <c r="DX17" s="154"/>
      <c r="DY17" s="154"/>
      <c r="DZ17" s="154"/>
      <c r="EA17" s="154"/>
      <c r="EB17" s="154"/>
      <c r="EC17" s="154"/>
      <c r="ED17" s="154"/>
      <c r="EE17" s="154"/>
      <c r="EF17" s="154"/>
      <c r="EG17" s="154"/>
      <c r="EH17" s="154"/>
      <c r="EI17" s="154"/>
      <c r="EJ17" s="154"/>
      <c r="EK17" s="154"/>
      <c r="EL17" s="154"/>
      <c r="EM17" s="154"/>
      <c r="EN17" s="154"/>
      <c r="EO17" s="154"/>
      <c r="EP17" s="154"/>
      <c r="EQ17" s="154"/>
      <c r="ER17" s="154"/>
      <c r="ES17" s="154"/>
      <c r="ET17" s="154"/>
      <c r="EU17" s="154"/>
      <c r="EV17" s="154"/>
      <c r="EW17" s="154"/>
      <c r="EX17" s="154"/>
      <c r="EY17" s="154"/>
      <c r="EZ17" s="154"/>
      <c r="FA17" s="154"/>
      <c r="FB17" s="154"/>
      <c r="FC17" s="154"/>
      <c r="FD17" s="154"/>
      <c r="FE17" s="154"/>
      <c r="FF17" s="154"/>
      <c r="FG17" s="154"/>
      <c r="FH17" s="154"/>
      <c r="FI17" s="154"/>
      <c r="FJ17" s="154"/>
      <c r="FK17" s="154"/>
      <c r="FL17" s="154"/>
      <c r="FM17" s="154"/>
      <c r="FN17" s="154"/>
      <c r="FO17" s="154"/>
      <c r="FP17" s="154"/>
      <c r="FQ17" s="154"/>
      <c r="FR17" s="154"/>
      <c r="FS17" s="154"/>
      <c r="FT17" s="154"/>
      <c r="FU17" s="154"/>
      <c r="FV17" s="154"/>
      <c r="FW17" s="154"/>
      <c r="FX17" s="154"/>
      <c r="FY17" s="154"/>
      <c r="FZ17" s="154"/>
      <c r="GA17" s="154"/>
      <c r="GB17" s="154"/>
      <c r="GC17" s="154"/>
      <c r="GD17" s="154"/>
      <c r="GE17" s="154"/>
      <c r="GF17" s="154"/>
      <c r="GG17" s="154"/>
      <c r="GH17" s="154"/>
      <c r="GI17" s="154"/>
      <c r="GJ17" s="154"/>
      <c r="GK17" s="154"/>
      <c r="GL17" s="154"/>
      <c r="GM17" s="154"/>
      <c r="GN17" s="154"/>
      <c r="GO17" s="154"/>
      <c r="GP17" s="154"/>
      <c r="GQ17" s="154"/>
      <c r="GR17" s="154"/>
      <c r="GS17" s="154"/>
      <c r="GT17" s="154"/>
      <c r="GU17" s="154"/>
      <c r="GV17" s="154"/>
      <c r="GW17" s="154"/>
      <c r="GX17" s="154"/>
      <c r="GY17" s="154"/>
      <c r="GZ17" s="154"/>
      <c r="HA17" s="154"/>
      <c r="HB17" s="154"/>
      <c r="HC17" s="154"/>
      <c r="HD17" s="154"/>
      <c r="HE17" s="154"/>
      <c r="HF17" s="154"/>
      <c r="HG17" s="154"/>
      <c r="HH17" s="154"/>
      <c r="HI17" s="154"/>
      <c r="HJ17" s="154"/>
      <c r="HK17" s="154"/>
      <c r="HL17" s="154"/>
      <c r="HM17" s="154"/>
      <c r="HN17" s="154"/>
      <c r="HO17" s="154"/>
      <c r="HP17" s="154"/>
      <c r="HQ17" s="154"/>
      <c r="HR17" s="154"/>
      <c r="HS17" s="154"/>
      <c r="HT17" s="154"/>
      <c r="HU17" s="154"/>
      <c r="HV17" s="154"/>
      <c r="HW17" s="154"/>
      <c r="HX17" s="154"/>
      <c r="HY17" s="154"/>
      <c r="HZ17" s="154"/>
      <c r="IA17" s="154"/>
    </row>
    <row r="18" ht="24" customHeight="1" spans="1:235">
      <c r="A18" s="154"/>
      <c r="B18" s="154"/>
      <c r="C18" s="154"/>
      <c r="D18" s="154"/>
      <c r="E18" s="154"/>
      <c r="F18" s="154"/>
      <c r="G18" s="154"/>
      <c r="H18" s="154"/>
      <c r="I18" s="154"/>
      <c r="J18" s="154"/>
      <c r="K18" s="154"/>
      <c r="L18" s="154"/>
      <c r="M18" s="154"/>
      <c r="N18" s="154"/>
      <c r="O18" s="154"/>
      <c r="P18" s="154"/>
      <c r="Q18" s="154"/>
      <c r="R18" s="154"/>
      <c r="S18" s="154"/>
      <c r="T18" s="154"/>
      <c r="U18" s="154"/>
      <c r="V18" s="154"/>
      <c r="W18" s="154"/>
      <c r="X18" s="154"/>
      <c r="Y18" s="154"/>
      <c r="Z18" s="154"/>
      <c r="AA18" s="154"/>
      <c r="AB18" s="154"/>
      <c r="AC18" s="154"/>
      <c r="AD18" s="154"/>
      <c r="AE18" s="154"/>
      <c r="AF18" s="154"/>
      <c r="AG18" s="154"/>
      <c r="AH18" s="154"/>
      <c r="AI18" s="154"/>
      <c r="AJ18" s="154"/>
      <c r="AK18" s="154"/>
      <c r="AL18" s="154"/>
      <c r="AM18" s="154"/>
      <c r="AN18" s="154"/>
      <c r="AO18" s="154"/>
      <c r="AP18" s="154"/>
      <c r="AQ18" s="154"/>
      <c r="AR18" s="154"/>
      <c r="AS18" s="154"/>
      <c r="AT18" s="154"/>
      <c r="AU18" s="154"/>
      <c r="AV18" s="154"/>
      <c r="AW18" s="154"/>
      <c r="AX18" s="154"/>
      <c r="AY18" s="154"/>
      <c r="AZ18" s="154"/>
      <c r="BA18" s="154"/>
      <c r="BB18" s="154"/>
      <c r="BC18" s="154"/>
      <c r="BD18" s="154"/>
      <c r="BE18" s="154"/>
      <c r="BF18" s="154"/>
      <c r="BG18" s="154"/>
      <c r="BH18" s="154"/>
      <c r="BI18" s="154"/>
      <c r="BJ18" s="154"/>
      <c r="BK18" s="154"/>
      <c r="BL18" s="154"/>
      <c r="BM18" s="154"/>
      <c r="BN18" s="154"/>
      <c r="BO18" s="154"/>
      <c r="BP18" s="154"/>
      <c r="BQ18" s="154"/>
      <c r="BR18" s="154"/>
      <c r="BS18" s="154"/>
      <c r="BT18" s="154"/>
      <c r="BU18" s="154"/>
      <c r="BV18" s="154"/>
      <c r="BW18" s="154"/>
      <c r="BX18" s="154"/>
      <c r="BY18" s="154"/>
      <c r="BZ18" s="154"/>
      <c r="CA18" s="154"/>
      <c r="CB18" s="154"/>
      <c r="CC18" s="154"/>
      <c r="CD18" s="154"/>
      <c r="CE18" s="154"/>
      <c r="CF18" s="154"/>
      <c r="CG18" s="154"/>
      <c r="CH18" s="154"/>
      <c r="CI18" s="154"/>
      <c r="CJ18" s="154"/>
      <c r="CK18" s="154"/>
      <c r="CL18" s="154"/>
      <c r="CM18" s="154"/>
      <c r="CN18" s="154"/>
      <c r="CO18" s="154"/>
      <c r="CP18" s="154"/>
      <c r="CQ18" s="154"/>
      <c r="CR18" s="154"/>
      <c r="CS18" s="154"/>
      <c r="CT18" s="154"/>
      <c r="CU18" s="154"/>
      <c r="CV18" s="154"/>
      <c r="CW18" s="154"/>
      <c r="CX18" s="154"/>
      <c r="CY18" s="154"/>
      <c r="CZ18" s="154"/>
      <c r="DA18" s="154"/>
      <c r="DB18" s="154"/>
      <c r="DC18" s="154"/>
      <c r="DD18" s="154"/>
      <c r="DE18" s="154"/>
      <c r="DF18" s="154"/>
      <c r="DG18" s="154"/>
      <c r="DH18" s="154"/>
      <c r="DI18" s="154"/>
      <c r="DJ18" s="154"/>
      <c r="DK18" s="154"/>
      <c r="DL18" s="154"/>
      <c r="DM18" s="154"/>
      <c r="DN18" s="154"/>
      <c r="DO18" s="154"/>
      <c r="DP18" s="154"/>
      <c r="DQ18" s="154"/>
      <c r="DR18" s="154"/>
      <c r="DS18" s="154"/>
      <c r="DT18" s="154"/>
      <c r="DU18" s="154"/>
      <c r="DV18" s="154"/>
      <c r="DW18" s="154"/>
      <c r="DX18" s="154"/>
      <c r="DY18" s="154"/>
      <c r="DZ18" s="154"/>
      <c r="EA18" s="154"/>
      <c r="EB18" s="154"/>
      <c r="EC18" s="154"/>
      <c r="ED18" s="154"/>
      <c r="EE18" s="154"/>
      <c r="EF18" s="154"/>
      <c r="EG18" s="154"/>
      <c r="EH18" s="154"/>
      <c r="EI18" s="154"/>
      <c r="EJ18" s="154"/>
      <c r="EK18" s="154"/>
      <c r="EL18" s="154"/>
      <c r="EM18" s="154"/>
      <c r="EN18" s="154"/>
      <c r="EO18" s="154"/>
      <c r="EP18" s="154"/>
      <c r="EQ18" s="154"/>
      <c r="ER18" s="154"/>
      <c r="ES18" s="154"/>
      <c r="ET18" s="154"/>
      <c r="EU18" s="154"/>
      <c r="EV18" s="154"/>
      <c r="EW18" s="154"/>
      <c r="EX18" s="154"/>
      <c r="EY18" s="154"/>
      <c r="EZ18" s="154"/>
      <c r="FA18" s="154"/>
      <c r="FB18" s="154"/>
      <c r="FC18" s="154"/>
      <c r="FD18" s="154"/>
      <c r="FE18" s="154"/>
      <c r="FF18" s="154"/>
      <c r="FG18" s="154"/>
      <c r="FH18" s="154"/>
      <c r="FI18" s="154"/>
      <c r="FJ18" s="154"/>
      <c r="FK18" s="154"/>
      <c r="FL18" s="154"/>
      <c r="FM18" s="154"/>
      <c r="FN18" s="154"/>
      <c r="FO18" s="154"/>
      <c r="FP18" s="154"/>
      <c r="FQ18" s="154"/>
      <c r="FR18" s="154"/>
      <c r="FS18" s="154"/>
      <c r="FT18" s="154"/>
      <c r="FU18" s="154"/>
      <c r="FV18" s="154"/>
      <c r="FW18" s="154"/>
      <c r="FX18" s="154"/>
      <c r="FY18" s="154"/>
      <c r="FZ18" s="154"/>
      <c r="GA18" s="154"/>
      <c r="GB18" s="154"/>
      <c r="GC18" s="154"/>
      <c r="GD18" s="154"/>
      <c r="GE18" s="154"/>
      <c r="GF18" s="154"/>
      <c r="GG18" s="154"/>
      <c r="GH18" s="154"/>
      <c r="GI18" s="154"/>
      <c r="GJ18" s="154"/>
      <c r="GK18" s="154"/>
      <c r="GL18" s="154"/>
      <c r="GM18" s="154"/>
      <c r="GN18" s="154"/>
      <c r="GO18" s="154"/>
      <c r="GP18" s="154"/>
      <c r="GQ18" s="154"/>
      <c r="GR18" s="154"/>
      <c r="GS18" s="154"/>
      <c r="GT18" s="154"/>
      <c r="GU18" s="154"/>
      <c r="GV18" s="154"/>
      <c r="GW18" s="154"/>
      <c r="GX18" s="154"/>
      <c r="GY18" s="154"/>
      <c r="GZ18" s="154"/>
      <c r="HA18" s="154"/>
      <c r="HB18" s="154"/>
      <c r="HC18" s="154"/>
      <c r="HD18" s="154"/>
      <c r="HE18" s="154"/>
      <c r="HF18" s="154"/>
      <c r="HG18" s="154"/>
      <c r="HH18" s="154"/>
      <c r="HI18" s="154"/>
      <c r="HJ18" s="154"/>
      <c r="HK18" s="154"/>
      <c r="HL18" s="154"/>
      <c r="HM18" s="154"/>
      <c r="HN18" s="154"/>
      <c r="HO18" s="154"/>
      <c r="HP18" s="154"/>
      <c r="HQ18" s="154"/>
      <c r="HR18" s="154"/>
      <c r="HS18" s="154"/>
      <c r="HT18" s="154"/>
      <c r="HU18" s="154"/>
      <c r="HV18" s="154"/>
      <c r="HW18" s="154"/>
      <c r="HX18" s="154"/>
      <c r="HY18" s="154"/>
      <c r="HZ18" s="154"/>
      <c r="IA18" s="154"/>
    </row>
    <row r="19" ht="24" customHeight="1" spans="1:235">
      <c r="A19" s="154"/>
      <c r="B19" s="154"/>
      <c r="C19" s="154"/>
      <c r="D19" s="154"/>
      <c r="E19" s="154"/>
      <c r="F19" s="154"/>
      <c r="G19" s="154"/>
      <c r="H19" s="154"/>
      <c r="I19" s="154"/>
      <c r="J19" s="154"/>
      <c r="K19" s="154"/>
      <c r="L19" s="154"/>
      <c r="M19" s="154"/>
      <c r="N19" s="154"/>
      <c r="O19" s="154"/>
      <c r="P19" s="154"/>
      <c r="Q19" s="154"/>
      <c r="R19" s="154"/>
      <c r="S19" s="154"/>
      <c r="T19" s="154"/>
      <c r="U19" s="154"/>
      <c r="V19" s="154"/>
      <c r="W19" s="154"/>
      <c r="X19" s="154"/>
      <c r="Y19" s="154"/>
      <c r="Z19" s="154"/>
      <c r="AA19" s="154"/>
      <c r="AB19" s="154"/>
      <c r="AC19" s="154"/>
      <c r="AD19" s="154"/>
      <c r="AE19" s="154"/>
      <c r="AF19" s="154"/>
      <c r="AG19" s="154"/>
      <c r="AH19" s="154"/>
      <c r="AI19" s="154"/>
      <c r="AJ19" s="154"/>
      <c r="AK19" s="154"/>
      <c r="AL19" s="154"/>
      <c r="AM19" s="154"/>
      <c r="AN19" s="154"/>
      <c r="AO19" s="154"/>
      <c r="AP19" s="154"/>
      <c r="AQ19" s="154"/>
      <c r="AR19" s="154"/>
      <c r="AS19" s="154"/>
      <c r="AT19" s="154"/>
      <c r="AU19" s="154"/>
      <c r="AV19" s="154"/>
      <c r="AW19" s="154"/>
      <c r="AX19" s="154"/>
      <c r="AY19" s="154"/>
      <c r="AZ19" s="154"/>
      <c r="BA19" s="154"/>
      <c r="BB19" s="154"/>
      <c r="BC19" s="154"/>
      <c r="BD19" s="154"/>
      <c r="BE19" s="154"/>
      <c r="BF19" s="154"/>
      <c r="BG19" s="154"/>
      <c r="BH19" s="154"/>
      <c r="BI19" s="154"/>
      <c r="BJ19" s="154"/>
      <c r="BK19" s="154"/>
      <c r="BL19" s="154"/>
      <c r="BM19" s="154"/>
      <c r="BN19" s="154"/>
      <c r="BO19" s="154"/>
      <c r="BP19" s="154"/>
      <c r="BQ19" s="154"/>
      <c r="BR19" s="154"/>
      <c r="BS19" s="154"/>
      <c r="BT19" s="154"/>
      <c r="BU19" s="154"/>
      <c r="BV19" s="154"/>
      <c r="BW19" s="154"/>
      <c r="BX19" s="154"/>
      <c r="BY19" s="154"/>
      <c r="BZ19" s="154"/>
      <c r="CA19" s="154"/>
      <c r="CB19" s="154"/>
      <c r="CC19" s="154"/>
      <c r="CD19" s="154"/>
      <c r="CE19" s="154"/>
      <c r="CF19" s="154"/>
      <c r="CG19" s="154"/>
      <c r="CH19" s="154"/>
      <c r="CI19" s="154"/>
      <c r="CJ19" s="154"/>
      <c r="CK19" s="154"/>
      <c r="CL19" s="154"/>
      <c r="CM19" s="154"/>
      <c r="CN19" s="154"/>
      <c r="CO19" s="154"/>
      <c r="CP19" s="154"/>
      <c r="CQ19" s="154"/>
      <c r="CR19" s="154"/>
      <c r="CS19" s="154"/>
      <c r="CT19" s="154"/>
      <c r="CU19" s="154"/>
      <c r="CV19" s="154"/>
      <c r="CW19" s="154"/>
      <c r="CX19" s="154"/>
      <c r="CY19" s="154"/>
      <c r="CZ19" s="154"/>
      <c r="DA19" s="154"/>
      <c r="DB19" s="154"/>
      <c r="DC19" s="154"/>
      <c r="DD19" s="154"/>
      <c r="DE19" s="154"/>
      <c r="DF19" s="154"/>
      <c r="DG19" s="154"/>
      <c r="DH19" s="154"/>
      <c r="DI19" s="154"/>
      <c r="DJ19" s="154"/>
      <c r="DK19" s="154"/>
      <c r="DL19" s="154"/>
      <c r="DM19" s="154"/>
      <c r="DN19" s="154"/>
      <c r="DO19" s="154"/>
      <c r="DP19" s="154"/>
      <c r="DQ19" s="154"/>
      <c r="DR19" s="154"/>
      <c r="DS19" s="154"/>
      <c r="DT19" s="154"/>
      <c r="DU19" s="154"/>
      <c r="DV19" s="154"/>
      <c r="DW19" s="154"/>
      <c r="DX19" s="154"/>
      <c r="DY19" s="154"/>
      <c r="DZ19" s="154"/>
      <c r="EA19" s="154"/>
      <c r="EB19" s="154"/>
      <c r="EC19" s="154"/>
      <c r="ED19" s="154"/>
      <c r="EE19" s="154"/>
      <c r="EF19" s="154"/>
      <c r="EG19" s="154"/>
      <c r="EH19" s="154"/>
      <c r="EI19" s="154"/>
      <c r="EJ19" s="154"/>
      <c r="EK19" s="154"/>
      <c r="EL19" s="154"/>
      <c r="EM19" s="154"/>
      <c r="EN19" s="154"/>
      <c r="EO19" s="154"/>
      <c r="EP19" s="154"/>
      <c r="EQ19" s="154"/>
      <c r="ER19" s="154"/>
      <c r="ES19" s="154"/>
      <c r="ET19" s="154"/>
      <c r="EU19" s="154"/>
      <c r="EV19" s="154"/>
      <c r="EW19" s="154"/>
      <c r="EX19" s="154"/>
      <c r="EY19" s="154"/>
      <c r="EZ19" s="154"/>
      <c r="FA19" s="154"/>
      <c r="FB19" s="154"/>
      <c r="FC19" s="154"/>
      <c r="FD19" s="154"/>
      <c r="FE19" s="154"/>
      <c r="FF19" s="154"/>
      <c r="FG19" s="154"/>
      <c r="FH19" s="154"/>
      <c r="FI19" s="154"/>
      <c r="FJ19" s="154"/>
      <c r="FK19" s="154"/>
      <c r="FL19" s="154"/>
      <c r="FM19" s="154"/>
      <c r="FN19" s="154"/>
      <c r="FO19" s="154"/>
      <c r="FP19" s="154"/>
      <c r="FQ19" s="154"/>
      <c r="FR19" s="154"/>
      <c r="FS19" s="154"/>
      <c r="FT19" s="154"/>
      <c r="FU19" s="154"/>
      <c r="FV19" s="154"/>
      <c r="FW19" s="154"/>
      <c r="FX19" s="154"/>
      <c r="FY19" s="154"/>
      <c r="FZ19" s="154"/>
      <c r="GA19" s="154"/>
      <c r="GB19" s="154"/>
      <c r="GC19" s="154"/>
      <c r="GD19" s="154"/>
      <c r="GE19" s="154"/>
      <c r="GF19" s="154"/>
      <c r="GG19" s="154"/>
      <c r="GH19" s="154"/>
      <c r="GI19" s="154"/>
      <c r="GJ19" s="154"/>
      <c r="GK19" s="154"/>
      <c r="GL19" s="154"/>
      <c r="GM19" s="154"/>
      <c r="GN19" s="154"/>
      <c r="GO19" s="154"/>
      <c r="GP19" s="154"/>
      <c r="GQ19" s="154"/>
      <c r="GR19" s="154"/>
      <c r="GS19" s="154"/>
      <c r="GT19" s="154"/>
      <c r="GU19" s="154"/>
      <c r="GV19" s="154"/>
      <c r="GW19" s="154"/>
      <c r="GX19" s="154"/>
      <c r="GY19" s="154"/>
      <c r="GZ19" s="154"/>
      <c r="HA19" s="154"/>
      <c r="HB19" s="154"/>
      <c r="HC19" s="154"/>
      <c r="HD19" s="154"/>
      <c r="HE19" s="154"/>
      <c r="HF19" s="154"/>
      <c r="HG19" s="154"/>
      <c r="HH19" s="154"/>
      <c r="HI19" s="154"/>
      <c r="HJ19" s="154"/>
      <c r="HK19" s="154"/>
      <c r="HL19" s="154"/>
      <c r="HM19" s="154"/>
      <c r="HN19" s="154"/>
      <c r="HO19" s="154"/>
      <c r="HP19" s="154"/>
      <c r="HQ19" s="154"/>
      <c r="HR19" s="154"/>
      <c r="HS19" s="154"/>
      <c r="HT19" s="154"/>
      <c r="HU19" s="154"/>
      <c r="HV19" s="154"/>
      <c r="HW19" s="154"/>
      <c r="HX19" s="154"/>
      <c r="HY19" s="154"/>
      <c r="HZ19" s="154"/>
      <c r="IA19" s="154"/>
    </row>
    <row r="20" ht="24" customHeight="1" spans="1:235">
      <c r="A20" s="154"/>
      <c r="B20" s="154"/>
      <c r="C20" s="154"/>
      <c r="D20" s="154"/>
      <c r="E20" s="154"/>
      <c r="F20" s="154"/>
      <c r="G20" s="154"/>
      <c r="H20" s="154"/>
      <c r="I20" s="154"/>
      <c r="J20" s="154"/>
      <c r="K20" s="154"/>
      <c r="L20" s="154"/>
      <c r="M20" s="154"/>
      <c r="N20" s="154"/>
      <c r="O20" s="154"/>
      <c r="P20" s="154"/>
      <c r="Q20" s="154"/>
      <c r="R20" s="154"/>
      <c r="S20" s="154"/>
      <c r="T20" s="154"/>
      <c r="U20" s="154"/>
      <c r="V20" s="154"/>
      <c r="W20" s="154"/>
      <c r="X20" s="154"/>
      <c r="Y20" s="154"/>
      <c r="Z20" s="154"/>
      <c r="AA20" s="154"/>
      <c r="AB20" s="154"/>
      <c r="AC20" s="154"/>
      <c r="AD20" s="154"/>
      <c r="AE20" s="154"/>
      <c r="AF20" s="154"/>
      <c r="AG20" s="154"/>
      <c r="AH20" s="154"/>
      <c r="AI20" s="154"/>
      <c r="AJ20" s="154"/>
      <c r="AK20" s="154"/>
      <c r="AL20" s="154"/>
      <c r="AM20" s="154"/>
      <c r="AN20" s="154"/>
      <c r="AO20" s="154"/>
      <c r="AP20" s="154"/>
      <c r="AQ20" s="154"/>
      <c r="AR20" s="154"/>
      <c r="AS20" s="154"/>
      <c r="AT20" s="154"/>
      <c r="AU20" s="154"/>
      <c r="AV20" s="154"/>
      <c r="AW20" s="154"/>
      <c r="AX20" s="154"/>
      <c r="AY20" s="154"/>
      <c r="AZ20" s="154"/>
      <c r="BA20" s="154"/>
      <c r="BB20" s="154"/>
      <c r="BC20" s="154"/>
      <c r="BD20" s="154"/>
      <c r="BE20" s="154"/>
      <c r="BF20" s="154"/>
      <c r="BG20" s="154"/>
      <c r="BH20" s="154"/>
      <c r="BI20" s="154"/>
      <c r="BJ20" s="154"/>
      <c r="BK20" s="154"/>
      <c r="BL20" s="154"/>
      <c r="BM20" s="154"/>
      <c r="BN20" s="154"/>
      <c r="BO20" s="154"/>
      <c r="BP20" s="154"/>
      <c r="BQ20" s="154"/>
      <c r="BR20" s="154"/>
      <c r="BS20" s="154"/>
      <c r="BT20" s="154"/>
      <c r="BU20" s="154"/>
      <c r="BV20" s="154"/>
      <c r="BW20" s="154"/>
      <c r="BX20" s="154"/>
      <c r="BY20" s="154"/>
      <c r="BZ20" s="154"/>
      <c r="CA20" s="154"/>
      <c r="CB20" s="154"/>
      <c r="CC20" s="154"/>
      <c r="CD20" s="154"/>
      <c r="CE20" s="154"/>
      <c r="CF20" s="154"/>
      <c r="CG20" s="154"/>
      <c r="CH20" s="154"/>
      <c r="CI20" s="154"/>
      <c r="CJ20" s="154"/>
      <c r="CK20" s="154"/>
      <c r="CL20" s="154"/>
      <c r="CM20" s="154"/>
      <c r="CN20" s="154"/>
      <c r="CO20" s="154"/>
      <c r="CP20" s="154"/>
      <c r="CQ20" s="154"/>
      <c r="CR20" s="154"/>
      <c r="CS20" s="154"/>
      <c r="CT20" s="154"/>
      <c r="CU20" s="154"/>
      <c r="CV20" s="154"/>
      <c r="CW20" s="154"/>
      <c r="CX20" s="154"/>
      <c r="CY20" s="154"/>
      <c r="CZ20" s="154"/>
      <c r="DA20" s="154"/>
      <c r="DB20" s="154"/>
      <c r="DC20" s="154"/>
      <c r="DD20" s="154"/>
      <c r="DE20" s="154"/>
      <c r="DF20" s="154"/>
      <c r="DG20" s="154"/>
      <c r="DH20" s="154"/>
      <c r="DI20" s="154"/>
      <c r="DJ20" s="154"/>
      <c r="DK20" s="154"/>
      <c r="DL20" s="154"/>
      <c r="DM20" s="154"/>
      <c r="DN20" s="154"/>
      <c r="DO20" s="154"/>
      <c r="DP20" s="154"/>
      <c r="DQ20" s="154"/>
      <c r="DR20" s="154"/>
      <c r="DS20" s="154"/>
      <c r="DT20" s="154"/>
      <c r="DU20" s="154"/>
      <c r="DV20" s="154"/>
      <c r="DW20" s="154"/>
      <c r="DX20" s="154"/>
      <c r="DY20" s="154"/>
      <c r="DZ20" s="154"/>
      <c r="EA20" s="154"/>
      <c r="EB20" s="154"/>
      <c r="EC20" s="154"/>
      <c r="ED20" s="154"/>
      <c r="EE20" s="154"/>
      <c r="EF20" s="154"/>
      <c r="EG20" s="154"/>
      <c r="EH20" s="154"/>
      <c r="EI20" s="154"/>
      <c r="EJ20" s="154"/>
      <c r="EK20" s="154"/>
      <c r="EL20" s="154"/>
      <c r="EM20" s="154"/>
      <c r="EN20" s="154"/>
      <c r="EO20" s="154"/>
      <c r="EP20" s="154"/>
      <c r="EQ20" s="154"/>
      <c r="ER20" s="154"/>
      <c r="ES20" s="154"/>
      <c r="ET20" s="154"/>
      <c r="EU20" s="154"/>
      <c r="EV20" s="154"/>
      <c r="EW20" s="154"/>
      <c r="EX20" s="154"/>
      <c r="EY20" s="154"/>
      <c r="EZ20" s="154"/>
      <c r="FA20" s="154"/>
      <c r="FB20" s="154"/>
      <c r="FC20" s="154"/>
      <c r="FD20" s="154"/>
      <c r="FE20" s="154"/>
      <c r="FF20" s="154"/>
      <c r="FG20" s="154"/>
      <c r="FH20" s="154"/>
      <c r="FI20" s="154"/>
      <c r="FJ20" s="154"/>
      <c r="FK20" s="154"/>
      <c r="FL20" s="154"/>
      <c r="FM20" s="154"/>
      <c r="FN20" s="154"/>
      <c r="FO20" s="154"/>
      <c r="FP20" s="154"/>
      <c r="FQ20" s="154"/>
      <c r="FR20" s="154"/>
      <c r="FS20" s="154"/>
      <c r="FT20" s="154"/>
      <c r="FU20" s="154"/>
      <c r="FV20" s="154"/>
      <c r="FW20" s="154"/>
      <c r="FX20" s="154"/>
      <c r="FY20" s="154"/>
      <c r="FZ20" s="154"/>
      <c r="GA20" s="154"/>
      <c r="GB20" s="154"/>
      <c r="GC20" s="154"/>
      <c r="GD20" s="154"/>
      <c r="GE20" s="154"/>
      <c r="GF20" s="154"/>
      <c r="GG20" s="154"/>
      <c r="GH20" s="154"/>
      <c r="GI20" s="154"/>
      <c r="GJ20" s="154"/>
      <c r="GK20" s="154"/>
      <c r="GL20" s="154"/>
      <c r="GM20" s="154"/>
      <c r="GN20" s="154"/>
      <c r="GO20" s="154"/>
      <c r="GP20" s="154"/>
      <c r="GQ20" s="154"/>
      <c r="GR20" s="154"/>
      <c r="GS20" s="154"/>
      <c r="GT20" s="154"/>
      <c r="GU20" s="154"/>
      <c r="GV20" s="154"/>
      <c r="GW20" s="154"/>
      <c r="GX20" s="154"/>
      <c r="GY20" s="154"/>
      <c r="GZ20" s="154"/>
      <c r="HA20" s="154"/>
      <c r="HB20" s="154"/>
      <c r="HC20" s="154"/>
      <c r="HD20" s="154"/>
      <c r="HE20" s="154"/>
      <c r="HF20" s="154"/>
      <c r="HG20" s="154"/>
      <c r="HH20" s="154"/>
      <c r="HI20" s="154"/>
      <c r="HJ20" s="154"/>
      <c r="HK20" s="154"/>
      <c r="HL20" s="154"/>
      <c r="HM20" s="154"/>
      <c r="HN20" s="154"/>
      <c r="HO20" s="154"/>
      <c r="HP20" s="154"/>
      <c r="HQ20" s="154"/>
      <c r="HR20" s="154"/>
      <c r="HS20" s="154"/>
      <c r="HT20" s="154"/>
      <c r="HU20" s="154"/>
      <c r="HV20" s="154"/>
      <c r="HW20" s="154"/>
      <c r="HX20" s="154"/>
      <c r="HY20" s="154"/>
      <c r="HZ20" s="154"/>
      <c r="IA20" s="154"/>
    </row>
    <row r="21" ht="24" customHeight="1" spans="1:235">
      <c r="A21" s="154"/>
      <c r="B21" s="154"/>
      <c r="C21" s="154"/>
      <c r="D21" s="154"/>
      <c r="E21" s="154"/>
      <c r="F21" s="154"/>
      <c r="G21" s="154"/>
      <c r="H21" s="154"/>
      <c r="I21" s="154"/>
      <c r="J21" s="154"/>
      <c r="K21" s="154"/>
      <c r="L21" s="154"/>
      <c r="M21" s="154"/>
      <c r="N21" s="154"/>
      <c r="O21" s="154"/>
      <c r="P21" s="154"/>
      <c r="Q21" s="154"/>
      <c r="R21" s="154"/>
      <c r="S21" s="154"/>
      <c r="T21" s="154"/>
      <c r="U21" s="154"/>
      <c r="V21" s="154"/>
      <c r="W21" s="154"/>
      <c r="X21" s="154"/>
      <c r="Y21" s="154"/>
      <c r="Z21" s="154"/>
      <c r="AA21" s="154"/>
      <c r="AB21" s="154"/>
      <c r="AC21" s="154"/>
      <c r="AD21" s="154"/>
      <c r="AE21" s="154"/>
      <c r="AF21" s="154"/>
      <c r="AG21" s="154"/>
      <c r="AH21" s="154"/>
      <c r="AI21" s="154"/>
      <c r="AJ21" s="154"/>
      <c r="AK21" s="154"/>
      <c r="AL21" s="154"/>
      <c r="AM21" s="154"/>
      <c r="AN21" s="154"/>
      <c r="AO21" s="154"/>
      <c r="AP21" s="154"/>
      <c r="AQ21" s="154"/>
      <c r="AR21" s="154"/>
      <c r="AS21" s="154"/>
      <c r="AT21" s="154"/>
      <c r="AU21" s="154"/>
      <c r="AV21" s="154"/>
      <c r="AW21" s="154"/>
      <c r="AX21" s="154"/>
      <c r="AY21" s="154"/>
      <c r="AZ21" s="154"/>
      <c r="BA21" s="154"/>
      <c r="BB21" s="154"/>
      <c r="BC21" s="154"/>
      <c r="BD21" s="154"/>
      <c r="BE21" s="154"/>
      <c r="BF21" s="154"/>
      <c r="BG21" s="154"/>
      <c r="BH21" s="154"/>
      <c r="BI21" s="154"/>
      <c r="BJ21" s="154"/>
      <c r="BK21" s="154"/>
      <c r="BL21" s="154"/>
      <c r="BM21" s="154"/>
      <c r="BN21" s="154"/>
      <c r="BO21" s="154"/>
      <c r="BP21" s="154"/>
      <c r="BQ21" s="154"/>
      <c r="BR21" s="154"/>
      <c r="BS21" s="154"/>
      <c r="BT21" s="154"/>
      <c r="BU21" s="154"/>
      <c r="BV21" s="154"/>
      <c r="BW21" s="154"/>
      <c r="BX21" s="154"/>
      <c r="BY21" s="154"/>
      <c r="BZ21" s="154"/>
      <c r="CA21" s="154"/>
      <c r="CB21" s="154"/>
      <c r="CC21" s="154"/>
      <c r="CD21" s="154"/>
      <c r="CE21" s="154"/>
      <c r="CF21" s="154"/>
      <c r="CG21" s="154"/>
      <c r="CH21" s="154"/>
      <c r="CI21" s="154"/>
      <c r="CJ21" s="154"/>
      <c r="CK21" s="154"/>
      <c r="CL21" s="154"/>
      <c r="CM21" s="154"/>
      <c r="CN21" s="154"/>
      <c r="CO21" s="154"/>
      <c r="CP21" s="154"/>
      <c r="CQ21" s="154"/>
      <c r="CR21" s="154"/>
      <c r="CS21" s="154"/>
      <c r="CT21" s="154"/>
      <c r="CU21" s="154"/>
      <c r="CV21" s="154"/>
      <c r="CW21" s="154"/>
      <c r="CX21" s="154"/>
      <c r="CY21" s="154"/>
      <c r="CZ21" s="154"/>
      <c r="DA21" s="154"/>
      <c r="DB21" s="154"/>
      <c r="DC21" s="154"/>
      <c r="DD21" s="154"/>
      <c r="DE21" s="154"/>
      <c r="DF21" s="154"/>
      <c r="DG21" s="154"/>
      <c r="DH21" s="154"/>
      <c r="DI21" s="154"/>
      <c r="DJ21" s="154"/>
      <c r="DK21" s="154"/>
      <c r="DL21" s="154"/>
      <c r="DM21" s="154"/>
      <c r="DN21" s="154"/>
      <c r="DO21" s="154"/>
      <c r="DP21" s="154"/>
      <c r="DQ21" s="154"/>
      <c r="DR21" s="154"/>
      <c r="DS21" s="154"/>
      <c r="DT21" s="154"/>
      <c r="DU21" s="154"/>
      <c r="DV21" s="154"/>
      <c r="DW21" s="154"/>
      <c r="DX21" s="154"/>
      <c r="DY21" s="154"/>
      <c r="DZ21" s="154"/>
      <c r="EA21" s="154"/>
      <c r="EB21" s="154"/>
      <c r="EC21" s="154"/>
      <c r="ED21" s="154"/>
      <c r="EE21" s="154"/>
      <c r="EF21" s="154"/>
      <c r="EG21" s="154"/>
      <c r="EH21" s="154"/>
      <c r="EI21" s="154"/>
      <c r="EJ21" s="154"/>
      <c r="EK21" s="154"/>
      <c r="EL21" s="154"/>
      <c r="EM21" s="154"/>
      <c r="EN21" s="154"/>
      <c r="EO21" s="154"/>
      <c r="EP21" s="154"/>
      <c r="EQ21" s="154"/>
      <c r="ER21" s="154"/>
      <c r="ES21" s="154"/>
      <c r="ET21" s="154"/>
      <c r="EU21" s="154"/>
      <c r="EV21" s="154"/>
      <c r="EW21" s="154"/>
      <c r="EX21" s="154"/>
      <c r="EY21" s="154"/>
      <c r="EZ21" s="154"/>
      <c r="FA21" s="154"/>
      <c r="FB21" s="154"/>
      <c r="FC21" s="154"/>
      <c r="FD21" s="154"/>
      <c r="FE21" s="154"/>
      <c r="FF21" s="154"/>
      <c r="FG21" s="154"/>
      <c r="FH21" s="154"/>
      <c r="FI21" s="154"/>
      <c r="FJ21" s="154"/>
      <c r="FK21" s="154"/>
      <c r="FL21" s="154"/>
      <c r="FM21" s="154"/>
      <c r="FN21" s="154"/>
      <c r="FO21" s="154"/>
      <c r="FP21" s="154"/>
      <c r="FQ21" s="154"/>
      <c r="FR21" s="154"/>
      <c r="FS21" s="154"/>
      <c r="FT21" s="154"/>
      <c r="FU21" s="154"/>
      <c r="FV21" s="154"/>
      <c r="FW21" s="154"/>
      <c r="FX21" s="154"/>
      <c r="FY21" s="154"/>
      <c r="FZ21" s="154"/>
      <c r="GA21" s="154"/>
      <c r="GB21" s="154"/>
      <c r="GC21" s="154"/>
      <c r="GD21" s="154"/>
      <c r="GE21" s="154"/>
      <c r="GF21" s="154"/>
      <c r="GG21" s="154"/>
      <c r="GH21" s="154"/>
      <c r="GI21" s="154"/>
      <c r="GJ21" s="154"/>
      <c r="GK21" s="154"/>
      <c r="GL21" s="154"/>
      <c r="GM21" s="154"/>
      <c r="GN21" s="154"/>
      <c r="GO21" s="154"/>
      <c r="GP21" s="154"/>
      <c r="GQ21" s="154"/>
      <c r="GR21" s="154"/>
      <c r="GS21" s="154"/>
      <c r="GT21" s="154"/>
      <c r="GU21" s="154"/>
      <c r="GV21" s="154"/>
      <c r="GW21" s="154"/>
      <c r="GX21" s="154"/>
      <c r="GY21" s="154"/>
      <c r="GZ21" s="154"/>
      <c r="HA21" s="154"/>
      <c r="HB21" s="154"/>
      <c r="HC21" s="154"/>
      <c r="HD21" s="154"/>
      <c r="HE21" s="154"/>
      <c r="HF21" s="154"/>
      <c r="HG21" s="154"/>
      <c r="HH21" s="154"/>
      <c r="HI21" s="154"/>
      <c r="HJ21" s="154"/>
      <c r="HK21" s="154"/>
      <c r="HL21" s="154"/>
      <c r="HM21" s="154"/>
      <c r="HN21" s="154"/>
      <c r="HO21" s="154"/>
      <c r="HP21" s="154"/>
      <c r="HQ21" s="154"/>
      <c r="HR21" s="154"/>
      <c r="HS21" s="154"/>
      <c r="HT21" s="154"/>
      <c r="HU21" s="154"/>
      <c r="HV21" s="154"/>
      <c r="HW21" s="154"/>
      <c r="HX21" s="154"/>
      <c r="HY21" s="154"/>
      <c r="HZ21" s="154"/>
      <c r="IA21" s="154"/>
    </row>
    <row r="22" ht="24" customHeight="1" spans="1:235">
      <c r="A22" s="154"/>
      <c r="B22" s="154"/>
      <c r="C22" s="154"/>
      <c r="D22" s="154"/>
      <c r="E22" s="154"/>
      <c r="F22" s="154"/>
      <c r="G22" s="154"/>
      <c r="H22" s="154"/>
      <c r="I22" s="154"/>
      <c r="J22" s="154"/>
      <c r="K22" s="154"/>
      <c r="L22" s="154"/>
      <c r="M22" s="154"/>
      <c r="N22" s="154"/>
      <c r="O22" s="154"/>
      <c r="P22" s="154"/>
      <c r="Q22" s="154"/>
      <c r="R22" s="154"/>
      <c r="S22" s="154"/>
      <c r="T22" s="154"/>
      <c r="U22" s="154"/>
      <c r="V22" s="154"/>
      <c r="W22" s="154"/>
      <c r="X22" s="154"/>
      <c r="Y22" s="154"/>
      <c r="Z22" s="154"/>
      <c r="AA22" s="154"/>
      <c r="AB22" s="154"/>
      <c r="AC22" s="154"/>
      <c r="AD22" s="154"/>
      <c r="AE22" s="154"/>
      <c r="AF22" s="154"/>
      <c r="AG22" s="154"/>
      <c r="AH22" s="154"/>
      <c r="AI22" s="154"/>
      <c r="AJ22" s="154"/>
      <c r="AK22" s="154"/>
      <c r="AL22" s="154"/>
      <c r="AM22" s="154"/>
      <c r="AN22" s="154"/>
      <c r="AO22" s="154"/>
      <c r="AP22" s="154"/>
      <c r="AQ22" s="154"/>
      <c r="AR22" s="154"/>
      <c r="AS22" s="154"/>
      <c r="AT22" s="154"/>
      <c r="AU22" s="154"/>
      <c r="AV22" s="154"/>
      <c r="AW22" s="154"/>
      <c r="AX22" s="154"/>
      <c r="AY22" s="154"/>
      <c r="AZ22" s="154"/>
      <c r="BA22" s="154"/>
      <c r="BB22" s="154"/>
      <c r="BC22" s="154"/>
      <c r="BD22" s="154"/>
      <c r="BE22" s="154"/>
      <c r="BF22" s="154"/>
      <c r="BG22" s="154"/>
      <c r="BH22" s="154"/>
      <c r="BI22" s="154"/>
      <c r="BJ22" s="154"/>
      <c r="BK22" s="154"/>
      <c r="BL22" s="154"/>
      <c r="BM22" s="154"/>
      <c r="BN22" s="154"/>
      <c r="BO22" s="154"/>
      <c r="BP22" s="154"/>
      <c r="BQ22" s="154"/>
      <c r="BR22" s="154"/>
      <c r="BS22" s="154"/>
      <c r="BT22" s="154"/>
      <c r="BU22" s="154"/>
      <c r="BV22" s="154"/>
      <c r="BW22" s="154"/>
      <c r="BX22" s="154"/>
      <c r="BY22" s="154"/>
      <c r="BZ22" s="154"/>
      <c r="CA22" s="154"/>
      <c r="CB22" s="154"/>
      <c r="CC22" s="154"/>
      <c r="CD22" s="154"/>
      <c r="CE22" s="154"/>
      <c r="CF22" s="154"/>
      <c r="CG22" s="154"/>
      <c r="CH22" s="154"/>
      <c r="CI22" s="154"/>
      <c r="CJ22" s="154"/>
      <c r="CK22" s="154"/>
      <c r="CL22" s="154"/>
      <c r="CM22" s="154"/>
      <c r="CN22" s="154"/>
      <c r="CO22" s="154"/>
      <c r="CP22" s="154"/>
      <c r="CQ22" s="154"/>
      <c r="CR22" s="154"/>
      <c r="CS22" s="154"/>
      <c r="CT22" s="154"/>
      <c r="CU22" s="154"/>
      <c r="CV22" s="154"/>
      <c r="CW22" s="154"/>
      <c r="CX22" s="154"/>
      <c r="CY22" s="154"/>
      <c r="CZ22" s="154"/>
      <c r="DA22" s="154"/>
      <c r="DB22" s="154"/>
      <c r="DC22" s="154"/>
      <c r="DD22" s="154"/>
      <c r="DE22" s="154"/>
      <c r="DF22" s="154"/>
      <c r="DG22" s="154"/>
      <c r="DH22" s="154"/>
      <c r="DI22" s="154"/>
      <c r="DJ22" s="154"/>
      <c r="DK22" s="154"/>
      <c r="DL22" s="154"/>
      <c r="DM22" s="154"/>
      <c r="DN22" s="154"/>
      <c r="DO22" s="154"/>
      <c r="DP22" s="154"/>
      <c r="DQ22" s="154"/>
      <c r="DR22" s="154"/>
      <c r="DS22" s="154"/>
      <c r="DT22" s="154"/>
      <c r="DU22" s="154"/>
      <c r="DV22" s="154"/>
      <c r="DW22" s="154"/>
      <c r="DX22" s="154"/>
      <c r="DY22" s="154"/>
      <c r="DZ22" s="154"/>
      <c r="EA22" s="154"/>
      <c r="EB22" s="154"/>
      <c r="EC22" s="154"/>
      <c r="ED22" s="154"/>
      <c r="EE22" s="154"/>
      <c r="EF22" s="154"/>
      <c r="EG22" s="154"/>
      <c r="EH22" s="154"/>
      <c r="EI22" s="154"/>
      <c r="EJ22" s="154"/>
      <c r="EK22" s="154"/>
      <c r="EL22" s="154"/>
      <c r="EM22" s="154"/>
      <c r="EN22" s="154"/>
      <c r="EO22" s="154"/>
      <c r="EP22" s="154"/>
      <c r="EQ22" s="154"/>
      <c r="ER22" s="154"/>
      <c r="ES22" s="154"/>
      <c r="ET22" s="154"/>
      <c r="EU22" s="154"/>
      <c r="EV22" s="154"/>
      <c r="EW22" s="154"/>
      <c r="EX22" s="154"/>
      <c r="EY22" s="154"/>
      <c r="EZ22" s="154"/>
      <c r="FA22" s="154"/>
      <c r="FB22" s="154"/>
      <c r="FC22" s="154"/>
      <c r="FD22" s="154"/>
      <c r="FE22" s="154"/>
      <c r="FF22" s="154"/>
      <c r="FG22" s="154"/>
      <c r="FH22" s="154"/>
      <c r="FI22" s="154"/>
      <c r="FJ22" s="154"/>
      <c r="FK22" s="154"/>
      <c r="FL22" s="154"/>
      <c r="FM22" s="154"/>
      <c r="FN22" s="154"/>
      <c r="FO22" s="154"/>
      <c r="FP22" s="154"/>
      <c r="FQ22" s="154"/>
      <c r="FR22" s="154"/>
      <c r="FS22" s="154"/>
      <c r="FT22" s="154"/>
      <c r="FU22" s="154"/>
      <c r="FV22" s="154"/>
      <c r="FW22" s="154"/>
      <c r="FX22" s="154"/>
      <c r="FY22" s="154"/>
      <c r="FZ22" s="154"/>
      <c r="GA22" s="154"/>
      <c r="GB22" s="154"/>
      <c r="GC22" s="154"/>
      <c r="GD22" s="154"/>
      <c r="GE22" s="154"/>
      <c r="GF22" s="154"/>
      <c r="GG22" s="154"/>
      <c r="GH22" s="154"/>
      <c r="GI22" s="154"/>
      <c r="GJ22" s="154"/>
      <c r="GK22" s="154"/>
      <c r="GL22" s="154"/>
      <c r="GM22" s="154"/>
      <c r="GN22" s="154"/>
      <c r="GO22" s="154"/>
      <c r="GP22" s="154"/>
      <c r="GQ22" s="154"/>
      <c r="GR22" s="154"/>
      <c r="GS22" s="154"/>
      <c r="GT22" s="154"/>
      <c r="GU22" s="154"/>
      <c r="GV22" s="154"/>
      <c r="GW22" s="154"/>
      <c r="GX22" s="154"/>
      <c r="GY22" s="154"/>
      <c r="GZ22" s="154"/>
      <c r="HA22" s="154"/>
      <c r="HB22" s="154"/>
      <c r="HC22" s="154"/>
      <c r="HD22" s="154"/>
      <c r="HE22" s="154"/>
      <c r="HF22" s="154"/>
      <c r="HG22" s="154"/>
      <c r="HH22" s="154"/>
      <c r="HI22" s="154"/>
      <c r="HJ22" s="154"/>
      <c r="HK22" s="154"/>
      <c r="HL22" s="154"/>
      <c r="HM22" s="154"/>
      <c r="HN22" s="154"/>
      <c r="HO22" s="154"/>
      <c r="HP22" s="154"/>
      <c r="HQ22" s="154"/>
      <c r="HR22" s="154"/>
      <c r="HS22" s="154"/>
      <c r="HT22" s="154"/>
      <c r="HU22" s="154"/>
      <c r="HV22" s="154"/>
      <c r="HW22" s="154"/>
      <c r="HX22" s="154"/>
      <c r="HY22" s="154"/>
      <c r="HZ22" s="154"/>
      <c r="IA22" s="154"/>
    </row>
    <row r="23" ht="24" customHeight="1" spans="1:235">
      <c r="A23" s="154"/>
      <c r="B23" s="154"/>
      <c r="C23" s="154"/>
      <c r="D23" s="154"/>
      <c r="E23" s="154"/>
      <c r="F23" s="154"/>
      <c r="G23" s="154"/>
      <c r="H23" s="154"/>
      <c r="I23" s="154"/>
      <c r="J23" s="154"/>
      <c r="K23" s="154"/>
      <c r="L23" s="154"/>
      <c r="M23" s="154"/>
      <c r="N23" s="154"/>
      <c r="O23" s="154"/>
      <c r="P23" s="154"/>
      <c r="Q23" s="154"/>
      <c r="R23" s="154"/>
      <c r="S23" s="154"/>
      <c r="T23" s="154"/>
      <c r="U23" s="154"/>
      <c r="V23" s="154"/>
      <c r="W23" s="154"/>
      <c r="X23" s="154"/>
      <c r="Y23" s="154"/>
      <c r="Z23" s="154"/>
      <c r="AA23" s="154"/>
      <c r="AB23" s="154"/>
      <c r="AC23" s="154"/>
      <c r="AD23" s="154"/>
      <c r="AE23" s="154"/>
      <c r="AF23" s="154"/>
      <c r="AG23" s="154"/>
      <c r="AH23" s="154"/>
      <c r="AI23" s="154"/>
      <c r="AJ23" s="154"/>
      <c r="AK23" s="154"/>
      <c r="AL23" s="154"/>
      <c r="AM23" s="154"/>
      <c r="AN23" s="154"/>
      <c r="AO23" s="154"/>
      <c r="AP23" s="154"/>
      <c r="AQ23" s="154"/>
      <c r="AR23" s="154"/>
      <c r="AS23" s="154"/>
      <c r="AT23" s="154"/>
      <c r="AU23" s="154"/>
      <c r="AV23" s="154"/>
      <c r="AW23" s="154"/>
      <c r="AX23" s="154"/>
      <c r="AY23" s="154"/>
      <c r="AZ23" s="154"/>
      <c r="BA23" s="154"/>
      <c r="BB23" s="154"/>
      <c r="BC23" s="154"/>
      <c r="BD23" s="154"/>
      <c r="BE23" s="154"/>
      <c r="BF23" s="154"/>
      <c r="BG23" s="154"/>
      <c r="BH23" s="154"/>
      <c r="BI23" s="154"/>
      <c r="BJ23" s="154"/>
      <c r="BK23" s="154"/>
      <c r="BL23" s="154"/>
      <c r="BM23" s="154"/>
      <c r="BN23" s="154"/>
      <c r="BO23" s="154"/>
      <c r="BP23" s="154"/>
      <c r="BQ23" s="154"/>
      <c r="BR23" s="154"/>
      <c r="BS23" s="154"/>
      <c r="BT23" s="154"/>
      <c r="BU23" s="154"/>
      <c r="BV23" s="154"/>
      <c r="BW23" s="154"/>
      <c r="BX23" s="154"/>
      <c r="BY23" s="154"/>
      <c r="BZ23" s="154"/>
      <c r="CA23" s="154"/>
      <c r="CB23" s="154"/>
      <c r="CC23" s="154"/>
      <c r="CD23" s="154"/>
      <c r="CE23" s="154"/>
      <c r="CF23" s="154"/>
      <c r="CG23" s="154"/>
      <c r="CH23" s="154"/>
      <c r="CI23" s="154"/>
      <c r="CJ23" s="154"/>
      <c r="CK23" s="154"/>
      <c r="CL23" s="154"/>
      <c r="CM23" s="154"/>
      <c r="CN23" s="154"/>
      <c r="CO23" s="154"/>
      <c r="CP23" s="154"/>
      <c r="CQ23" s="154"/>
      <c r="CR23" s="154"/>
      <c r="CS23" s="154"/>
      <c r="CT23" s="154"/>
      <c r="CU23" s="154"/>
      <c r="CV23" s="154"/>
      <c r="CW23" s="154"/>
      <c r="CX23" s="154"/>
      <c r="CY23" s="154"/>
      <c r="CZ23" s="154"/>
      <c r="DA23" s="154"/>
      <c r="DB23" s="154"/>
      <c r="DC23" s="154"/>
      <c r="DD23" s="154"/>
      <c r="DE23" s="154"/>
      <c r="DF23" s="154"/>
      <c r="DG23" s="154"/>
      <c r="DH23" s="154"/>
      <c r="DI23" s="154"/>
      <c r="DJ23" s="154"/>
      <c r="DK23" s="154"/>
      <c r="DL23" s="154"/>
      <c r="DM23" s="154"/>
      <c r="DN23" s="154"/>
      <c r="DO23" s="154"/>
      <c r="DP23" s="154"/>
      <c r="DQ23" s="154"/>
      <c r="DR23" s="154"/>
      <c r="DS23" s="154"/>
      <c r="DT23" s="154"/>
      <c r="DU23" s="154"/>
      <c r="DV23" s="154"/>
      <c r="DW23" s="154"/>
      <c r="DX23" s="154"/>
      <c r="DY23" s="154"/>
      <c r="DZ23" s="154"/>
      <c r="EA23" s="154"/>
      <c r="EB23" s="154"/>
      <c r="EC23" s="154"/>
      <c r="ED23" s="154"/>
      <c r="EE23" s="154"/>
      <c r="EF23" s="154"/>
      <c r="EG23" s="154"/>
      <c r="EH23" s="154"/>
      <c r="EI23" s="154"/>
      <c r="EJ23" s="154"/>
      <c r="EK23" s="154"/>
      <c r="EL23" s="154"/>
      <c r="EM23" s="154"/>
      <c r="EN23" s="154"/>
      <c r="EO23" s="154"/>
      <c r="EP23" s="154"/>
      <c r="EQ23" s="154"/>
      <c r="ER23" s="154"/>
      <c r="ES23" s="154"/>
      <c r="ET23" s="154"/>
      <c r="EU23" s="154"/>
      <c r="EV23" s="154"/>
      <c r="EW23" s="154"/>
      <c r="EX23" s="154"/>
      <c r="EY23" s="154"/>
      <c r="EZ23" s="154"/>
      <c r="FA23" s="154"/>
      <c r="FB23" s="154"/>
      <c r="FC23" s="154"/>
      <c r="FD23" s="154"/>
      <c r="FE23" s="154"/>
      <c r="FF23" s="154"/>
      <c r="FG23" s="154"/>
      <c r="FH23" s="154"/>
      <c r="FI23" s="154"/>
      <c r="FJ23" s="154"/>
      <c r="FK23" s="154"/>
      <c r="FL23" s="154"/>
      <c r="FM23" s="154"/>
      <c r="FN23" s="154"/>
      <c r="FO23" s="154"/>
      <c r="FP23" s="154"/>
      <c r="FQ23" s="154"/>
      <c r="FR23" s="154"/>
      <c r="FS23" s="154"/>
      <c r="FT23" s="154"/>
      <c r="FU23" s="154"/>
      <c r="FV23" s="154"/>
      <c r="FW23" s="154"/>
      <c r="FX23" s="154"/>
      <c r="FY23" s="154"/>
      <c r="FZ23" s="154"/>
      <c r="GA23" s="154"/>
      <c r="GB23" s="154"/>
      <c r="GC23" s="154"/>
      <c r="GD23" s="154"/>
      <c r="GE23" s="154"/>
      <c r="GF23" s="154"/>
      <c r="GG23" s="154"/>
      <c r="GH23" s="154"/>
      <c r="GI23" s="154"/>
      <c r="GJ23" s="154"/>
      <c r="GK23" s="154"/>
      <c r="GL23" s="154"/>
      <c r="GM23" s="154"/>
      <c r="GN23" s="154"/>
      <c r="GO23" s="154"/>
      <c r="GP23" s="154"/>
      <c r="GQ23" s="154"/>
      <c r="GR23" s="154"/>
      <c r="GS23" s="154"/>
      <c r="GT23" s="154"/>
      <c r="GU23" s="154"/>
      <c r="GV23" s="154"/>
      <c r="GW23" s="154"/>
      <c r="GX23" s="154"/>
      <c r="GY23" s="154"/>
      <c r="GZ23" s="154"/>
      <c r="HA23" s="154"/>
      <c r="HB23" s="154"/>
      <c r="HC23" s="154"/>
      <c r="HD23" s="154"/>
      <c r="HE23" s="154"/>
      <c r="HF23" s="154"/>
      <c r="HG23" s="154"/>
      <c r="HH23" s="154"/>
      <c r="HI23" s="154"/>
      <c r="HJ23" s="154"/>
      <c r="HK23" s="154"/>
      <c r="HL23" s="154"/>
      <c r="HM23" s="154"/>
      <c r="HN23" s="154"/>
      <c r="HO23" s="154"/>
      <c r="HP23" s="154"/>
      <c r="HQ23" s="154"/>
      <c r="HR23" s="154"/>
      <c r="HS23" s="154"/>
      <c r="HT23" s="154"/>
      <c r="HU23" s="154"/>
      <c r="HV23" s="154"/>
      <c r="HW23" s="154"/>
      <c r="HX23" s="154"/>
      <c r="HY23" s="154"/>
      <c r="HZ23" s="154"/>
      <c r="IA23" s="154"/>
    </row>
    <row r="24" ht="24" customHeight="1" spans="1:235">
      <c r="A24" s="154"/>
      <c r="B24" s="154"/>
      <c r="C24" s="154"/>
      <c r="D24" s="154"/>
      <c r="E24" s="154"/>
      <c r="F24" s="154"/>
      <c r="G24" s="154"/>
      <c r="H24" s="154"/>
      <c r="I24" s="154"/>
      <c r="J24" s="154"/>
      <c r="K24" s="154"/>
      <c r="L24" s="154"/>
      <c r="M24" s="154"/>
      <c r="N24" s="154"/>
      <c r="O24" s="154"/>
      <c r="P24" s="154"/>
      <c r="Q24" s="154"/>
      <c r="R24" s="154"/>
      <c r="S24" s="154"/>
      <c r="T24" s="154"/>
      <c r="U24" s="154"/>
      <c r="V24" s="154"/>
      <c r="W24" s="154"/>
      <c r="X24" s="154"/>
      <c r="Y24" s="154"/>
      <c r="Z24" s="154"/>
      <c r="AA24" s="154"/>
      <c r="AB24" s="154"/>
      <c r="AC24" s="154"/>
      <c r="AD24" s="154"/>
      <c r="AE24" s="154"/>
      <c r="AF24" s="154"/>
      <c r="AG24" s="154"/>
      <c r="AH24" s="154"/>
      <c r="AI24" s="154"/>
      <c r="AJ24" s="154"/>
      <c r="AK24" s="154"/>
      <c r="AL24" s="154"/>
      <c r="AM24" s="154"/>
      <c r="AN24" s="154"/>
      <c r="AO24" s="154"/>
      <c r="AP24" s="154"/>
      <c r="AQ24" s="154"/>
      <c r="AR24" s="154"/>
      <c r="AS24" s="154"/>
      <c r="AT24" s="154"/>
      <c r="AU24" s="154"/>
      <c r="AV24" s="154"/>
      <c r="AW24" s="154"/>
      <c r="AX24" s="154"/>
      <c r="AY24" s="154"/>
      <c r="AZ24" s="154"/>
      <c r="BA24" s="154"/>
      <c r="BB24" s="154"/>
      <c r="BC24" s="154"/>
      <c r="BD24" s="154"/>
      <c r="BE24" s="154"/>
      <c r="BF24" s="154"/>
      <c r="BG24" s="154"/>
      <c r="BH24" s="154"/>
      <c r="BI24" s="154"/>
      <c r="BJ24" s="154"/>
      <c r="BK24" s="154"/>
      <c r="BL24" s="154"/>
      <c r="BM24" s="154"/>
      <c r="BN24" s="154"/>
      <c r="BO24" s="154"/>
      <c r="BP24" s="154"/>
      <c r="BQ24" s="154"/>
      <c r="BR24" s="154"/>
      <c r="BS24" s="154"/>
      <c r="BT24" s="154"/>
      <c r="BU24" s="154"/>
      <c r="BV24" s="154"/>
      <c r="BW24" s="154"/>
      <c r="BX24" s="154"/>
      <c r="BY24" s="154"/>
      <c r="BZ24" s="154"/>
      <c r="CA24" s="154"/>
      <c r="CB24" s="154"/>
      <c r="CC24" s="154"/>
      <c r="CD24" s="154"/>
      <c r="CE24" s="154"/>
      <c r="CF24" s="154"/>
      <c r="CG24" s="154"/>
      <c r="CH24" s="154"/>
      <c r="CI24" s="154"/>
      <c r="CJ24" s="154"/>
      <c r="CK24" s="154"/>
      <c r="CL24" s="154"/>
      <c r="CM24" s="154"/>
      <c r="CN24" s="154"/>
      <c r="CO24" s="154"/>
      <c r="CP24" s="154"/>
      <c r="CQ24" s="154"/>
      <c r="CR24" s="154"/>
      <c r="CS24" s="154"/>
      <c r="CT24" s="154"/>
      <c r="CU24" s="154"/>
      <c r="CV24" s="154"/>
      <c r="CW24" s="154"/>
      <c r="CX24" s="154"/>
      <c r="CY24" s="154"/>
      <c r="CZ24" s="154"/>
      <c r="DA24" s="154"/>
      <c r="DB24" s="154"/>
      <c r="DC24" s="154"/>
      <c r="DD24" s="154"/>
      <c r="DE24" s="154"/>
      <c r="DF24" s="154"/>
      <c r="DG24" s="154"/>
      <c r="DH24" s="154"/>
      <c r="DI24" s="154"/>
      <c r="DJ24" s="154"/>
      <c r="DK24" s="154"/>
      <c r="DL24" s="154"/>
      <c r="DM24" s="154"/>
      <c r="DN24" s="154"/>
      <c r="DO24" s="154"/>
      <c r="DP24" s="154"/>
      <c r="DQ24" s="154"/>
      <c r="DR24" s="154"/>
      <c r="DS24" s="154"/>
      <c r="DT24" s="154"/>
      <c r="DU24" s="154"/>
      <c r="DV24" s="154"/>
      <c r="DW24" s="154"/>
      <c r="DX24" s="154"/>
      <c r="DY24" s="154"/>
      <c r="DZ24" s="154"/>
      <c r="EA24" s="154"/>
      <c r="EB24" s="154"/>
      <c r="EC24" s="154"/>
      <c r="ED24" s="154"/>
      <c r="EE24" s="154"/>
      <c r="EF24" s="154"/>
      <c r="EG24" s="154"/>
      <c r="EH24" s="154"/>
      <c r="EI24" s="154"/>
      <c r="EJ24" s="154"/>
      <c r="EK24" s="154"/>
      <c r="EL24" s="154"/>
      <c r="EM24" s="154"/>
      <c r="EN24" s="154"/>
      <c r="EO24" s="154"/>
      <c r="EP24" s="154"/>
      <c r="EQ24" s="154"/>
      <c r="ER24" s="154"/>
      <c r="ES24" s="154"/>
      <c r="ET24" s="154"/>
      <c r="EU24" s="154"/>
      <c r="EV24" s="154"/>
      <c r="EW24" s="154"/>
      <c r="EX24" s="154"/>
      <c r="EY24" s="154"/>
      <c r="EZ24" s="154"/>
      <c r="FA24" s="154"/>
      <c r="FB24" s="154"/>
      <c r="FC24" s="154"/>
      <c r="FD24" s="154"/>
      <c r="FE24" s="154"/>
      <c r="FF24" s="154"/>
      <c r="FG24" s="154"/>
      <c r="FH24" s="154"/>
      <c r="FI24" s="154"/>
      <c r="FJ24" s="154"/>
      <c r="FK24" s="154"/>
      <c r="FL24" s="154"/>
      <c r="FM24" s="154"/>
      <c r="FN24" s="154"/>
      <c r="FO24" s="154"/>
      <c r="FP24" s="154"/>
      <c r="FQ24" s="154"/>
      <c r="FR24" s="154"/>
      <c r="FS24" s="154"/>
      <c r="FT24" s="154"/>
      <c r="FU24" s="154"/>
      <c r="FV24" s="154"/>
      <c r="FW24" s="154"/>
      <c r="FX24" s="154"/>
      <c r="FY24" s="154"/>
      <c r="FZ24" s="154"/>
      <c r="GA24" s="154"/>
      <c r="GB24" s="154"/>
      <c r="GC24" s="154"/>
      <c r="GD24" s="154"/>
      <c r="GE24" s="154"/>
      <c r="GF24" s="154"/>
      <c r="GG24" s="154"/>
      <c r="GH24" s="154"/>
      <c r="GI24" s="154"/>
      <c r="GJ24" s="154"/>
      <c r="GK24" s="154"/>
      <c r="GL24" s="154"/>
      <c r="GM24" s="154"/>
      <c r="GN24" s="154"/>
      <c r="GO24" s="154"/>
      <c r="GP24" s="154"/>
      <c r="GQ24" s="154"/>
      <c r="GR24" s="154"/>
      <c r="GS24" s="154"/>
      <c r="GT24" s="154"/>
      <c r="GU24" s="154"/>
      <c r="GV24" s="154"/>
      <c r="GW24" s="154"/>
      <c r="GX24" s="154"/>
      <c r="GY24" s="154"/>
      <c r="GZ24" s="154"/>
      <c r="HA24" s="154"/>
      <c r="HB24" s="154"/>
      <c r="HC24" s="154"/>
      <c r="HD24" s="154"/>
      <c r="HE24" s="154"/>
      <c r="HF24" s="154"/>
      <c r="HG24" s="154"/>
      <c r="HH24" s="154"/>
      <c r="HI24" s="154"/>
      <c r="HJ24" s="154"/>
      <c r="HK24" s="154"/>
      <c r="HL24" s="154"/>
      <c r="HM24" s="154"/>
      <c r="HN24" s="154"/>
      <c r="HO24" s="154"/>
      <c r="HP24" s="154"/>
      <c r="HQ24" s="154"/>
      <c r="HR24" s="154"/>
      <c r="HS24" s="154"/>
      <c r="HT24" s="154"/>
      <c r="HU24" s="154"/>
      <c r="HV24" s="154"/>
      <c r="HW24" s="154"/>
      <c r="HX24" s="154"/>
      <c r="HY24" s="154"/>
      <c r="HZ24" s="154"/>
      <c r="IA24" s="154"/>
    </row>
    <row r="25" ht="24" customHeight="1" spans="1:235">
      <c r="A25" s="154"/>
      <c r="B25" s="154"/>
      <c r="C25" s="154"/>
      <c r="D25" s="154"/>
      <c r="E25" s="154"/>
      <c r="F25" s="154"/>
      <c r="G25" s="154"/>
      <c r="H25" s="154"/>
      <c r="I25" s="154"/>
      <c r="J25" s="154"/>
      <c r="K25" s="154"/>
      <c r="L25" s="154"/>
      <c r="M25" s="154"/>
      <c r="N25" s="154"/>
      <c r="O25" s="154"/>
      <c r="P25" s="154"/>
      <c r="Q25" s="154"/>
      <c r="R25" s="154"/>
      <c r="S25" s="154"/>
      <c r="T25" s="154"/>
      <c r="U25" s="154"/>
      <c r="V25" s="154"/>
      <c r="W25" s="154"/>
      <c r="X25" s="154"/>
      <c r="Y25" s="154"/>
      <c r="Z25" s="154"/>
      <c r="AA25" s="154"/>
      <c r="AB25" s="154"/>
      <c r="AC25" s="154"/>
      <c r="AD25" s="154"/>
      <c r="AE25" s="154"/>
      <c r="AF25" s="154"/>
      <c r="AG25" s="154"/>
      <c r="AH25" s="154"/>
      <c r="AI25" s="154"/>
      <c r="AJ25" s="154"/>
      <c r="AK25" s="154"/>
      <c r="AL25" s="154"/>
      <c r="AM25" s="154"/>
      <c r="AN25" s="154"/>
      <c r="AO25" s="154"/>
      <c r="AP25" s="154"/>
      <c r="AQ25" s="154"/>
      <c r="AR25" s="154"/>
      <c r="AS25" s="154"/>
      <c r="AT25" s="154"/>
      <c r="AU25" s="154"/>
      <c r="AV25" s="154"/>
      <c r="AW25" s="154"/>
      <c r="AX25" s="154"/>
      <c r="AY25" s="154"/>
      <c r="AZ25" s="154"/>
      <c r="BA25" s="154"/>
      <c r="BB25" s="154"/>
      <c r="BC25" s="154"/>
      <c r="BD25" s="154"/>
      <c r="BE25" s="154"/>
      <c r="BF25" s="154"/>
      <c r="BG25" s="154"/>
      <c r="BH25" s="154"/>
      <c r="BI25" s="154"/>
      <c r="BJ25" s="154"/>
      <c r="BK25" s="154"/>
      <c r="BL25" s="154"/>
      <c r="BM25" s="154"/>
      <c r="BN25" s="154"/>
      <c r="BO25" s="154"/>
      <c r="BP25" s="154"/>
      <c r="BQ25" s="154"/>
      <c r="BR25" s="154"/>
      <c r="BS25" s="154"/>
      <c r="BT25" s="154"/>
      <c r="BU25" s="154"/>
      <c r="BV25" s="154"/>
      <c r="BW25" s="154"/>
      <c r="BX25" s="154"/>
      <c r="BY25" s="154"/>
      <c r="BZ25" s="154"/>
      <c r="CA25" s="154"/>
      <c r="CB25" s="154"/>
      <c r="CC25" s="154"/>
      <c r="CD25" s="154"/>
      <c r="CE25" s="154"/>
      <c r="CF25" s="154"/>
      <c r="CG25" s="154"/>
      <c r="CH25" s="154"/>
      <c r="CI25" s="154"/>
      <c r="CJ25" s="154"/>
      <c r="CK25" s="154"/>
      <c r="CL25" s="154"/>
      <c r="CM25" s="154"/>
      <c r="CN25" s="154"/>
      <c r="CO25" s="154"/>
      <c r="CP25" s="154"/>
      <c r="CQ25" s="154"/>
      <c r="CR25" s="154"/>
      <c r="CS25" s="154"/>
      <c r="CT25" s="154"/>
      <c r="CU25" s="154"/>
      <c r="CV25" s="154"/>
      <c r="CW25" s="154"/>
      <c r="CX25" s="154"/>
      <c r="CY25" s="154"/>
      <c r="CZ25" s="154"/>
      <c r="DA25" s="154"/>
      <c r="DB25" s="154"/>
      <c r="DC25" s="154"/>
      <c r="DD25" s="154"/>
      <c r="DE25" s="154"/>
      <c r="DF25" s="154"/>
      <c r="DG25" s="154"/>
      <c r="DH25" s="154"/>
      <c r="DI25" s="154"/>
      <c r="DJ25" s="154"/>
      <c r="DK25" s="154"/>
      <c r="DL25" s="154"/>
      <c r="DM25" s="154"/>
      <c r="DN25" s="154"/>
      <c r="DO25" s="154"/>
      <c r="DP25" s="154"/>
      <c r="DQ25" s="154"/>
      <c r="DR25" s="154"/>
      <c r="DS25" s="154"/>
      <c r="DT25" s="154"/>
      <c r="DU25" s="154"/>
      <c r="DV25" s="154"/>
      <c r="DW25" s="154"/>
      <c r="DX25" s="154"/>
      <c r="DY25" s="154"/>
      <c r="DZ25" s="154"/>
      <c r="EA25" s="154"/>
      <c r="EB25" s="154"/>
      <c r="EC25" s="154"/>
      <c r="ED25" s="154"/>
      <c r="EE25" s="154"/>
      <c r="EF25" s="154"/>
      <c r="EG25" s="154"/>
      <c r="EH25" s="154"/>
      <c r="EI25" s="154"/>
      <c r="EJ25" s="154"/>
      <c r="EK25" s="154"/>
      <c r="EL25" s="154"/>
      <c r="EM25" s="154"/>
      <c r="EN25" s="154"/>
      <c r="EO25" s="154"/>
      <c r="EP25" s="154"/>
      <c r="EQ25" s="154"/>
      <c r="ER25" s="154"/>
      <c r="ES25" s="154"/>
      <c r="ET25" s="154"/>
      <c r="EU25" s="154"/>
      <c r="EV25" s="154"/>
      <c r="EW25" s="154"/>
      <c r="EX25" s="154"/>
      <c r="EY25" s="154"/>
      <c r="EZ25" s="154"/>
      <c r="FA25" s="154"/>
      <c r="FB25" s="154"/>
      <c r="FC25" s="154"/>
      <c r="FD25" s="154"/>
      <c r="FE25" s="154"/>
      <c r="FF25" s="154"/>
      <c r="FG25" s="154"/>
      <c r="FH25" s="154"/>
      <c r="FI25" s="154"/>
      <c r="FJ25" s="154"/>
      <c r="FK25" s="154"/>
      <c r="FL25" s="154"/>
      <c r="FM25" s="154"/>
      <c r="FN25" s="154"/>
      <c r="FO25" s="154"/>
      <c r="FP25" s="154"/>
      <c r="FQ25" s="154"/>
      <c r="FR25" s="154"/>
      <c r="FS25" s="154"/>
      <c r="FT25" s="154"/>
      <c r="FU25" s="154"/>
      <c r="FV25" s="154"/>
      <c r="FW25" s="154"/>
      <c r="FX25" s="154"/>
      <c r="FY25" s="154"/>
      <c r="FZ25" s="154"/>
      <c r="GA25" s="154"/>
      <c r="GB25" s="154"/>
      <c r="GC25" s="154"/>
      <c r="GD25" s="154"/>
      <c r="GE25" s="154"/>
      <c r="GF25" s="154"/>
      <c r="GG25" s="154"/>
      <c r="GH25" s="154"/>
      <c r="GI25" s="154"/>
      <c r="GJ25" s="154"/>
      <c r="GK25" s="154"/>
      <c r="GL25" s="154"/>
      <c r="GM25" s="154"/>
      <c r="GN25" s="154"/>
      <c r="GO25" s="154"/>
      <c r="GP25" s="154"/>
      <c r="GQ25" s="154"/>
      <c r="GR25" s="154"/>
      <c r="GS25" s="154"/>
      <c r="GT25" s="154"/>
      <c r="GU25" s="154"/>
      <c r="GV25" s="154"/>
      <c r="GW25" s="154"/>
      <c r="GX25" s="154"/>
      <c r="GY25" s="154"/>
      <c r="GZ25" s="154"/>
      <c r="HA25" s="154"/>
      <c r="HB25" s="154"/>
      <c r="HC25" s="154"/>
      <c r="HD25" s="154"/>
      <c r="HE25" s="154"/>
      <c r="HF25" s="154"/>
      <c r="HG25" s="154"/>
      <c r="HH25" s="154"/>
      <c r="HI25" s="154"/>
      <c r="HJ25" s="154"/>
      <c r="HK25" s="154"/>
      <c r="HL25" s="154"/>
      <c r="HM25" s="154"/>
      <c r="HN25" s="154"/>
      <c r="HO25" s="154"/>
      <c r="HP25" s="154"/>
      <c r="HQ25" s="154"/>
      <c r="HR25" s="154"/>
      <c r="HS25" s="154"/>
      <c r="HT25" s="154"/>
      <c r="HU25" s="154"/>
      <c r="HV25" s="154"/>
      <c r="HW25" s="154"/>
      <c r="HX25" s="154"/>
      <c r="HY25" s="154"/>
      <c r="HZ25" s="154"/>
      <c r="IA25" s="154"/>
    </row>
    <row r="26" ht="24" customHeight="1" spans="1:235">
      <c r="A26" s="154"/>
      <c r="B26" s="154"/>
      <c r="C26" s="154"/>
      <c r="D26" s="154"/>
      <c r="E26" s="154"/>
      <c r="F26" s="154"/>
      <c r="G26" s="154"/>
      <c r="H26" s="154"/>
      <c r="I26" s="154"/>
      <c r="J26" s="154"/>
      <c r="K26" s="154"/>
      <c r="L26" s="154"/>
      <c r="M26" s="154"/>
      <c r="N26" s="154"/>
      <c r="O26" s="154"/>
      <c r="P26" s="154"/>
      <c r="Q26" s="154"/>
      <c r="R26" s="154"/>
      <c r="S26" s="154"/>
      <c r="T26" s="154"/>
      <c r="U26" s="154"/>
      <c r="V26" s="154"/>
      <c r="W26" s="154"/>
      <c r="X26" s="154"/>
      <c r="Y26" s="154"/>
      <c r="Z26" s="154"/>
      <c r="AA26" s="154"/>
      <c r="AB26" s="154"/>
      <c r="AC26" s="154"/>
      <c r="AD26" s="154"/>
      <c r="AE26" s="154"/>
      <c r="AF26" s="154"/>
      <c r="AG26" s="154"/>
      <c r="AH26" s="154"/>
      <c r="AI26" s="154"/>
      <c r="AJ26" s="154"/>
      <c r="AK26" s="154"/>
      <c r="AL26" s="154"/>
      <c r="AM26" s="154"/>
      <c r="AN26" s="154"/>
      <c r="AO26" s="154"/>
      <c r="AP26" s="154"/>
      <c r="AQ26" s="154"/>
      <c r="AR26" s="154"/>
      <c r="AS26" s="154"/>
      <c r="AT26" s="154"/>
      <c r="AU26" s="154"/>
      <c r="AV26" s="154"/>
      <c r="AW26" s="154"/>
      <c r="AX26" s="154"/>
      <c r="AY26" s="154"/>
      <c r="AZ26" s="154"/>
      <c r="BA26" s="154"/>
      <c r="BB26" s="154"/>
      <c r="BC26" s="154"/>
      <c r="BD26" s="154"/>
      <c r="BE26" s="154"/>
      <c r="BF26" s="154"/>
      <c r="BG26" s="154"/>
      <c r="BH26" s="154"/>
      <c r="BI26" s="154"/>
      <c r="BJ26" s="154"/>
      <c r="BK26" s="154"/>
      <c r="BL26" s="154"/>
      <c r="BM26" s="154"/>
      <c r="BN26" s="154"/>
      <c r="BO26" s="154"/>
      <c r="BP26" s="154"/>
      <c r="BQ26" s="154"/>
      <c r="BR26" s="154"/>
      <c r="BS26" s="154"/>
      <c r="BT26" s="154"/>
      <c r="BU26" s="154"/>
      <c r="BV26" s="154"/>
      <c r="BW26" s="154"/>
      <c r="BX26" s="154"/>
      <c r="BY26" s="154"/>
      <c r="BZ26" s="154"/>
      <c r="CA26" s="154"/>
      <c r="CB26" s="154"/>
      <c r="CC26" s="154"/>
      <c r="CD26" s="154"/>
      <c r="CE26" s="154"/>
      <c r="CF26" s="154"/>
      <c r="CG26" s="154"/>
      <c r="CH26" s="154"/>
      <c r="CI26" s="154"/>
      <c r="CJ26" s="154"/>
      <c r="CK26" s="154"/>
      <c r="CL26" s="154"/>
      <c r="CM26" s="154"/>
      <c r="CN26" s="154"/>
      <c r="CO26" s="154"/>
      <c r="CP26" s="154"/>
      <c r="CQ26" s="154"/>
      <c r="CR26" s="154"/>
      <c r="CS26" s="154"/>
      <c r="CT26" s="154"/>
      <c r="CU26" s="154"/>
      <c r="CV26" s="154"/>
      <c r="CW26" s="154"/>
      <c r="CX26" s="154"/>
      <c r="CY26" s="154"/>
      <c r="CZ26" s="154"/>
      <c r="DA26" s="154"/>
      <c r="DB26" s="154"/>
      <c r="DC26" s="154"/>
      <c r="DD26" s="154"/>
      <c r="DE26" s="154"/>
      <c r="DF26" s="154"/>
      <c r="DG26" s="154"/>
      <c r="DH26" s="154"/>
      <c r="DI26" s="154"/>
      <c r="DJ26" s="154"/>
      <c r="DK26" s="154"/>
      <c r="DL26" s="154"/>
      <c r="DM26" s="154"/>
      <c r="DN26" s="154"/>
      <c r="DO26" s="154"/>
      <c r="DP26" s="154"/>
      <c r="DQ26" s="154"/>
      <c r="DR26" s="154"/>
      <c r="DS26" s="154"/>
      <c r="DT26" s="154"/>
      <c r="DU26" s="154"/>
      <c r="DV26" s="154"/>
      <c r="DW26" s="154"/>
      <c r="DX26" s="154"/>
      <c r="DY26" s="154"/>
      <c r="DZ26" s="154"/>
      <c r="EA26" s="154"/>
      <c r="EB26" s="154"/>
      <c r="EC26" s="154"/>
      <c r="ED26" s="154"/>
      <c r="EE26" s="154"/>
      <c r="EF26" s="154"/>
      <c r="EG26" s="154"/>
      <c r="EH26" s="154"/>
      <c r="EI26" s="154"/>
      <c r="EJ26" s="154"/>
      <c r="EK26" s="154"/>
      <c r="EL26" s="154"/>
      <c r="EM26" s="154"/>
      <c r="EN26" s="154"/>
      <c r="EO26" s="154"/>
      <c r="EP26" s="154"/>
      <c r="EQ26" s="154"/>
      <c r="ER26" s="154"/>
      <c r="ES26" s="154"/>
      <c r="ET26" s="154"/>
      <c r="EU26" s="154"/>
      <c r="EV26" s="154"/>
      <c r="EW26" s="154"/>
      <c r="EX26" s="154"/>
      <c r="EY26" s="154"/>
      <c r="EZ26" s="154"/>
      <c r="FA26" s="154"/>
      <c r="FB26" s="154"/>
      <c r="FC26" s="154"/>
      <c r="FD26" s="154"/>
      <c r="FE26" s="154"/>
      <c r="FF26" s="154"/>
      <c r="FG26" s="154"/>
      <c r="FH26" s="154"/>
      <c r="FI26" s="154"/>
      <c r="FJ26" s="154"/>
      <c r="FK26" s="154"/>
      <c r="FL26" s="154"/>
      <c r="FM26" s="154"/>
      <c r="FN26" s="154"/>
      <c r="FO26" s="154"/>
      <c r="FP26" s="154"/>
      <c r="FQ26" s="154"/>
      <c r="FR26" s="154"/>
      <c r="FS26" s="154"/>
      <c r="FT26" s="154"/>
      <c r="FU26" s="154"/>
      <c r="FV26" s="154"/>
      <c r="FW26" s="154"/>
      <c r="FX26" s="154"/>
      <c r="FY26" s="154"/>
      <c r="FZ26" s="154"/>
      <c r="GA26" s="154"/>
      <c r="GB26" s="154"/>
      <c r="GC26" s="154"/>
      <c r="GD26" s="154"/>
      <c r="GE26" s="154"/>
      <c r="GF26" s="154"/>
      <c r="GG26" s="154"/>
      <c r="GH26" s="154"/>
      <c r="GI26" s="154"/>
      <c r="GJ26" s="154"/>
      <c r="GK26" s="154"/>
      <c r="GL26" s="154"/>
      <c r="GM26" s="154"/>
      <c r="GN26" s="154"/>
      <c r="GO26" s="154"/>
      <c r="GP26" s="154"/>
      <c r="GQ26" s="154"/>
      <c r="GR26" s="154"/>
      <c r="GS26" s="154"/>
      <c r="GT26" s="154"/>
      <c r="GU26" s="154"/>
      <c r="GV26" s="154"/>
      <c r="GW26" s="154"/>
      <c r="GX26" s="154"/>
      <c r="GY26" s="154"/>
      <c r="GZ26" s="154"/>
      <c r="HA26" s="154"/>
      <c r="HB26" s="154"/>
      <c r="HC26" s="154"/>
      <c r="HD26" s="154"/>
      <c r="HE26" s="154"/>
      <c r="HF26" s="154"/>
      <c r="HG26" s="154"/>
      <c r="HH26" s="154"/>
      <c r="HI26" s="154"/>
      <c r="HJ26" s="154"/>
      <c r="HK26" s="154"/>
      <c r="HL26" s="154"/>
      <c r="HM26" s="154"/>
      <c r="HN26" s="154"/>
      <c r="HO26" s="154"/>
      <c r="HP26" s="154"/>
      <c r="HQ26" s="154"/>
      <c r="HR26" s="154"/>
      <c r="HS26" s="154"/>
      <c r="HT26" s="154"/>
      <c r="HU26" s="154"/>
      <c r="HV26" s="154"/>
      <c r="HW26" s="154"/>
      <c r="HX26" s="154"/>
      <c r="HY26" s="154"/>
      <c r="HZ26" s="154"/>
      <c r="IA26" s="154"/>
    </row>
    <row r="27" ht="24" customHeight="1" spans="1:235">
      <c r="A27" s="154"/>
      <c r="B27" s="154"/>
      <c r="C27" s="154"/>
      <c r="D27" s="154"/>
      <c r="E27" s="154"/>
      <c r="F27" s="154"/>
      <c r="G27" s="154"/>
      <c r="H27" s="154"/>
      <c r="I27" s="154"/>
      <c r="J27" s="154"/>
      <c r="K27" s="154"/>
      <c r="L27" s="154"/>
      <c r="M27" s="154"/>
      <c r="N27" s="154"/>
      <c r="O27" s="154"/>
      <c r="P27" s="154"/>
      <c r="Q27" s="154"/>
      <c r="R27" s="154"/>
      <c r="S27" s="154"/>
      <c r="T27" s="154"/>
      <c r="U27" s="154"/>
      <c r="V27" s="154"/>
      <c r="W27" s="154"/>
      <c r="X27" s="154"/>
      <c r="Y27" s="154"/>
      <c r="Z27" s="154"/>
      <c r="AA27" s="154"/>
      <c r="AB27" s="154"/>
      <c r="AC27" s="154"/>
      <c r="AD27" s="154"/>
      <c r="AE27" s="154"/>
      <c r="AF27" s="154"/>
      <c r="AG27" s="154"/>
      <c r="AH27" s="154"/>
      <c r="AI27" s="154"/>
      <c r="AJ27" s="154"/>
      <c r="AK27" s="154"/>
      <c r="AL27" s="154"/>
      <c r="AM27" s="154"/>
      <c r="AN27" s="154"/>
      <c r="AO27" s="154"/>
      <c r="AP27" s="154"/>
      <c r="AQ27" s="154"/>
      <c r="AR27" s="154"/>
      <c r="AS27" s="154"/>
      <c r="AT27" s="154"/>
      <c r="AU27" s="154"/>
      <c r="AV27" s="154"/>
      <c r="AW27" s="154"/>
      <c r="AX27" s="154"/>
      <c r="AY27" s="154"/>
      <c r="AZ27" s="154"/>
      <c r="BA27" s="154"/>
      <c r="BB27" s="154"/>
      <c r="BC27" s="154"/>
      <c r="BD27" s="154"/>
      <c r="BE27" s="154"/>
      <c r="BF27" s="154"/>
      <c r="BG27" s="154"/>
      <c r="BH27" s="154"/>
      <c r="BI27" s="154"/>
      <c r="BJ27" s="154"/>
      <c r="BK27" s="154"/>
      <c r="BL27" s="154"/>
      <c r="BM27" s="154"/>
      <c r="BN27" s="154"/>
      <c r="BO27" s="154"/>
      <c r="BP27" s="154"/>
      <c r="BQ27" s="154"/>
      <c r="BR27" s="154"/>
      <c r="BS27" s="154"/>
      <c r="BT27" s="154"/>
      <c r="BU27" s="154"/>
      <c r="BV27" s="154"/>
      <c r="BW27" s="154"/>
      <c r="BX27" s="154"/>
      <c r="BY27" s="154"/>
      <c r="BZ27" s="154"/>
      <c r="CA27" s="154"/>
      <c r="CB27" s="154"/>
      <c r="CC27" s="154"/>
      <c r="CD27" s="154"/>
      <c r="CE27" s="154"/>
      <c r="CF27" s="154"/>
      <c r="CG27" s="154"/>
      <c r="CH27" s="154"/>
      <c r="CI27" s="154"/>
      <c r="CJ27" s="154"/>
      <c r="CK27" s="154"/>
      <c r="CL27" s="154"/>
      <c r="CM27" s="154"/>
      <c r="CN27" s="154"/>
      <c r="CO27" s="154"/>
      <c r="CP27" s="154"/>
      <c r="CQ27" s="154"/>
      <c r="CR27" s="154"/>
      <c r="CS27" s="154"/>
      <c r="CT27" s="154"/>
      <c r="CU27" s="154"/>
      <c r="CV27" s="154"/>
      <c r="CW27" s="154"/>
      <c r="CX27" s="154"/>
      <c r="CY27" s="154"/>
      <c r="CZ27" s="154"/>
      <c r="DA27" s="154"/>
      <c r="DB27" s="154"/>
      <c r="DC27" s="154"/>
      <c r="DD27" s="154"/>
      <c r="DE27" s="154"/>
      <c r="DF27" s="154"/>
      <c r="DG27" s="154"/>
      <c r="DH27" s="154"/>
      <c r="DI27" s="154"/>
      <c r="DJ27" s="154"/>
      <c r="DK27" s="154"/>
      <c r="DL27" s="154"/>
      <c r="DM27" s="154"/>
      <c r="DN27" s="154"/>
      <c r="DO27" s="154"/>
      <c r="DP27" s="154"/>
      <c r="DQ27" s="154"/>
      <c r="DR27" s="154"/>
      <c r="DS27" s="154"/>
      <c r="DT27" s="154"/>
      <c r="DU27" s="154"/>
      <c r="DV27" s="154"/>
      <c r="DW27" s="154"/>
      <c r="DX27" s="154"/>
      <c r="DY27" s="154"/>
      <c r="DZ27" s="154"/>
      <c r="EA27" s="154"/>
      <c r="EB27" s="154"/>
      <c r="EC27" s="154"/>
      <c r="ED27" s="154"/>
      <c r="EE27" s="154"/>
      <c r="EF27" s="154"/>
      <c r="EG27" s="154"/>
      <c r="EH27" s="154"/>
      <c r="EI27" s="154"/>
      <c r="EJ27" s="154"/>
      <c r="EK27" s="154"/>
      <c r="EL27" s="154"/>
      <c r="EM27" s="154"/>
      <c r="EN27" s="154"/>
      <c r="EO27" s="154"/>
      <c r="EP27" s="154"/>
      <c r="EQ27" s="154"/>
      <c r="ER27" s="154"/>
      <c r="ES27" s="154"/>
      <c r="ET27" s="154"/>
      <c r="EU27" s="154"/>
      <c r="EV27" s="154"/>
      <c r="EW27" s="154"/>
      <c r="EX27" s="154"/>
      <c r="EY27" s="154"/>
      <c r="EZ27" s="154"/>
      <c r="FA27" s="154"/>
      <c r="FB27" s="154"/>
      <c r="FC27" s="154"/>
      <c r="FD27" s="154"/>
      <c r="FE27" s="154"/>
      <c r="FF27" s="154"/>
      <c r="FG27" s="154"/>
      <c r="FH27" s="154"/>
      <c r="FI27" s="154"/>
      <c r="FJ27" s="154"/>
      <c r="FK27" s="154"/>
      <c r="FL27" s="154"/>
      <c r="FM27" s="154"/>
      <c r="FN27" s="154"/>
      <c r="FO27" s="154"/>
      <c r="FP27" s="154"/>
      <c r="FQ27" s="154"/>
      <c r="FR27" s="154"/>
      <c r="FS27" s="154"/>
      <c r="FT27" s="154"/>
      <c r="FU27" s="154"/>
      <c r="FV27" s="154"/>
      <c r="FW27" s="154"/>
      <c r="FX27" s="154"/>
      <c r="FY27" s="154"/>
      <c r="FZ27" s="154"/>
      <c r="GA27" s="154"/>
      <c r="GB27" s="154"/>
      <c r="GC27" s="154"/>
      <c r="GD27" s="154"/>
      <c r="GE27" s="154"/>
      <c r="GF27" s="154"/>
      <c r="GG27" s="154"/>
      <c r="GH27" s="154"/>
      <c r="GI27" s="154"/>
      <c r="GJ27" s="154"/>
      <c r="GK27" s="154"/>
      <c r="GL27" s="154"/>
      <c r="GM27" s="154"/>
      <c r="GN27" s="154"/>
      <c r="GO27" s="154"/>
      <c r="GP27" s="154"/>
      <c r="GQ27" s="154"/>
      <c r="GR27" s="154"/>
      <c r="GS27" s="154"/>
      <c r="GT27" s="154"/>
      <c r="GU27" s="154"/>
      <c r="GV27" s="154"/>
      <c r="GW27" s="154"/>
      <c r="GX27" s="154"/>
      <c r="GY27" s="154"/>
      <c r="GZ27" s="154"/>
      <c r="HA27" s="154"/>
      <c r="HB27" s="154"/>
      <c r="HC27" s="154"/>
      <c r="HD27" s="154"/>
      <c r="HE27" s="154"/>
      <c r="HF27" s="154"/>
      <c r="HG27" s="154"/>
      <c r="HH27" s="154"/>
      <c r="HI27" s="154"/>
      <c r="HJ27" s="154"/>
      <c r="HK27" s="154"/>
      <c r="HL27" s="154"/>
      <c r="HM27" s="154"/>
      <c r="HN27" s="154"/>
      <c r="HO27" s="154"/>
      <c r="HP27" s="154"/>
      <c r="HQ27" s="154"/>
      <c r="HR27" s="154"/>
      <c r="HS27" s="154"/>
      <c r="HT27" s="154"/>
      <c r="HU27" s="154"/>
      <c r="HV27" s="154"/>
      <c r="HW27" s="154"/>
      <c r="HX27" s="154"/>
      <c r="HY27" s="154"/>
      <c r="HZ27" s="154"/>
      <c r="IA27" s="154"/>
    </row>
    <row r="28" ht="24" customHeight="1" spans="1:235">
      <c r="A28" s="154"/>
      <c r="B28" s="154"/>
      <c r="C28" s="154"/>
      <c r="D28" s="154"/>
      <c r="E28" s="154"/>
      <c r="F28" s="154"/>
      <c r="G28" s="154"/>
      <c r="H28" s="154"/>
      <c r="I28" s="154"/>
      <c r="J28" s="154"/>
      <c r="K28" s="154"/>
      <c r="L28" s="154"/>
      <c r="M28" s="154"/>
      <c r="N28" s="154"/>
      <c r="O28" s="154"/>
      <c r="P28" s="154"/>
      <c r="Q28" s="154"/>
      <c r="R28" s="154"/>
      <c r="S28" s="154"/>
      <c r="T28" s="154"/>
      <c r="U28" s="154"/>
      <c r="V28" s="154"/>
      <c r="W28" s="154"/>
      <c r="X28" s="154"/>
      <c r="Y28" s="154"/>
      <c r="Z28" s="154"/>
      <c r="AA28" s="154"/>
      <c r="AB28" s="154"/>
      <c r="AC28" s="154"/>
      <c r="AD28" s="154"/>
      <c r="AE28" s="154"/>
      <c r="AF28" s="154"/>
      <c r="AG28" s="154"/>
      <c r="AH28" s="154"/>
      <c r="AI28" s="154"/>
      <c r="AJ28" s="154"/>
      <c r="AK28" s="154"/>
      <c r="AL28" s="154"/>
      <c r="AM28" s="154"/>
      <c r="AN28" s="154"/>
      <c r="AO28" s="154"/>
      <c r="AP28" s="154"/>
      <c r="AQ28" s="154"/>
      <c r="AR28" s="154"/>
      <c r="AS28" s="154"/>
      <c r="AT28" s="154"/>
      <c r="AU28" s="154"/>
      <c r="AV28" s="154"/>
      <c r="AW28" s="154"/>
      <c r="AX28" s="154"/>
      <c r="AY28" s="154"/>
      <c r="AZ28" s="154"/>
      <c r="BA28" s="154"/>
      <c r="BB28" s="154"/>
      <c r="BC28" s="154"/>
      <c r="BD28" s="154"/>
      <c r="BE28" s="154"/>
      <c r="BF28" s="154"/>
      <c r="BG28" s="154"/>
      <c r="BH28" s="154"/>
      <c r="BI28" s="154"/>
      <c r="BJ28" s="154"/>
      <c r="BK28" s="154"/>
      <c r="BL28" s="154"/>
      <c r="BM28" s="154"/>
      <c r="BN28" s="154"/>
      <c r="BO28" s="154"/>
      <c r="BP28" s="154"/>
      <c r="BQ28" s="154"/>
      <c r="BR28" s="154"/>
      <c r="BS28" s="154"/>
      <c r="BT28" s="154"/>
      <c r="BU28" s="154"/>
      <c r="BV28" s="154"/>
      <c r="BW28" s="154"/>
      <c r="BX28" s="154"/>
      <c r="BY28" s="154"/>
      <c r="BZ28" s="154"/>
      <c r="CA28" s="154"/>
      <c r="CB28" s="154"/>
      <c r="CC28" s="154"/>
      <c r="CD28" s="154"/>
      <c r="CE28" s="154"/>
      <c r="CF28" s="154"/>
      <c r="CG28" s="154"/>
      <c r="CH28" s="154"/>
      <c r="CI28" s="154"/>
      <c r="CJ28" s="154"/>
      <c r="CK28" s="154"/>
      <c r="CL28" s="154"/>
      <c r="CM28" s="154"/>
      <c r="CN28" s="154"/>
      <c r="CO28" s="154"/>
      <c r="CP28" s="154"/>
      <c r="CQ28" s="154"/>
      <c r="CR28" s="154"/>
      <c r="CS28" s="154"/>
      <c r="CT28" s="154"/>
      <c r="CU28" s="154"/>
      <c r="CV28" s="154"/>
      <c r="CW28" s="154"/>
      <c r="CX28" s="154"/>
      <c r="CY28" s="154"/>
      <c r="CZ28" s="154"/>
      <c r="DA28" s="154"/>
      <c r="DB28" s="154"/>
      <c r="DC28" s="154"/>
      <c r="DD28" s="154"/>
      <c r="DE28" s="154"/>
      <c r="DF28" s="154"/>
      <c r="DG28" s="154"/>
      <c r="DH28" s="154"/>
      <c r="DI28" s="154"/>
      <c r="DJ28" s="154"/>
      <c r="DK28" s="154"/>
      <c r="DL28" s="154"/>
      <c r="DM28" s="154"/>
      <c r="DN28" s="154"/>
      <c r="DO28" s="154"/>
      <c r="DP28" s="154"/>
      <c r="DQ28" s="154"/>
      <c r="DR28" s="154"/>
      <c r="DS28" s="154"/>
      <c r="DT28" s="154"/>
      <c r="DU28" s="154"/>
      <c r="DV28" s="154"/>
      <c r="DW28" s="154"/>
      <c r="DX28" s="154"/>
      <c r="DY28" s="154"/>
      <c r="DZ28" s="154"/>
      <c r="EA28" s="154"/>
      <c r="EB28" s="154"/>
      <c r="EC28" s="154"/>
      <c r="ED28" s="154"/>
      <c r="EE28" s="154"/>
      <c r="EF28" s="154"/>
      <c r="EG28" s="154"/>
      <c r="EH28" s="154"/>
      <c r="EI28" s="154"/>
      <c r="EJ28" s="154"/>
      <c r="EK28" s="154"/>
      <c r="EL28" s="154"/>
      <c r="EM28" s="154"/>
      <c r="EN28" s="154"/>
      <c r="EO28" s="154"/>
      <c r="EP28" s="154"/>
      <c r="EQ28" s="154"/>
      <c r="ER28" s="154"/>
      <c r="ES28" s="154"/>
      <c r="ET28" s="154"/>
      <c r="EU28" s="154"/>
      <c r="EV28" s="154"/>
      <c r="EW28" s="154"/>
      <c r="EX28" s="154"/>
      <c r="EY28" s="154"/>
      <c r="EZ28" s="154"/>
      <c r="FA28" s="154"/>
      <c r="FB28" s="154"/>
      <c r="FC28" s="154"/>
      <c r="FD28" s="154"/>
      <c r="FE28" s="154"/>
      <c r="FF28" s="154"/>
      <c r="FG28" s="154"/>
      <c r="FH28" s="154"/>
      <c r="FI28" s="154"/>
      <c r="FJ28" s="154"/>
      <c r="FK28" s="154"/>
      <c r="FL28" s="154"/>
      <c r="FM28" s="154"/>
      <c r="FN28" s="154"/>
      <c r="FO28" s="154"/>
      <c r="FP28" s="154"/>
      <c r="FQ28" s="154"/>
      <c r="FR28" s="154"/>
      <c r="FS28" s="154"/>
      <c r="FT28" s="154"/>
      <c r="FU28" s="154"/>
      <c r="FV28" s="154"/>
      <c r="FW28" s="154"/>
      <c r="FX28" s="154"/>
      <c r="FY28" s="154"/>
      <c r="FZ28" s="154"/>
      <c r="GA28" s="154"/>
      <c r="GB28" s="154"/>
      <c r="GC28" s="154"/>
      <c r="GD28" s="154"/>
      <c r="GE28" s="154"/>
      <c r="GF28" s="154"/>
      <c r="GG28" s="154"/>
      <c r="GH28" s="154"/>
      <c r="GI28" s="154"/>
      <c r="GJ28" s="154"/>
      <c r="GK28" s="154"/>
      <c r="GL28" s="154"/>
      <c r="GM28" s="154"/>
      <c r="GN28" s="154"/>
      <c r="GO28" s="154"/>
      <c r="GP28" s="154"/>
      <c r="GQ28" s="154"/>
      <c r="GR28" s="154"/>
      <c r="GS28" s="154"/>
      <c r="GT28" s="154"/>
      <c r="GU28" s="154"/>
      <c r="GV28" s="154"/>
      <c r="GW28" s="154"/>
      <c r="GX28" s="154"/>
      <c r="GY28" s="154"/>
      <c r="GZ28" s="154"/>
      <c r="HA28" s="154"/>
      <c r="HB28" s="154"/>
      <c r="HC28" s="154"/>
      <c r="HD28" s="154"/>
      <c r="HE28" s="154"/>
      <c r="HF28" s="154"/>
      <c r="HG28" s="154"/>
      <c r="HH28" s="154"/>
      <c r="HI28" s="154"/>
      <c r="HJ28" s="154"/>
      <c r="HK28" s="154"/>
      <c r="HL28" s="154"/>
      <c r="HM28" s="154"/>
      <c r="HN28" s="154"/>
      <c r="HO28" s="154"/>
      <c r="HP28" s="154"/>
      <c r="HQ28" s="154"/>
      <c r="HR28" s="154"/>
      <c r="HS28" s="154"/>
      <c r="HT28" s="154"/>
      <c r="HU28" s="154"/>
      <c r="HV28" s="154"/>
      <c r="HW28" s="154"/>
      <c r="HX28" s="154"/>
      <c r="HY28" s="154"/>
      <c r="HZ28" s="154"/>
      <c r="IA28" s="154"/>
    </row>
    <row r="29" ht="24" customHeight="1" spans="1:235">
      <c r="A29" s="154"/>
      <c r="B29" s="154"/>
      <c r="C29" s="154"/>
      <c r="D29" s="154"/>
      <c r="E29" s="154"/>
      <c r="F29" s="154"/>
      <c r="G29" s="154"/>
      <c r="H29" s="154"/>
      <c r="I29" s="154"/>
      <c r="J29" s="154"/>
      <c r="K29" s="154"/>
      <c r="L29" s="154"/>
      <c r="M29" s="154"/>
      <c r="N29" s="154"/>
      <c r="O29" s="154"/>
      <c r="P29" s="154"/>
      <c r="Q29" s="154"/>
      <c r="R29" s="154"/>
      <c r="S29" s="154"/>
      <c r="T29" s="154"/>
      <c r="U29" s="154"/>
      <c r="V29" s="154"/>
      <c r="W29" s="154"/>
      <c r="X29" s="154"/>
      <c r="Y29" s="154"/>
      <c r="Z29" s="154"/>
      <c r="AA29" s="154"/>
      <c r="AB29" s="154"/>
      <c r="AC29" s="154"/>
      <c r="AD29" s="154"/>
      <c r="AE29" s="154"/>
      <c r="AF29" s="154"/>
      <c r="AG29" s="154"/>
      <c r="AH29" s="154"/>
      <c r="AI29" s="154"/>
      <c r="AJ29" s="154"/>
      <c r="AK29" s="154"/>
      <c r="AL29" s="154"/>
      <c r="AM29" s="154"/>
      <c r="AN29" s="154"/>
      <c r="AO29" s="154"/>
      <c r="AP29" s="154"/>
      <c r="AQ29" s="154"/>
      <c r="AR29" s="154"/>
      <c r="AS29" s="154"/>
      <c r="AT29" s="154"/>
      <c r="AU29" s="154"/>
      <c r="AV29" s="154"/>
      <c r="AW29" s="154"/>
      <c r="AX29" s="154"/>
      <c r="AY29" s="154"/>
      <c r="AZ29" s="154"/>
      <c r="BA29" s="154"/>
      <c r="BB29" s="154"/>
      <c r="BC29" s="154"/>
      <c r="BD29" s="154"/>
      <c r="BE29" s="154"/>
      <c r="BF29" s="154"/>
      <c r="BG29" s="154"/>
      <c r="BH29" s="154"/>
      <c r="BI29" s="154"/>
      <c r="BJ29" s="154"/>
      <c r="BK29" s="154"/>
      <c r="BL29" s="154"/>
      <c r="BM29" s="154"/>
      <c r="BN29" s="154"/>
      <c r="BO29" s="154"/>
      <c r="BP29" s="154"/>
      <c r="BQ29" s="154"/>
      <c r="BR29" s="154"/>
      <c r="BS29" s="154"/>
      <c r="BT29" s="154"/>
      <c r="BU29" s="154"/>
      <c r="BV29" s="154"/>
      <c r="BW29" s="154"/>
      <c r="BX29" s="154"/>
      <c r="BY29" s="154"/>
      <c r="BZ29" s="154"/>
      <c r="CA29" s="154"/>
      <c r="CB29" s="154"/>
      <c r="CC29" s="154"/>
      <c r="CD29" s="154"/>
      <c r="CE29" s="154"/>
      <c r="CF29" s="154"/>
      <c r="CG29" s="154"/>
      <c r="CH29" s="154"/>
      <c r="CI29" s="154"/>
      <c r="CJ29" s="154"/>
      <c r="CK29" s="154"/>
      <c r="CL29" s="154"/>
      <c r="CM29" s="154"/>
      <c r="CN29" s="154"/>
      <c r="CO29" s="154"/>
      <c r="CP29" s="154"/>
      <c r="CQ29" s="154"/>
      <c r="CR29" s="154"/>
      <c r="CS29" s="154"/>
      <c r="CT29" s="154"/>
      <c r="CU29" s="154"/>
      <c r="CV29" s="154"/>
      <c r="CW29" s="154"/>
      <c r="CX29" s="154"/>
      <c r="CY29" s="154"/>
      <c r="CZ29" s="154"/>
      <c r="DA29" s="154"/>
      <c r="DB29" s="154"/>
      <c r="DC29" s="154"/>
      <c r="DD29" s="154"/>
      <c r="DE29" s="154"/>
      <c r="DF29" s="154"/>
      <c r="DG29" s="154"/>
      <c r="DH29" s="154"/>
      <c r="DI29" s="154"/>
      <c r="DJ29" s="154"/>
      <c r="DK29" s="154"/>
      <c r="DL29" s="154"/>
      <c r="DM29" s="154"/>
      <c r="DN29" s="154"/>
      <c r="DO29" s="154"/>
      <c r="DP29" s="154"/>
      <c r="DQ29" s="154"/>
      <c r="DR29" s="154"/>
      <c r="DS29" s="154"/>
      <c r="DT29" s="154"/>
      <c r="DU29" s="154"/>
      <c r="DV29" s="154"/>
      <c r="DW29" s="154"/>
      <c r="DX29" s="154"/>
      <c r="DY29" s="154"/>
      <c r="DZ29" s="154"/>
      <c r="EA29" s="154"/>
      <c r="EB29" s="154"/>
      <c r="EC29" s="154"/>
      <c r="ED29" s="154"/>
      <c r="EE29" s="154"/>
      <c r="EF29" s="154"/>
      <c r="EG29" s="154"/>
      <c r="EH29" s="154"/>
      <c r="EI29" s="154"/>
      <c r="EJ29" s="154"/>
      <c r="EK29" s="154"/>
      <c r="EL29" s="154"/>
      <c r="EM29" s="154"/>
      <c r="EN29" s="154"/>
      <c r="EO29" s="154"/>
      <c r="EP29" s="154"/>
      <c r="EQ29" s="154"/>
      <c r="ER29" s="154"/>
      <c r="ES29" s="154"/>
      <c r="ET29" s="154"/>
      <c r="EU29" s="154"/>
      <c r="EV29" s="154"/>
      <c r="EW29" s="154"/>
      <c r="EX29" s="154"/>
      <c r="EY29" s="154"/>
      <c r="EZ29" s="154"/>
      <c r="FA29" s="154"/>
      <c r="FB29" s="154"/>
      <c r="FC29" s="154"/>
      <c r="FD29" s="154"/>
      <c r="FE29" s="154"/>
      <c r="FF29" s="154"/>
      <c r="FG29" s="154"/>
      <c r="FH29" s="154"/>
      <c r="FI29" s="154"/>
      <c r="FJ29" s="154"/>
      <c r="FK29" s="154"/>
      <c r="FL29" s="154"/>
      <c r="FM29" s="154"/>
      <c r="FN29" s="154"/>
      <c r="FO29" s="154"/>
      <c r="FP29" s="154"/>
      <c r="FQ29" s="154"/>
      <c r="FR29" s="154"/>
      <c r="FS29" s="154"/>
      <c r="FT29" s="154"/>
      <c r="FU29" s="154"/>
      <c r="FV29" s="154"/>
      <c r="FW29" s="154"/>
      <c r="FX29" s="154"/>
      <c r="FY29" s="154"/>
      <c r="FZ29" s="154"/>
      <c r="GA29" s="154"/>
      <c r="GB29" s="154"/>
      <c r="GC29" s="154"/>
      <c r="GD29" s="154"/>
      <c r="GE29" s="154"/>
      <c r="GF29" s="154"/>
      <c r="GG29" s="154"/>
      <c r="GH29" s="154"/>
      <c r="GI29" s="154"/>
      <c r="GJ29" s="154"/>
      <c r="GK29" s="154"/>
      <c r="GL29" s="154"/>
      <c r="GM29" s="154"/>
      <c r="GN29" s="154"/>
      <c r="GO29" s="154"/>
      <c r="GP29" s="154"/>
      <c r="GQ29" s="154"/>
      <c r="GR29" s="154"/>
      <c r="GS29" s="154"/>
      <c r="GT29" s="154"/>
      <c r="GU29" s="154"/>
      <c r="GV29" s="154"/>
      <c r="GW29" s="154"/>
      <c r="GX29" s="154"/>
      <c r="GY29" s="154"/>
      <c r="GZ29" s="154"/>
      <c r="HA29" s="154"/>
      <c r="HB29" s="154"/>
      <c r="HC29" s="154"/>
      <c r="HD29" s="154"/>
      <c r="HE29" s="154"/>
      <c r="HF29" s="154"/>
      <c r="HG29" s="154"/>
      <c r="HH29" s="154"/>
      <c r="HI29" s="154"/>
      <c r="HJ29" s="154"/>
      <c r="HK29" s="154"/>
      <c r="HL29" s="154"/>
      <c r="HM29" s="154"/>
      <c r="HN29" s="154"/>
      <c r="HO29" s="154"/>
      <c r="HP29" s="154"/>
      <c r="HQ29" s="154"/>
      <c r="HR29" s="154"/>
      <c r="HS29" s="154"/>
      <c r="HT29" s="154"/>
      <c r="HU29" s="154"/>
      <c r="HV29" s="154"/>
      <c r="HW29" s="154"/>
      <c r="HX29" s="154"/>
      <c r="HY29" s="154"/>
      <c r="HZ29" s="154"/>
      <c r="IA29" s="154"/>
    </row>
    <row r="30" ht="24" customHeight="1" spans="1:235">
      <c r="A30" s="154"/>
      <c r="B30" s="154"/>
      <c r="C30" s="154"/>
      <c r="D30" s="154"/>
      <c r="E30" s="154"/>
      <c r="F30" s="154"/>
      <c r="G30" s="154"/>
      <c r="H30" s="154"/>
      <c r="I30" s="154"/>
      <c r="J30" s="154"/>
      <c r="K30" s="154"/>
      <c r="L30" s="154"/>
      <c r="M30" s="154"/>
      <c r="N30" s="154"/>
      <c r="O30" s="154"/>
      <c r="P30" s="154"/>
      <c r="Q30" s="154"/>
      <c r="R30" s="154"/>
      <c r="S30" s="154"/>
      <c r="T30" s="154"/>
      <c r="U30" s="154"/>
      <c r="V30" s="154"/>
      <c r="W30" s="154"/>
      <c r="X30" s="154"/>
      <c r="Y30" s="154"/>
      <c r="Z30" s="154"/>
      <c r="AA30" s="154"/>
      <c r="AB30" s="154"/>
      <c r="AC30" s="154"/>
      <c r="AD30" s="154"/>
      <c r="AE30" s="154"/>
      <c r="AF30" s="154"/>
      <c r="AG30" s="154"/>
      <c r="AH30" s="154"/>
      <c r="AI30" s="154"/>
      <c r="AJ30" s="154"/>
      <c r="AK30" s="154"/>
      <c r="AL30" s="154"/>
      <c r="AM30" s="154"/>
      <c r="AN30" s="154"/>
      <c r="AO30" s="154"/>
      <c r="AP30" s="154"/>
      <c r="AQ30" s="154"/>
      <c r="AR30" s="154"/>
      <c r="AS30" s="154"/>
      <c r="AT30" s="154"/>
      <c r="AU30" s="154"/>
      <c r="AV30" s="154"/>
      <c r="AW30" s="154"/>
      <c r="AX30" s="154"/>
      <c r="AY30" s="154"/>
      <c r="AZ30" s="154"/>
      <c r="BA30" s="154"/>
      <c r="BB30" s="154"/>
      <c r="BC30" s="154"/>
      <c r="BD30" s="154"/>
      <c r="BE30" s="154"/>
      <c r="BF30" s="154"/>
      <c r="BG30" s="154"/>
      <c r="BH30" s="154"/>
      <c r="BI30" s="154"/>
      <c r="BJ30" s="154"/>
      <c r="BK30" s="154"/>
      <c r="BL30" s="154"/>
      <c r="BM30" s="154"/>
      <c r="BN30" s="154"/>
      <c r="BO30" s="154"/>
      <c r="BP30" s="154"/>
      <c r="BQ30" s="154"/>
      <c r="BR30" s="154"/>
      <c r="BS30" s="154"/>
      <c r="BT30" s="154"/>
      <c r="BU30" s="154"/>
      <c r="BV30" s="154"/>
      <c r="BW30" s="154"/>
      <c r="BX30" s="154"/>
      <c r="BY30" s="154"/>
      <c r="BZ30" s="154"/>
      <c r="CA30" s="154"/>
      <c r="CB30" s="154"/>
      <c r="CC30" s="154"/>
      <c r="CD30" s="154"/>
      <c r="CE30" s="154"/>
      <c r="CF30" s="154"/>
      <c r="CG30" s="154"/>
      <c r="CH30" s="154"/>
      <c r="CI30" s="154"/>
      <c r="CJ30" s="154"/>
      <c r="CK30" s="154"/>
      <c r="CL30" s="154"/>
      <c r="CM30" s="154"/>
      <c r="CN30" s="154"/>
      <c r="CO30" s="154"/>
      <c r="CP30" s="154"/>
      <c r="CQ30" s="154"/>
      <c r="CR30" s="154"/>
      <c r="CS30" s="154"/>
      <c r="CT30" s="154"/>
      <c r="CU30" s="154"/>
      <c r="CV30" s="154"/>
      <c r="CW30" s="154"/>
      <c r="CX30" s="154"/>
      <c r="CY30" s="154"/>
      <c r="CZ30" s="154"/>
      <c r="DA30" s="154"/>
      <c r="DB30" s="154"/>
      <c r="DC30" s="154"/>
      <c r="DD30" s="154"/>
      <c r="DE30" s="154"/>
      <c r="DF30" s="154"/>
      <c r="DG30" s="154"/>
      <c r="DH30" s="154"/>
      <c r="DI30" s="154"/>
      <c r="DJ30" s="154"/>
      <c r="DK30" s="154"/>
      <c r="DL30" s="154"/>
      <c r="DM30" s="154"/>
      <c r="DN30" s="154"/>
      <c r="DO30" s="154"/>
      <c r="DP30" s="154"/>
      <c r="DQ30" s="154"/>
      <c r="DR30" s="154"/>
      <c r="DS30" s="154"/>
      <c r="DT30" s="154"/>
      <c r="DU30" s="154"/>
      <c r="DV30" s="154"/>
      <c r="DW30" s="154"/>
      <c r="DX30" s="154"/>
      <c r="DY30" s="154"/>
      <c r="DZ30" s="154"/>
      <c r="EA30" s="154"/>
      <c r="EB30" s="154"/>
      <c r="EC30" s="154"/>
      <c r="ED30" s="154"/>
      <c r="EE30" s="154"/>
      <c r="EF30" s="154"/>
      <c r="EG30" s="154"/>
      <c r="EH30" s="154"/>
      <c r="EI30" s="154"/>
      <c r="EJ30" s="154"/>
      <c r="EK30" s="154"/>
      <c r="EL30" s="154"/>
      <c r="EM30" s="154"/>
      <c r="EN30" s="154"/>
      <c r="EO30" s="154"/>
      <c r="EP30" s="154"/>
      <c r="EQ30" s="154"/>
      <c r="ER30" s="154"/>
      <c r="ES30" s="154"/>
      <c r="ET30" s="154"/>
      <c r="EU30" s="154"/>
      <c r="EV30" s="154"/>
      <c r="EW30" s="154"/>
      <c r="EX30" s="154"/>
      <c r="EY30" s="154"/>
      <c r="EZ30" s="154"/>
      <c r="FA30" s="154"/>
      <c r="FB30" s="154"/>
      <c r="FC30" s="154"/>
      <c r="FD30" s="154"/>
      <c r="FE30" s="154"/>
      <c r="FF30" s="154"/>
      <c r="FG30" s="154"/>
      <c r="FH30" s="154"/>
      <c r="FI30" s="154"/>
      <c r="FJ30" s="154"/>
      <c r="FK30" s="154"/>
      <c r="FL30" s="154"/>
      <c r="FM30" s="154"/>
      <c r="FN30" s="154"/>
      <c r="FO30" s="154"/>
      <c r="FP30" s="154"/>
      <c r="FQ30" s="154"/>
      <c r="FR30" s="154"/>
      <c r="FS30" s="154"/>
      <c r="FT30" s="154"/>
      <c r="FU30" s="154"/>
      <c r="FV30" s="154"/>
      <c r="FW30" s="154"/>
      <c r="FX30" s="154"/>
      <c r="FY30" s="154"/>
      <c r="FZ30" s="154"/>
      <c r="GA30" s="154"/>
      <c r="GB30" s="154"/>
      <c r="GC30" s="154"/>
      <c r="GD30" s="154"/>
      <c r="GE30" s="154"/>
      <c r="GF30" s="154"/>
      <c r="GG30" s="154"/>
      <c r="GH30" s="154"/>
      <c r="GI30" s="154"/>
      <c r="GJ30" s="154"/>
      <c r="GK30" s="154"/>
      <c r="GL30" s="154"/>
      <c r="GM30" s="154"/>
      <c r="GN30" s="154"/>
      <c r="GO30" s="154"/>
      <c r="GP30" s="154"/>
      <c r="GQ30" s="154"/>
      <c r="GR30" s="154"/>
      <c r="GS30" s="154"/>
      <c r="GT30" s="154"/>
      <c r="GU30" s="154"/>
      <c r="GV30" s="154"/>
      <c r="GW30" s="154"/>
      <c r="GX30" s="154"/>
      <c r="GY30" s="154"/>
      <c r="GZ30" s="154"/>
      <c r="HA30" s="154"/>
      <c r="HB30" s="154"/>
      <c r="HC30" s="154"/>
      <c r="HD30" s="154"/>
      <c r="HE30" s="154"/>
      <c r="HF30" s="154"/>
      <c r="HG30" s="154"/>
      <c r="HH30" s="154"/>
      <c r="HI30" s="154"/>
      <c r="HJ30" s="154"/>
      <c r="HK30" s="154"/>
      <c r="HL30" s="154"/>
      <c r="HM30" s="154"/>
      <c r="HN30" s="154"/>
      <c r="HO30" s="154"/>
      <c r="HP30" s="154"/>
      <c r="HQ30" s="154"/>
      <c r="HR30" s="154"/>
      <c r="HS30" s="154"/>
      <c r="HT30" s="154"/>
      <c r="HU30" s="154"/>
      <c r="HV30" s="154"/>
      <c r="HW30" s="154"/>
      <c r="HX30" s="154"/>
      <c r="HY30" s="154"/>
      <c r="HZ30" s="154"/>
      <c r="IA30" s="154"/>
    </row>
    <row r="31" ht="24" customHeight="1" spans="1:235">
      <c r="A31" s="154"/>
      <c r="B31" s="154"/>
      <c r="C31" s="154"/>
      <c r="D31" s="154"/>
      <c r="E31" s="154"/>
      <c r="F31" s="154"/>
      <c r="G31" s="154"/>
      <c r="H31" s="154"/>
      <c r="I31" s="154"/>
      <c r="J31" s="154"/>
      <c r="K31" s="154"/>
      <c r="L31" s="154"/>
      <c r="M31" s="154"/>
      <c r="N31" s="154"/>
      <c r="O31" s="154"/>
      <c r="P31" s="154"/>
      <c r="Q31" s="154"/>
      <c r="R31" s="154"/>
      <c r="S31" s="154"/>
      <c r="T31" s="154"/>
      <c r="U31" s="154"/>
      <c r="V31" s="154"/>
      <c r="W31" s="154"/>
      <c r="X31" s="154"/>
      <c r="Y31" s="154"/>
      <c r="Z31" s="154"/>
      <c r="AA31" s="154"/>
      <c r="AB31" s="154"/>
      <c r="AC31" s="154"/>
      <c r="AD31" s="154"/>
      <c r="AE31" s="154"/>
      <c r="AF31" s="154"/>
      <c r="AG31" s="154"/>
      <c r="AH31" s="154"/>
      <c r="AI31" s="154"/>
      <c r="AJ31" s="154"/>
      <c r="AK31" s="154"/>
      <c r="AL31" s="154"/>
      <c r="AM31" s="154"/>
      <c r="AN31" s="154"/>
      <c r="AO31" s="154"/>
      <c r="AP31" s="154"/>
      <c r="AQ31" s="154"/>
      <c r="AR31" s="154"/>
      <c r="AS31" s="154"/>
      <c r="AT31" s="154"/>
      <c r="AU31" s="154"/>
      <c r="AV31" s="154"/>
      <c r="AW31" s="154"/>
      <c r="AX31" s="154"/>
      <c r="AY31" s="154"/>
      <c r="AZ31" s="154"/>
      <c r="BA31" s="154"/>
      <c r="BB31" s="154"/>
      <c r="BC31" s="154"/>
      <c r="BD31" s="154"/>
      <c r="BE31" s="154"/>
      <c r="BF31" s="154"/>
      <c r="BG31" s="154"/>
      <c r="BH31" s="154"/>
      <c r="BI31" s="154"/>
      <c r="BJ31" s="154"/>
      <c r="BK31" s="154"/>
      <c r="BL31" s="154"/>
      <c r="BM31" s="154"/>
      <c r="BN31" s="154"/>
      <c r="BO31" s="154"/>
      <c r="BP31" s="154"/>
      <c r="BQ31" s="154"/>
      <c r="BR31" s="154"/>
      <c r="BS31" s="154"/>
      <c r="BT31" s="154"/>
      <c r="BU31" s="154"/>
      <c r="BV31" s="154"/>
      <c r="BW31" s="154"/>
      <c r="BX31" s="154"/>
      <c r="BY31" s="154"/>
      <c r="BZ31" s="154"/>
      <c r="CA31" s="154"/>
      <c r="CB31" s="154"/>
      <c r="CC31" s="154"/>
      <c r="CD31" s="154"/>
      <c r="CE31" s="154"/>
      <c r="CF31" s="154"/>
      <c r="CG31" s="154"/>
      <c r="CH31" s="154"/>
      <c r="CI31" s="154"/>
      <c r="CJ31" s="154"/>
      <c r="CK31" s="154"/>
      <c r="CL31" s="154"/>
      <c r="CM31" s="154"/>
      <c r="CN31" s="154"/>
      <c r="CO31" s="154"/>
      <c r="CP31" s="154"/>
      <c r="CQ31" s="154"/>
      <c r="CR31" s="154"/>
      <c r="CS31" s="154"/>
      <c r="CT31" s="154"/>
      <c r="CU31" s="154"/>
      <c r="CV31" s="154"/>
      <c r="CW31" s="154"/>
      <c r="CX31" s="154"/>
      <c r="CY31" s="154"/>
      <c r="CZ31" s="154"/>
      <c r="DA31" s="154"/>
      <c r="DB31" s="154"/>
      <c r="DC31" s="154"/>
      <c r="DD31" s="154"/>
      <c r="DE31" s="154"/>
      <c r="DF31" s="154"/>
      <c r="DG31" s="154"/>
      <c r="DH31" s="154"/>
      <c r="DI31" s="154"/>
      <c r="DJ31" s="154"/>
      <c r="DK31" s="154"/>
      <c r="DL31" s="154"/>
      <c r="DM31" s="154"/>
      <c r="DN31" s="154"/>
      <c r="DO31" s="154"/>
      <c r="DP31" s="154"/>
      <c r="DQ31" s="154"/>
      <c r="DR31" s="154"/>
      <c r="DS31" s="154"/>
      <c r="DT31" s="154"/>
      <c r="DU31" s="154"/>
      <c r="DV31" s="154"/>
      <c r="DW31" s="154"/>
      <c r="DX31" s="154"/>
      <c r="DY31" s="154"/>
      <c r="DZ31" s="154"/>
      <c r="EA31" s="154"/>
      <c r="EB31" s="154"/>
      <c r="EC31" s="154"/>
      <c r="ED31" s="154"/>
      <c r="EE31" s="154"/>
      <c r="EF31" s="154"/>
      <c r="EG31" s="154"/>
      <c r="EH31" s="154"/>
      <c r="EI31" s="154"/>
      <c r="EJ31" s="154"/>
      <c r="EK31" s="154"/>
      <c r="EL31" s="154"/>
      <c r="EM31" s="154"/>
      <c r="EN31" s="154"/>
      <c r="EO31" s="154"/>
      <c r="EP31" s="154"/>
      <c r="EQ31" s="154"/>
      <c r="ER31" s="154"/>
      <c r="ES31" s="154"/>
      <c r="ET31" s="154"/>
      <c r="EU31" s="154"/>
      <c r="EV31" s="154"/>
      <c r="EW31" s="154"/>
      <c r="EX31" s="154"/>
      <c r="EY31" s="154"/>
      <c r="EZ31" s="154"/>
      <c r="FA31" s="154"/>
      <c r="FB31" s="154"/>
      <c r="FC31" s="154"/>
      <c r="FD31" s="154"/>
      <c r="FE31" s="154"/>
      <c r="FF31" s="154"/>
      <c r="FG31" s="154"/>
      <c r="FH31" s="154"/>
      <c r="FI31" s="154"/>
      <c r="FJ31" s="154"/>
      <c r="FK31" s="154"/>
      <c r="FL31" s="154"/>
      <c r="FM31" s="154"/>
      <c r="FN31" s="154"/>
      <c r="FO31" s="154"/>
      <c r="FP31" s="154"/>
      <c r="FQ31" s="154"/>
      <c r="FR31" s="154"/>
      <c r="FS31" s="154"/>
      <c r="FT31" s="154"/>
      <c r="FU31" s="154"/>
      <c r="FV31" s="154"/>
      <c r="FW31" s="154"/>
      <c r="FX31" s="154"/>
      <c r="FY31" s="154"/>
      <c r="FZ31" s="154"/>
      <c r="GA31" s="154"/>
      <c r="GB31" s="154"/>
      <c r="GC31" s="154"/>
      <c r="GD31" s="154"/>
      <c r="GE31" s="154"/>
      <c r="GF31" s="154"/>
      <c r="GG31" s="154"/>
      <c r="GH31" s="154"/>
      <c r="GI31" s="154"/>
      <c r="GJ31" s="154"/>
      <c r="GK31" s="154"/>
      <c r="GL31" s="154"/>
      <c r="GM31" s="154"/>
      <c r="GN31" s="154"/>
      <c r="GO31" s="154"/>
      <c r="GP31" s="154"/>
      <c r="GQ31" s="154"/>
      <c r="GR31" s="154"/>
      <c r="GS31" s="154"/>
      <c r="GT31" s="154"/>
      <c r="GU31" s="154"/>
      <c r="GV31" s="154"/>
      <c r="GW31" s="154"/>
      <c r="GX31" s="154"/>
      <c r="GY31" s="154"/>
      <c r="GZ31" s="154"/>
      <c r="HA31" s="154"/>
      <c r="HB31" s="154"/>
      <c r="HC31" s="154"/>
      <c r="HD31" s="154"/>
      <c r="HE31" s="154"/>
      <c r="HF31" s="154"/>
      <c r="HG31" s="154"/>
      <c r="HH31" s="154"/>
      <c r="HI31" s="154"/>
      <c r="HJ31" s="154"/>
      <c r="HK31" s="154"/>
      <c r="HL31" s="154"/>
      <c r="HM31" s="154"/>
      <c r="HN31" s="154"/>
      <c r="HO31" s="154"/>
      <c r="HP31" s="154"/>
      <c r="HQ31" s="154"/>
      <c r="HR31" s="154"/>
      <c r="HS31" s="154"/>
      <c r="HT31" s="154"/>
      <c r="HU31" s="154"/>
      <c r="HV31" s="154"/>
      <c r="HW31" s="154"/>
      <c r="HX31" s="154"/>
      <c r="HY31" s="154"/>
      <c r="HZ31" s="154"/>
      <c r="IA31" s="154"/>
    </row>
    <row r="32" ht="24" customHeight="1" spans="1:235">
      <c r="A32" s="154"/>
      <c r="B32" s="154"/>
      <c r="C32" s="154"/>
      <c r="D32" s="154"/>
      <c r="E32" s="154"/>
      <c r="F32" s="154"/>
      <c r="G32" s="154"/>
      <c r="H32" s="154"/>
      <c r="I32" s="154"/>
      <c r="J32" s="154"/>
      <c r="K32" s="154"/>
      <c r="L32" s="154"/>
      <c r="M32" s="154"/>
      <c r="N32" s="154"/>
      <c r="O32" s="154"/>
      <c r="P32" s="154"/>
      <c r="Q32" s="154"/>
      <c r="R32" s="154"/>
      <c r="S32" s="154"/>
      <c r="T32" s="154"/>
      <c r="U32" s="154"/>
      <c r="V32" s="154"/>
      <c r="W32" s="154"/>
      <c r="X32" s="154"/>
      <c r="Y32" s="154"/>
      <c r="Z32" s="154"/>
      <c r="AA32" s="154"/>
      <c r="AB32" s="154"/>
      <c r="AC32" s="154"/>
      <c r="AD32" s="154"/>
      <c r="AE32" s="154"/>
      <c r="AF32" s="154"/>
      <c r="AG32" s="154"/>
      <c r="AH32" s="154"/>
      <c r="AI32" s="154"/>
      <c r="AJ32" s="154"/>
      <c r="AK32" s="154"/>
      <c r="AL32" s="154"/>
      <c r="AM32" s="154"/>
      <c r="AN32" s="154"/>
      <c r="AO32" s="154"/>
      <c r="AP32" s="154"/>
      <c r="AQ32" s="154"/>
      <c r="AR32" s="154"/>
      <c r="AS32" s="154"/>
      <c r="AT32" s="154"/>
      <c r="AU32" s="154"/>
      <c r="AV32" s="154"/>
      <c r="AW32" s="154"/>
      <c r="AX32" s="154"/>
      <c r="AY32" s="154"/>
      <c r="AZ32" s="154"/>
      <c r="BA32" s="154"/>
      <c r="BB32" s="154"/>
      <c r="BC32" s="154"/>
      <c r="BD32" s="154"/>
      <c r="BE32" s="154"/>
      <c r="BF32" s="154"/>
      <c r="BG32" s="154"/>
      <c r="BH32" s="154"/>
      <c r="BI32" s="154"/>
      <c r="BJ32" s="154"/>
      <c r="BK32" s="154"/>
      <c r="BL32" s="154"/>
      <c r="BM32" s="154"/>
      <c r="BN32" s="154"/>
      <c r="BO32" s="154"/>
      <c r="BP32" s="154"/>
      <c r="BQ32" s="154"/>
      <c r="BR32" s="154"/>
      <c r="BS32" s="154"/>
      <c r="BT32" s="154"/>
      <c r="BU32" s="154"/>
      <c r="BV32" s="154"/>
      <c r="BW32" s="154"/>
      <c r="BX32" s="154"/>
      <c r="BY32" s="154"/>
      <c r="BZ32" s="154"/>
      <c r="CA32" s="154"/>
      <c r="CB32" s="154"/>
      <c r="CC32" s="154"/>
      <c r="CD32" s="154"/>
      <c r="CE32" s="154"/>
      <c r="CF32" s="154"/>
      <c r="CG32" s="154"/>
      <c r="CH32" s="154"/>
      <c r="CI32" s="154"/>
      <c r="CJ32" s="154"/>
      <c r="CK32" s="154"/>
      <c r="CL32" s="154"/>
      <c r="CM32" s="154"/>
      <c r="CN32" s="154"/>
      <c r="CO32" s="154"/>
      <c r="CP32" s="154"/>
      <c r="CQ32" s="154"/>
      <c r="CR32" s="154"/>
      <c r="CS32" s="154"/>
      <c r="CT32" s="154"/>
      <c r="CU32" s="154"/>
      <c r="CV32" s="154"/>
      <c r="CW32" s="154"/>
      <c r="CX32" s="154"/>
      <c r="CY32" s="154"/>
      <c r="CZ32" s="154"/>
      <c r="DA32" s="154"/>
      <c r="DB32" s="154"/>
      <c r="DC32" s="154"/>
      <c r="DD32" s="154"/>
      <c r="DE32" s="154"/>
      <c r="DF32" s="154"/>
      <c r="DG32" s="154"/>
      <c r="DH32" s="154"/>
      <c r="DI32" s="154"/>
      <c r="DJ32" s="154"/>
      <c r="DK32" s="154"/>
      <c r="DL32" s="154"/>
      <c r="DM32" s="154"/>
      <c r="DN32" s="154"/>
      <c r="DO32" s="154"/>
      <c r="DP32" s="154"/>
      <c r="DQ32" s="154"/>
      <c r="DR32" s="154"/>
      <c r="DS32" s="154"/>
      <c r="DT32" s="154"/>
      <c r="DU32" s="154"/>
      <c r="DV32" s="154"/>
      <c r="DW32" s="154"/>
      <c r="DX32" s="154"/>
      <c r="DY32" s="154"/>
      <c r="DZ32" s="154"/>
      <c r="EA32" s="154"/>
      <c r="EB32" s="154"/>
      <c r="EC32" s="154"/>
      <c r="ED32" s="154"/>
      <c r="EE32" s="154"/>
      <c r="EF32" s="154"/>
      <c r="EG32" s="154"/>
      <c r="EH32" s="154"/>
      <c r="EI32" s="154"/>
      <c r="EJ32" s="154"/>
      <c r="EK32" s="154"/>
      <c r="EL32" s="154"/>
      <c r="EM32" s="154"/>
      <c r="EN32" s="154"/>
      <c r="EO32" s="154"/>
      <c r="EP32" s="154"/>
      <c r="EQ32" s="154"/>
      <c r="ER32" s="154"/>
      <c r="ES32" s="154"/>
      <c r="ET32" s="154"/>
      <c r="EU32" s="154"/>
      <c r="EV32" s="154"/>
      <c r="EW32" s="154"/>
      <c r="EX32" s="154"/>
      <c r="EY32" s="154"/>
      <c r="EZ32" s="154"/>
      <c r="FA32" s="154"/>
      <c r="FB32" s="154"/>
      <c r="FC32" s="154"/>
      <c r="FD32" s="154"/>
      <c r="FE32" s="154"/>
      <c r="FF32" s="154"/>
      <c r="FG32" s="154"/>
      <c r="FH32" s="154"/>
      <c r="FI32" s="154"/>
      <c r="FJ32" s="154"/>
      <c r="FK32" s="154"/>
      <c r="FL32" s="154"/>
      <c r="FM32" s="154"/>
      <c r="FN32" s="154"/>
      <c r="FO32" s="154"/>
      <c r="FP32" s="154"/>
      <c r="FQ32" s="154"/>
      <c r="FR32" s="154"/>
      <c r="FS32" s="154"/>
      <c r="FT32" s="154"/>
      <c r="FU32" s="154"/>
      <c r="FV32" s="154"/>
      <c r="FW32" s="154"/>
      <c r="FX32" s="154"/>
      <c r="FY32" s="154"/>
      <c r="FZ32" s="154"/>
      <c r="GA32" s="154"/>
      <c r="GB32" s="154"/>
      <c r="GC32" s="154"/>
      <c r="GD32" s="154"/>
      <c r="GE32" s="154"/>
      <c r="GF32" s="154"/>
      <c r="GG32" s="154"/>
      <c r="GH32" s="154"/>
      <c r="GI32" s="154"/>
      <c r="GJ32" s="154"/>
      <c r="GK32" s="154"/>
      <c r="GL32" s="154"/>
      <c r="GM32" s="154"/>
      <c r="GN32" s="154"/>
      <c r="GO32" s="154"/>
      <c r="GP32" s="154"/>
      <c r="GQ32" s="154"/>
      <c r="GR32" s="154"/>
      <c r="GS32" s="154"/>
      <c r="GT32" s="154"/>
      <c r="GU32" s="154"/>
      <c r="GV32" s="154"/>
      <c r="GW32" s="154"/>
      <c r="GX32" s="154"/>
      <c r="GY32" s="154"/>
      <c r="GZ32" s="154"/>
      <c r="HA32" s="154"/>
      <c r="HB32" s="154"/>
      <c r="HC32" s="154"/>
      <c r="HD32" s="154"/>
      <c r="HE32" s="154"/>
      <c r="HF32" s="154"/>
      <c r="HG32" s="154"/>
      <c r="HH32" s="154"/>
      <c r="HI32" s="154"/>
      <c r="HJ32" s="154"/>
      <c r="HK32" s="154"/>
      <c r="HL32" s="154"/>
      <c r="HM32" s="154"/>
      <c r="HN32" s="154"/>
      <c r="HO32" s="154"/>
      <c r="HP32" s="154"/>
      <c r="HQ32" s="154"/>
      <c r="HR32" s="154"/>
      <c r="HS32" s="154"/>
      <c r="HT32" s="154"/>
      <c r="HU32" s="154"/>
      <c r="HV32" s="154"/>
      <c r="HW32" s="154"/>
      <c r="HX32" s="154"/>
      <c r="HY32" s="154"/>
      <c r="HZ32" s="154"/>
      <c r="IA32" s="154"/>
    </row>
    <row r="33" ht="24" customHeight="1" spans="1:235">
      <c r="A33" s="154"/>
      <c r="B33" s="154"/>
      <c r="C33" s="154"/>
      <c r="D33" s="154"/>
      <c r="E33" s="154"/>
      <c r="F33" s="154"/>
      <c r="G33" s="154"/>
      <c r="H33" s="154"/>
      <c r="I33" s="154"/>
      <c r="J33" s="154"/>
      <c r="K33" s="154"/>
      <c r="L33" s="154"/>
      <c r="M33" s="154"/>
      <c r="N33" s="154"/>
      <c r="O33" s="154"/>
      <c r="P33" s="154"/>
      <c r="Q33" s="154"/>
      <c r="R33" s="154"/>
      <c r="S33" s="154"/>
      <c r="T33" s="154"/>
      <c r="U33" s="154"/>
      <c r="V33" s="154"/>
      <c r="W33" s="154"/>
      <c r="X33" s="154"/>
      <c r="Y33" s="154"/>
      <c r="Z33" s="154"/>
      <c r="AA33" s="154"/>
      <c r="AB33" s="154"/>
      <c r="AC33" s="154"/>
      <c r="AD33" s="154"/>
      <c r="AE33" s="154"/>
      <c r="AF33" s="154"/>
      <c r="AG33" s="154"/>
      <c r="AH33" s="154"/>
      <c r="AI33" s="154"/>
      <c r="AJ33" s="154"/>
      <c r="AK33" s="154"/>
      <c r="AL33" s="154"/>
      <c r="AM33" s="154"/>
      <c r="AN33" s="154"/>
      <c r="AO33" s="154"/>
      <c r="AP33" s="154"/>
      <c r="AQ33" s="154"/>
      <c r="AR33" s="154"/>
      <c r="AS33" s="154"/>
      <c r="AT33" s="154"/>
      <c r="AU33" s="154"/>
      <c r="AV33" s="154"/>
      <c r="AW33" s="154"/>
      <c r="AX33" s="154"/>
      <c r="AY33" s="154"/>
      <c r="AZ33" s="154"/>
      <c r="BA33" s="154"/>
      <c r="BB33" s="154"/>
      <c r="BC33" s="154"/>
      <c r="BD33" s="154"/>
      <c r="BE33" s="154"/>
      <c r="BF33" s="154"/>
      <c r="BG33" s="154"/>
      <c r="BH33" s="154"/>
      <c r="BI33" s="154"/>
      <c r="BJ33" s="154"/>
      <c r="BK33" s="154"/>
      <c r="BL33" s="154"/>
      <c r="BM33" s="154"/>
      <c r="BN33" s="154"/>
      <c r="BO33" s="154"/>
      <c r="BP33" s="154"/>
      <c r="BQ33" s="154"/>
      <c r="BR33" s="154"/>
      <c r="BS33" s="154"/>
      <c r="BT33" s="154"/>
      <c r="BU33" s="154"/>
      <c r="BV33" s="154"/>
      <c r="BW33" s="154"/>
      <c r="BX33" s="154"/>
      <c r="BY33" s="154"/>
      <c r="BZ33" s="154"/>
      <c r="CA33" s="154"/>
      <c r="CB33" s="154"/>
      <c r="CC33" s="154"/>
      <c r="CD33" s="154"/>
      <c r="CE33" s="154"/>
      <c r="CF33" s="154"/>
      <c r="CG33" s="154"/>
      <c r="CH33" s="154"/>
      <c r="CI33" s="154"/>
      <c r="CJ33" s="154"/>
      <c r="CK33" s="154"/>
      <c r="CL33" s="154"/>
      <c r="CM33" s="154"/>
      <c r="CN33" s="154"/>
      <c r="CO33" s="154"/>
      <c r="CP33" s="154"/>
      <c r="CQ33" s="154"/>
      <c r="CR33" s="154"/>
      <c r="CS33" s="154"/>
      <c r="CT33" s="154"/>
      <c r="CU33" s="154"/>
      <c r="CV33" s="154"/>
      <c r="CW33" s="154"/>
      <c r="CX33" s="154"/>
      <c r="CY33" s="154"/>
      <c r="CZ33" s="154"/>
      <c r="DA33" s="154"/>
      <c r="DB33" s="154"/>
      <c r="DC33" s="154"/>
      <c r="DD33" s="154"/>
      <c r="DE33" s="154"/>
      <c r="DF33" s="154"/>
      <c r="DG33" s="154"/>
      <c r="DH33" s="154"/>
      <c r="DI33" s="154"/>
      <c r="DJ33" s="154"/>
      <c r="DK33" s="154"/>
      <c r="DL33" s="154"/>
      <c r="DM33" s="154"/>
      <c r="DN33" s="154"/>
      <c r="DO33" s="154"/>
      <c r="DP33" s="154"/>
      <c r="DQ33" s="154"/>
      <c r="DR33" s="154"/>
      <c r="DS33" s="154"/>
      <c r="DT33" s="154"/>
      <c r="DU33" s="154"/>
      <c r="DV33" s="154"/>
      <c r="DW33" s="154"/>
      <c r="DX33" s="154"/>
      <c r="DY33" s="154"/>
      <c r="DZ33" s="154"/>
      <c r="EA33" s="154"/>
      <c r="EB33" s="154"/>
      <c r="EC33" s="154"/>
      <c r="ED33" s="154"/>
      <c r="EE33" s="154"/>
      <c r="EF33" s="154"/>
      <c r="EG33" s="154"/>
      <c r="EH33" s="154"/>
      <c r="EI33" s="154"/>
      <c r="EJ33" s="154"/>
      <c r="EK33" s="154"/>
      <c r="EL33" s="154"/>
      <c r="EM33" s="154"/>
      <c r="EN33" s="154"/>
      <c r="EO33" s="154"/>
      <c r="EP33" s="154"/>
      <c r="EQ33" s="154"/>
      <c r="ER33" s="154"/>
      <c r="ES33" s="154"/>
      <c r="ET33" s="154"/>
      <c r="EU33" s="154"/>
      <c r="EV33" s="154"/>
      <c r="EW33" s="154"/>
      <c r="EX33" s="154"/>
      <c r="EY33" s="154"/>
      <c r="EZ33" s="154"/>
      <c r="FA33" s="154"/>
      <c r="FB33" s="154"/>
      <c r="FC33" s="154"/>
      <c r="FD33" s="154"/>
      <c r="FE33" s="154"/>
      <c r="FF33" s="154"/>
      <c r="FG33" s="154"/>
      <c r="FH33" s="154"/>
      <c r="FI33" s="154"/>
      <c r="FJ33" s="154"/>
      <c r="FK33" s="154"/>
      <c r="FL33" s="154"/>
      <c r="FM33" s="154"/>
      <c r="FN33" s="154"/>
      <c r="FO33" s="154"/>
      <c r="FP33" s="154"/>
      <c r="FQ33" s="154"/>
      <c r="FR33" s="154"/>
      <c r="FS33" s="154"/>
      <c r="FT33" s="154"/>
      <c r="FU33" s="154"/>
      <c r="FV33" s="154"/>
      <c r="FW33" s="154"/>
      <c r="FX33" s="154"/>
      <c r="FY33" s="154"/>
      <c r="FZ33" s="154"/>
      <c r="GA33" s="154"/>
      <c r="GB33" s="154"/>
      <c r="GC33" s="154"/>
      <c r="GD33" s="154"/>
      <c r="GE33" s="154"/>
      <c r="GF33" s="154"/>
      <c r="GG33" s="154"/>
      <c r="GH33" s="154"/>
      <c r="GI33" s="154"/>
      <c r="GJ33" s="154"/>
      <c r="GK33" s="154"/>
      <c r="GL33" s="154"/>
      <c r="GM33" s="154"/>
      <c r="GN33" s="154"/>
      <c r="GO33" s="154"/>
      <c r="GP33" s="154"/>
      <c r="GQ33" s="154"/>
      <c r="GR33" s="154"/>
      <c r="GS33" s="154"/>
      <c r="GT33" s="154"/>
      <c r="GU33" s="154"/>
      <c r="GV33" s="154"/>
      <c r="GW33" s="154"/>
      <c r="GX33" s="154"/>
      <c r="GY33" s="154"/>
      <c r="GZ33" s="154"/>
      <c r="HA33" s="154"/>
      <c r="HB33" s="154"/>
      <c r="HC33" s="154"/>
      <c r="HD33" s="154"/>
      <c r="HE33" s="154"/>
      <c r="HF33" s="154"/>
      <c r="HG33" s="154"/>
      <c r="HH33" s="154"/>
      <c r="HI33" s="154"/>
      <c r="HJ33" s="154"/>
      <c r="HK33" s="154"/>
      <c r="HL33" s="154"/>
      <c r="HM33" s="154"/>
      <c r="HN33" s="154"/>
      <c r="HO33" s="154"/>
      <c r="HP33" s="154"/>
      <c r="HQ33" s="154"/>
      <c r="HR33" s="154"/>
      <c r="HS33" s="154"/>
      <c r="HT33" s="154"/>
      <c r="HU33" s="154"/>
      <c r="HV33" s="154"/>
      <c r="HW33" s="154"/>
      <c r="HX33" s="154"/>
      <c r="HY33" s="154"/>
      <c r="HZ33" s="154"/>
      <c r="IA33" s="154"/>
    </row>
    <row r="34" ht="24" customHeight="1" spans="1:235">
      <c r="A34" s="154"/>
      <c r="B34" s="154"/>
      <c r="C34" s="154"/>
      <c r="D34" s="154"/>
      <c r="E34" s="154"/>
      <c r="F34" s="154"/>
      <c r="G34" s="154"/>
      <c r="H34" s="154"/>
      <c r="I34" s="154"/>
      <c r="J34" s="154"/>
      <c r="K34" s="154"/>
      <c r="L34" s="154"/>
      <c r="M34" s="154"/>
      <c r="N34" s="154"/>
      <c r="O34" s="154"/>
      <c r="P34" s="154"/>
      <c r="Q34" s="154"/>
      <c r="R34" s="154"/>
      <c r="S34" s="154"/>
      <c r="T34" s="154"/>
      <c r="U34" s="154"/>
      <c r="V34" s="154"/>
      <c r="W34" s="154"/>
      <c r="X34" s="154"/>
      <c r="Y34" s="154"/>
      <c r="Z34" s="154"/>
      <c r="AA34" s="154"/>
      <c r="AB34" s="154"/>
      <c r="AC34" s="154"/>
      <c r="AD34" s="154"/>
      <c r="AE34" s="154"/>
      <c r="AF34" s="154"/>
      <c r="AG34" s="154"/>
      <c r="AH34" s="154"/>
      <c r="AI34" s="154"/>
      <c r="AJ34" s="154"/>
      <c r="AK34" s="154"/>
      <c r="AL34" s="154"/>
      <c r="AM34" s="154"/>
      <c r="AN34" s="154"/>
      <c r="AO34" s="154"/>
      <c r="AP34" s="154"/>
      <c r="AQ34" s="154"/>
      <c r="AR34" s="154"/>
      <c r="AS34" s="154"/>
      <c r="AT34" s="154"/>
      <c r="AU34" s="154"/>
      <c r="AV34" s="154"/>
      <c r="AW34" s="154"/>
      <c r="AX34" s="154"/>
      <c r="AY34" s="154"/>
      <c r="AZ34" s="154"/>
      <c r="BA34" s="154"/>
      <c r="BB34" s="154"/>
      <c r="BC34" s="154"/>
      <c r="BD34" s="154"/>
      <c r="BE34" s="154"/>
      <c r="BF34" s="154"/>
      <c r="BG34" s="154"/>
      <c r="BH34" s="154"/>
      <c r="BI34" s="154"/>
      <c r="BJ34" s="154"/>
      <c r="BK34" s="154"/>
      <c r="BL34" s="154"/>
      <c r="BM34" s="154"/>
      <c r="BN34" s="154"/>
      <c r="BO34" s="154"/>
      <c r="BP34" s="154"/>
      <c r="BQ34" s="154"/>
      <c r="BR34" s="154"/>
      <c r="BS34" s="154"/>
      <c r="BT34" s="154"/>
      <c r="BU34" s="154"/>
      <c r="BV34" s="154"/>
      <c r="BW34" s="154"/>
      <c r="BX34" s="154"/>
      <c r="BY34" s="154"/>
      <c r="BZ34" s="154"/>
      <c r="CA34" s="154"/>
      <c r="CB34" s="154"/>
      <c r="CC34" s="154"/>
      <c r="CD34" s="154"/>
      <c r="CE34" s="154"/>
      <c r="CF34" s="154"/>
      <c r="CG34" s="154"/>
      <c r="CH34" s="154"/>
      <c r="CI34" s="154"/>
      <c r="CJ34" s="154"/>
      <c r="CK34" s="154"/>
      <c r="CL34" s="154"/>
      <c r="CM34" s="154"/>
      <c r="CN34" s="154"/>
      <c r="CO34" s="154"/>
      <c r="CP34" s="154"/>
      <c r="CQ34" s="154"/>
      <c r="CR34" s="154"/>
      <c r="CS34" s="154"/>
      <c r="CT34" s="154"/>
      <c r="CU34" s="154"/>
      <c r="CV34" s="154"/>
      <c r="CW34" s="154"/>
      <c r="CX34" s="154"/>
      <c r="CY34" s="154"/>
      <c r="CZ34" s="154"/>
      <c r="DA34" s="154"/>
      <c r="DB34" s="154"/>
      <c r="DC34" s="154"/>
      <c r="DD34" s="154"/>
      <c r="DE34" s="154"/>
      <c r="DF34" s="154"/>
      <c r="DG34" s="154"/>
      <c r="DH34" s="154"/>
      <c r="DI34" s="154"/>
      <c r="DJ34" s="154"/>
      <c r="DK34" s="154"/>
      <c r="DL34" s="154"/>
      <c r="DM34" s="154"/>
      <c r="DN34" s="154"/>
      <c r="DO34" s="154"/>
      <c r="DP34" s="154"/>
      <c r="DQ34" s="154"/>
      <c r="DR34" s="154"/>
      <c r="DS34" s="154"/>
      <c r="DT34" s="154"/>
      <c r="DU34" s="154"/>
      <c r="DV34" s="154"/>
      <c r="DW34" s="154"/>
      <c r="DX34" s="154"/>
      <c r="DY34" s="154"/>
      <c r="DZ34" s="154"/>
      <c r="EA34" s="154"/>
      <c r="EB34" s="154"/>
      <c r="EC34" s="154"/>
      <c r="ED34" s="154"/>
      <c r="EE34" s="154"/>
      <c r="EF34" s="154"/>
      <c r="EG34" s="154"/>
      <c r="EH34" s="154"/>
      <c r="EI34" s="154"/>
      <c r="EJ34" s="154"/>
      <c r="EK34" s="154"/>
      <c r="EL34" s="154"/>
      <c r="EM34" s="154"/>
      <c r="EN34" s="154"/>
      <c r="EO34" s="154"/>
      <c r="EP34" s="154"/>
      <c r="EQ34" s="154"/>
      <c r="ER34" s="154"/>
      <c r="ES34" s="154"/>
      <c r="ET34" s="154"/>
      <c r="EU34" s="154"/>
      <c r="EV34" s="154"/>
      <c r="EW34" s="154"/>
      <c r="EX34" s="154"/>
      <c r="EY34" s="154"/>
      <c r="EZ34" s="154"/>
      <c r="FA34" s="154"/>
      <c r="FB34" s="154"/>
      <c r="FC34" s="154"/>
      <c r="FD34" s="154"/>
      <c r="FE34" s="154"/>
      <c r="FF34" s="154"/>
      <c r="FG34" s="154"/>
      <c r="FH34" s="154"/>
      <c r="FI34" s="154"/>
      <c r="FJ34" s="154"/>
      <c r="FK34" s="154"/>
      <c r="FL34" s="154"/>
      <c r="FM34" s="154"/>
      <c r="FN34" s="154"/>
      <c r="FO34" s="154"/>
      <c r="FP34" s="154"/>
      <c r="FQ34" s="154"/>
      <c r="FR34" s="154"/>
      <c r="FS34" s="154"/>
      <c r="FT34" s="154"/>
      <c r="FU34" s="154"/>
      <c r="FV34" s="154"/>
      <c r="FW34" s="154"/>
      <c r="FX34" s="154"/>
      <c r="FY34" s="154"/>
      <c r="FZ34" s="154"/>
      <c r="GA34" s="154"/>
      <c r="GB34" s="154"/>
      <c r="GC34" s="154"/>
      <c r="GD34" s="154"/>
      <c r="GE34" s="154"/>
      <c r="GF34" s="154"/>
      <c r="GG34" s="154"/>
      <c r="GH34" s="154"/>
      <c r="GI34" s="154"/>
      <c r="GJ34" s="154"/>
      <c r="GK34" s="154"/>
      <c r="GL34" s="154"/>
      <c r="GM34" s="154"/>
      <c r="GN34" s="154"/>
      <c r="GO34" s="154"/>
      <c r="GP34" s="154"/>
      <c r="GQ34" s="154"/>
      <c r="GR34" s="154"/>
      <c r="GS34" s="154"/>
      <c r="GT34" s="154"/>
      <c r="GU34" s="154"/>
      <c r="GV34" s="154"/>
      <c r="GW34" s="154"/>
      <c r="GX34" s="154"/>
      <c r="GY34" s="154"/>
      <c r="GZ34" s="154"/>
      <c r="HA34" s="154"/>
      <c r="HB34" s="154"/>
      <c r="HC34" s="154"/>
      <c r="HD34" s="154"/>
      <c r="HE34" s="154"/>
      <c r="HF34" s="154"/>
      <c r="HG34" s="154"/>
      <c r="HH34" s="154"/>
      <c r="HI34" s="154"/>
      <c r="HJ34" s="154"/>
      <c r="HK34" s="154"/>
      <c r="HL34" s="154"/>
      <c r="HM34" s="154"/>
      <c r="HN34" s="154"/>
      <c r="HO34" s="154"/>
      <c r="HP34" s="154"/>
      <c r="HQ34" s="154"/>
      <c r="HR34" s="154"/>
      <c r="HS34" s="154"/>
      <c r="HT34" s="154"/>
      <c r="HU34" s="154"/>
      <c r="HV34" s="154"/>
      <c r="HW34" s="154"/>
      <c r="HX34" s="154"/>
      <c r="HY34" s="154"/>
      <c r="HZ34" s="154"/>
      <c r="IA34" s="154"/>
    </row>
    <row r="35" ht="24" customHeight="1" spans="1:235">
      <c r="A35" s="154"/>
      <c r="B35" s="154"/>
      <c r="C35" s="154"/>
      <c r="D35" s="154"/>
      <c r="E35" s="154"/>
      <c r="F35" s="154"/>
      <c r="G35" s="154"/>
      <c r="H35" s="154"/>
      <c r="I35" s="154"/>
      <c r="J35" s="154"/>
      <c r="K35" s="154"/>
      <c r="L35" s="154"/>
      <c r="M35" s="154"/>
      <c r="N35" s="154"/>
      <c r="O35" s="154"/>
      <c r="P35" s="154"/>
      <c r="Q35" s="154"/>
      <c r="R35" s="154"/>
      <c r="S35" s="154"/>
      <c r="T35" s="154"/>
      <c r="U35" s="154"/>
      <c r="V35" s="154"/>
      <c r="W35" s="154"/>
      <c r="X35" s="154"/>
      <c r="Y35" s="154"/>
      <c r="Z35" s="154"/>
      <c r="AA35" s="154"/>
      <c r="AB35" s="154"/>
      <c r="AC35" s="154"/>
      <c r="AD35" s="154"/>
      <c r="AE35" s="154"/>
      <c r="AF35" s="154"/>
      <c r="AG35" s="154"/>
      <c r="AH35" s="154"/>
      <c r="AI35" s="154"/>
      <c r="AJ35" s="154"/>
      <c r="AK35" s="154"/>
      <c r="AL35" s="154"/>
      <c r="AM35" s="154"/>
      <c r="AN35" s="154"/>
      <c r="AO35" s="154"/>
      <c r="AP35" s="154"/>
      <c r="AQ35" s="154"/>
      <c r="AR35" s="154"/>
      <c r="AS35" s="154"/>
      <c r="AT35" s="154"/>
      <c r="AU35" s="154"/>
      <c r="AV35" s="154"/>
      <c r="AW35" s="154"/>
      <c r="AX35" s="154"/>
      <c r="AY35" s="154"/>
      <c r="AZ35" s="154"/>
      <c r="BA35" s="154"/>
      <c r="BB35" s="154"/>
      <c r="BC35" s="154"/>
      <c r="BD35" s="154"/>
      <c r="BE35" s="154"/>
      <c r="BF35" s="154"/>
      <c r="BG35" s="154"/>
      <c r="BH35" s="154"/>
      <c r="BI35" s="154"/>
      <c r="BJ35" s="154"/>
      <c r="BK35" s="154"/>
      <c r="BL35" s="154"/>
      <c r="BM35" s="154"/>
      <c r="BN35" s="154"/>
      <c r="BO35" s="154"/>
      <c r="BP35" s="154"/>
      <c r="BQ35" s="154"/>
      <c r="BR35" s="154"/>
      <c r="BS35" s="154"/>
      <c r="BT35" s="154"/>
      <c r="BU35" s="154"/>
      <c r="BV35" s="154"/>
      <c r="BW35" s="154"/>
      <c r="BX35" s="154"/>
      <c r="BY35" s="154"/>
      <c r="BZ35" s="154"/>
      <c r="CA35" s="154"/>
      <c r="CB35" s="154"/>
      <c r="CC35" s="154"/>
      <c r="CD35" s="154"/>
      <c r="CE35" s="154"/>
      <c r="CF35" s="154"/>
      <c r="CG35" s="154"/>
      <c r="CH35" s="154"/>
      <c r="CI35" s="154"/>
      <c r="CJ35" s="154"/>
      <c r="CK35" s="154"/>
      <c r="CL35" s="154"/>
      <c r="CM35" s="154"/>
      <c r="CN35" s="154"/>
      <c r="CO35" s="154"/>
      <c r="CP35" s="154"/>
      <c r="CQ35" s="154"/>
      <c r="CR35" s="154"/>
      <c r="CS35" s="154"/>
      <c r="CT35" s="154"/>
      <c r="CU35" s="154"/>
      <c r="CV35" s="154"/>
      <c r="CW35" s="154"/>
      <c r="CX35" s="154"/>
      <c r="CY35" s="154"/>
      <c r="CZ35" s="154"/>
      <c r="DA35" s="154"/>
      <c r="DB35" s="154"/>
      <c r="DC35" s="154"/>
      <c r="DD35" s="154"/>
      <c r="DE35" s="154"/>
      <c r="DF35" s="154"/>
      <c r="DG35" s="154"/>
      <c r="DH35" s="154"/>
      <c r="DI35" s="154"/>
      <c r="DJ35" s="154"/>
      <c r="DK35" s="154"/>
      <c r="DL35" s="154"/>
      <c r="DM35" s="154"/>
      <c r="DN35" s="154"/>
      <c r="DO35" s="154"/>
      <c r="DP35" s="154"/>
      <c r="DQ35" s="154"/>
      <c r="DR35" s="154"/>
      <c r="DS35" s="154"/>
      <c r="DT35" s="154"/>
      <c r="DU35" s="154"/>
      <c r="DV35" s="154"/>
      <c r="DW35" s="154"/>
      <c r="DX35" s="154"/>
      <c r="DY35" s="154"/>
      <c r="DZ35" s="154"/>
      <c r="EA35" s="154"/>
      <c r="EB35" s="154"/>
      <c r="EC35" s="154"/>
      <c r="ED35" s="154"/>
      <c r="EE35" s="154"/>
      <c r="EF35" s="154"/>
      <c r="EG35" s="154"/>
      <c r="EH35" s="154"/>
      <c r="EI35" s="154"/>
      <c r="EJ35" s="154"/>
      <c r="EK35" s="154"/>
      <c r="EL35" s="154"/>
      <c r="EM35" s="154"/>
      <c r="EN35" s="154"/>
      <c r="EO35" s="154"/>
      <c r="EP35" s="154"/>
      <c r="EQ35" s="154"/>
      <c r="ER35" s="154"/>
      <c r="ES35" s="154"/>
      <c r="ET35" s="154"/>
      <c r="EU35" s="154"/>
      <c r="EV35" s="154"/>
      <c r="EW35" s="154"/>
      <c r="EX35" s="154"/>
      <c r="EY35" s="154"/>
      <c r="EZ35" s="154"/>
      <c r="FA35" s="154"/>
      <c r="FB35" s="154"/>
      <c r="FC35" s="154"/>
      <c r="FD35" s="154"/>
      <c r="FE35" s="154"/>
      <c r="FF35" s="154"/>
      <c r="FG35" s="154"/>
      <c r="FH35" s="154"/>
      <c r="FI35" s="154"/>
      <c r="FJ35" s="154"/>
      <c r="FK35" s="154"/>
      <c r="FL35" s="154"/>
      <c r="FM35" s="154"/>
      <c r="FN35" s="154"/>
      <c r="FO35" s="154"/>
      <c r="FP35" s="154"/>
      <c r="FQ35" s="154"/>
      <c r="FR35" s="154"/>
      <c r="FS35" s="154"/>
      <c r="FT35" s="154"/>
      <c r="FU35" s="154"/>
      <c r="FV35" s="154"/>
      <c r="FW35" s="154"/>
      <c r="FX35" s="154"/>
      <c r="FY35" s="154"/>
      <c r="FZ35" s="154"/>
      <c r="GA35" s="154"/>
      <c r="GB35" s="154"/>
      <c r="GC35" s="154"/>
      <c r="GD35" s="154"/>
      <c r="GE35" s="154"/>
      <c r="GF35" s="154"/>
      <c r="GG35" s="154"/>
      <c r="GH35" s="154"/>
      <c r="GI35" s="154"/>
      <c r="GJ35" s="154"/>
      <c r="GK35" s="154"/>
      <c r="GL35" s="154"/>
      <c r="GM35" s="154"/>
      <c r="GN35" s="154"/>
      <c r="GO35" s="154"/>
      <c r="GP35" s="154"/>
      <c r="GQ35" s="154"/>
      <c r="GR35" s="154"/>
      <c r="GS35" s="154"/>
      <c r="GT35" s="154"/>
      <c r="GU35" s="154"/>
      <c r="GV35" s="154"/>
      <c r="GW35" s="154"/>
      <c r="GX35" s="154"/>
      <c r="GY35" s="154"/>
      <c r="GZ35" s="154"/>
      <c r="HA35" s="154"/>
      <c r="HB35" s="154"/>
      <c r="HC35" s="154"/>
      <c r="HD35" s="154"/>
      <c r="HE35" s="154"/>
      <c r="HF35" s="154"/>
      <c r="HG35" s="154"/>
      <c r="HH35" s="154"/>
      <c r="HI35" s="154"/>
      <c r="HJ35" s="154"/>
      <c r="HK35" s="154"/>
      <c r="HL35" s="154"/>
      <c r="HM35" s="154"/>
      <c r="HN35" s="154"/>
      <c r="HO35" s="154"/>
      <c r="HP35" s="154"/>
      <c r="HQ35" s="154"/>
      <c r="HR35" s="154"/>
      <c r="HS35" s="154"/>
      <c r="HT35" s="154"/>
      <c r="HU35" s="154"/>
      <c r="HV35" s="154"/>
      <c r="HW35" s="154"/>
      <c r="HX35" s="154"/>
      <c r="HY35" s="154"/>
      <c r="HZ35" s="154"/>
      <c r="IA35" s="154"/>
    </row>
    <row r="36" ht="24" customHeight="1" spans="1:235">
      <c r="A36" s="154"/>
      <c r="B36" s="154"/>
      <c r="C36" s="154"/>
      <c r="D36" s="154"/>
      <c r="E36" s="154"/>
      <c r="F36" s="154"/>
      <c r="G36" s="154"/>
      <c r="H36" s="154"/>
      <c r="I36" s="154"/>
      <c r="J36" s="154"/>
      <c r="K36" s="154"/>
      <c r="L36" s="154"/>
      <c r="M36" s="154"/>
      <c r="N36" s="154"/>
      <c r="O36" s="154"/>
      <c r="P36" s="154"/>
      <c r="Q36" s="154"/>
      <c r="R36" s="154"/>
      <c r="S36" s="154"/>
      <c r="T36" s="154"/>
      <c r="U36" s="154"/>
      <c r="V36" s="154"/>
      <c r="W36" s="154"/>
      <c r="X36" s="154"/>
      <c r="Y36" s="154"/>
      <c r="Z36" s="154"/>
      <c r="AA36" s="154"/>
      <c r="AB36" s="154"/>
      <c r="AC36" s="154"/>
      <c r="AD36" s="154"/>
      <c r="AE36" s="154"/>
      <c r="AF36" s="154"/>
      <c r="AG36" s="154"/>
      <c r="AH36" s="154"/>
      <c r="AI36" s="154"/>
      <c r="AJ36" s="154"/>
      <c r="AK36" s="154"/>
      <c r="AL36" s="154"/>
      <c r="AM36" s="154"/>
      <c r="AN36" s="154"/>
      <c r="AO36" s="154"/>
      <c r="AP36" s="154"/>
      <c r="AQ36" s="154"/>
      <c r="AR36" s="154"/>
      <c r="AS36" s="154"/>
      <c r="AT36" s="154"/>
      <c r="AU36" s="154"/>
      <c r="AV36" s="154"/>
      <c r="AW36" s="154"/>
      <c r="AX36" s="154"/>
      <c r="AY36" s="154"/>
      <c r="AZ36" s="154"/>
      <c r="BA36" s="154"/>
      <c r="BB36" s="154"/>
      <c r="BC36" s="154"/>
      <c r="BD36" s="154"/>
      <c r="BE36" s="154"/>
      <c r="BF36" s="154"/>
      <c r="BG36" s="154"/>
      <c r="BH36" s="154"/>
      <c r="BI36" s="154"/>
      <c r="BJ36" s="154"/>
      <c r="BK36" s="154"/>
      <c r="BL36" s="154"/>
      <c r="BM36" s="154"/>
      <c r="BN36" s="154"/>
      <c r="BO36" s="154"/>
      <c r="BP36" s="154"/>
      <c r="BQ36" s="154"/>
      <c r="BR36" s="154"/>
      <c r="BS36" s="154"/>
      <c r="BT36" s="154"/>
      <c r="BU36" s="154"/>
      <c r="BV36" s="154"/>
      <c r="BW36" s="154"/>
      <c r="BX36" s="154"/>
      <c r="BY36" s="154"/>
      <c r="BZ36" s="154"/>
      <c r="CA36" s="154"/>
      <c r="CB36" s="154"/>
      <c r="CC36" s="154"/>
      <c r="CD36" s="154"/>
      <c r="CE36" s="154"/>
      <c r="CF36" s="154"/>
      <c r="CG36" s="154"/>
      <c r="CH36" s="154"/>
      <c r="CI36" s="154"/>
      <c r="CJ36" s="154"/>
      <c r="CK36" s="154"/>
      <c r="CL36" s="154"/>
      <c r="CM36" s="154"/>
      <c r="CN36" s="154"/>
      <c r="CO36" s="154"/>
      <c r="CP36" s="154"/>
      <c r="CQ36" s="154"/>
      <c r="CR36" s="154"/>
      <c r="CS36" s="154"/>
      <c r="CT36" s="154"/>
      <c r="CU36" s="154"/>
      <c r="CV36" s="154"/>
      <c r="CW36" s="154"/>
      <c r="CX36" s="154"/>
      <c r="CY36" s="154"/>
      <c r="CZ36" s="154"/>
      <c r="DA36" s="154"/>
      <c r="DB36" s="154"/>
      <c r="DC36" s="154"/>
      <c r="DD36" s="154"/>
      <c r="DE36" s="154"/>
      <c r="DF36" s="154"/>
      <c r="DG36" s="154"/>
      <c r="DH36" s="154"/>
      <c r="DI36" s="154"/>
      <c r="DJ36" s="154"/>
      <c r="DK36" s="154"/>
      <c r="DL36" s="154"/>
      <c r="DM36" s="154"/>
      <c r="DN36" s="154"/>
      <c r="DO36" s="154"/>
      <c r="DP36" s="154"/>
      <c r="DQ36" s="154"/>
      <c r="DR36" s="154"/>
      <c r="DS36" s="154"/>
      <c r="DT36" s="154"/>
      <c r="DU36" s="154"/>
      <c r="DV36" s="154"/>
      <c r="DW36" s="154"/>
      <c r="DX36" s="154"/>
      <c r="DY36" s="154"/>
      <c r="DZ36" s="154"/>
      <c r="EA36" s="154"/>
      <c r="EB36" s="154"/>
      <c r="EC36" s="154"/>
      <c r="ED36" s="154"/>
      <c r="EE36" s="154"/>
      <c r="EF36" s="154"/>
      <c r="EG36" s="154"/>
      <c r="EH36" s="154"/>
      <c r="EI36" s="154"/>
      <c r="EJ36" s="154"/>
      <c r="EK36" s="154"/>
      <c r="EL36" s="154"/>
      <c r="EM36" s="154"/>
      <c r="EN36" s="154"/>
      <c r="EO36" s="154"/>
      <c r="EP36" s="154"/>
      <c r="EQ36" s="154"/>
      <c r="ER36" s="154"/>
      <c r="ES36" s="154"/>
      <c r="ET36" s="154"/>
      <c r="EU36" s="154"/>
      <c r="EV36" s="154"/>
      <c r="EW36" s="154"/>
      <c r="EX36" s="154"/>
      <c r="EY36" s="154"/>
      <c r="EZ36" s="154"/>
      <c r="FA36" s="154"/>
      <c r="FB36" s="154"/>
      <c r="FC36" s="154"/>
      <c r="FD36" s="154"/>
      <c r="FE36" s="154"/>
      <c r="FF36" s="154"/>
      <c r="FG36" s="154"/>
      <c r="FH36" s="154"/>
      <c r="FI36" s="154"/>
      <c r="FJ36" s="154"/>
      <c r="FK36" s="154"/>
      <c r="FL36" s="154"/>
      <c r="FM36" s="154"/>
      <c r="FN36" s="154"/>
      <c r="FO36" s="154"/>
      <c r="FP36" s="154"/>
      <c r="FQ36" s="154"/>
      <c r="FR36" s="154"/>
      <c r="FS36" s="154"/>
      <c r="FT36" s="154"/>
      <c r="FU36" s="154"/>
      <c r="FV36" s="154"/>
      <c r="FW36" s="154"/>
      <c r="FX36" s="154"/>
      <c r="FY36" s="154"/>
      <c r="FZ36" s="154"/>
      <c r="GA36" s="154"/>
      <c r="GB36" s="154"/>
      <c r="GC36" s="154"/>
      <c r="GD36" s="154"/>
      <c r="GE36" s="154"/>
      <c r="GF36" s="154"/>
      <c r="GG36" s="154"/>
      <c r="GH36" s="154"/>
      <c r="GI36" s="154"/>
      <c r="GJ36" s="154"/>
      <c r="GK36" s="154"/>
      <c r="GL36" s="154"/>
      <c r="GM36" s="154"/>
      <c r="GN36" s="154"/>
      <c r="GO36" s="154"/>
      <c r="GP36" s="154"/>
      <c r="GQ36" s="154"/>
      <c r="GR36" s="154"/>
      <c r="GS36" s="154"/>
      <c r="GT36" s="154"/>
      <c r="GU36" s="154"/>
      <c r="GV36" s="154"/>
      <c r="GW36" s="154"/>
      <c r="GX36" s="154"/>
      <c r="GY36" s="154"/>
      <c r="GZ36" s="154"/>
      <c r="HA36" s="154"/>
      <c r="HB36" s="154"/>
      <c r="HC36" s="154"/>
      <c r="HD36" s="154"/>
      <c r="HE36" s="154"/>
      <c r="HF36" s="154"/>
      <c r="HG36" s="154"/>
      <c r="HH36" s="154"/>
      <c r="HI36" s="154"/>
      <c r="HJ36" s="154"/>
      <c r="HK36" s="154"/>
      <c r="HL36" s="154"/>
      <c r="HM36" s="154"/>
      <c r="HN36" s="154"/>
      <c r="HO36" s="154"/>
      <c r="HP36" s="154"/>
      <c r="HQ36" s="154"/>
      <c r="HR36" s="154"/>
      <c r="HS36" s="154"/>
      <c r="HT36" s="154"/>
      <c r="HU36" s="154"/>
      <c r="HV36" s="154"/>
      <c r="HW36" s="154"/>
      <c r="HX36" s="154"/>
      <c r="HY36" s="154"/>
      <c r="HZ36" s="154"/>
      <c r="IA36" s="154"/>
    </row>
    <row r="37" ht="24" customHeight="1" spans="1:235">
      <c r="A37" s="154"/>
      <c r="B37" s="154"/>
      <c r="C37" s="154"/>
      <c r="D37" s="154"/>
      <c r="E37" s="154"/>
      <c r="F37" s="154"/>
      <c r="G37" s="154"/>
      <c r="H37" s="154"/>
      <c r="I37" s="154"/>
      <c r="J37" s="154"/>
      <c r="K37" s="154"/>
      <c r="L37" s="154"/>
      <c r="M37" s="154"/>
      <c r="N37" s="154"/>
      <c r="O37" s="154"/>
      <c r="P37" s="154"/>
      <c r="Q37" s="154"/>
      <c r="R37" s="154"/>
      <c r="S37" s="154"/>
      <c r="T37" s="154"/>
      <c r="U37" s="154"/>
      <c r="V37" s="154"/>
      <c r="W37" s="154"/>
      <c r="X37" s="154"/>
      <c r="Y37" s="154"/>
      <c r="Z37" s="154"/>
      <c r="AA37" s="154"/>
      <c r="AB37" s="154"/>
      <c r="AC37" s="154"/>
      <c r="AD37" s="154"/>
      <c r="AE37" s="154"/>
      <c r="AF37" s="154"/>
      <c r="AG37" s="154"/>
      <c r="AH37" s="154"/>
      <c r="AI37" s="154"/>
      <c r="AJ37" s="154"/>
      <c r="AK37" s="154"/>
      <c r="AL37" s="154"/>
      <c r="AM37" s="154"/>
      <c r="AN37" s="154"/>
      <c r="AO37" s="154"/>
      <c r="AP37" s="154"/>
      <c r="AQ37" s="154"/>
      <c r="AR37" s="154"/>
      <c r="AS37" s="154"/>
      <c r="AT37" s="154"/>
      <c r="AU37" s="154"/>
      <c r="AV37" s="154"/>
      <c r="AW37" s="154"/>
      <c r="AX37" s="154"/>
      <c r="AY37" s="154"/>
      <c r="AZ37" s="154"/>
      <c r="BA37" s="154"/>
      <c r="BB37" s="154"/>
      <c r="BC37" s="154"/>
      <c r="BD37" s="154"/>
      <c r="BE37" s="154"/>
      <c r="BF37" s="154"/>
      <c r="BG37" s="154"/>
      <c r="BH37" s="154"/>
      <c r="BI37" s="154"/>
      <c r="BJ37" s="154"/>
      <c r="BK37" s="154"/>
      <c r="BL37" s="154"/>
      <c r="BM37" s="154"/>
      <c r="BN37" s="154"/>
      <c r="BO37" s="154"/>
      <c r="BP37" s="154"/>
      <c r="BQ37" s="154"/>
      <c r="BR37" s="154"/>
      <c r="BS37" s="154"/>
      <c r="BT37" s="154"/>
      <c r="BU37" s="154"/>
      <c r="BV37" s="154"/>
      <c r="BW37" s="154"/>
      <c r="BX37" s="154"/>
      <c r="BY37" s="154"/>
      <c r="BZ37" s="154"/>
      <c r="CA37" s="154"/>
      <c r="CB37" s="154"/>
      <c r="CC37" s="154"/>
      <c r="CD37" s="154"/>
      <c r="CE37" s="154"/>
      <c r="CF37" s="154"/>
      <c r="CG37" s="154"/>
      <c r="CH37" s="154"/>
      <c r="CI37" s="154"/>
      <c r="CJ37" s="154"/>
      <c r="CK37" s="154"/>
      <c r="CL37" s="154"/>
      <c r="CM37" s="154"/>
      <c r="CN37" s="154"/>
      <c r="CO37" s="154"/>
      <c r="CP37" s="154"/>
      <c r="CQ37" s="154"/>
      <c r="CR37" s="154"/>
      <c r="CS37" s="154"/>
      <c r="CT37" s="154"/>
      <c r="CU37" s="154"/>
      <c r="CV37" s="154"/>
      <c r="CW37" s="154"/>
      <c r="CX37" s="154"/>
      <c r="CY37" s="154"/>
      <c r="CZ37" s="154"/>
      <c r="DA37" s="154"/>
      <c r="DB37" s="154"/>
      <c r="DC37" s="154"/>
      <c r="DD37" s="154"/>
      <c r="DE37" s="154"/>
      <c r="DF37" s="154"/>
      <c r="DG37" s="154"/>
      <c r="DH37" s="154"/>
      <c r="DI37" s="154"/>
      <c r="DJ37" s="154"/>
      <c r="DK37" s="154"/>
      <c r="DL37" s="154"/>
      <c r="DM37" s="154"/>
      <c r="DN37" s="154"/>
      <c r="DO37" s="154"/>
      <c r="DP37" s="154"/>
      <c r="DQ37" s="154"/>
      <c r="DR37" s="154"/>
      <c r="DS37" s="154"/>
      <c r="DT37" s="154"/>
      <c r="DU37" s="154"/>
      <c r="DV37" s="154"/>
      <c r="DW37" s="154"/>
      <c r="DX37" s="154"/>
      <c r="DY37" s="154"/>
      <c r="DZ37" s="154"/>
      <c r="EA37" s="154"/>
      <c r="EB37" s="154"/>
      <c r="EC37" s="154"/>
      <c r="ED37" s="154"/>
      <c r="EE37" s="154"/>
      <c r="EF37" s="154"/>
      <c r="EG37" s="154"/>
      <c r="EH37" s="154"/>
      <c r="EI37" s="154"/>
      <c r="EJ37" s="154"/>
      <c r="EK37" s="154"/>
      <c r="EL37" s="154"/>
      <c r="EM37" s="154"/>
      <c r="EN37" s="154"/>
      <c r="EO37" s="154"/>
      <c r="EP37" s="154"/>
      <c r="EQ37" s="154"/>
      <c r="ER37" s="154"/>
      <c r="ES37" s="154"/>
      <c r="ET37" s="154"/>
      <c r="EU37" s="154"/>
      <c r="EV37" s="154"/>
      <c r="EW37" s="154"/>
      <c r="EX37" s="154"/>
      <c r="EY37" s="154"/>
      <c r="EZ37" s="154"/>
      <c r="FA37" s="154"/>
      <c r="FB37" s="154"/>
      <c r="FC37" s="154"/>
      <c r="FD37" s="154"/>
      <c r="FE37" s="154"/>
      <c r="FF37" s="154"/>
      <c r="FG37" s="154"/>
      <c r="FH37" s="154"/>
      <c r="FI37" s="154"/>
      <c r="FJ37" s="154"/>
      <c r="FK37" s="154"/>
      <c r="FL37" s="154"/>
      <c r="FM37" s="154"/>
      <c r="FN37" s="154"/>
      <c r="FO37" s="154"/>
      <c r="FP37" s="154"/>
      <c r="FQ37" s="154"/>
      <c r="FR37" s="154"/>
      <c r="FS37" s="154"/>
      <c r="FT37" s="154"/>
      <c r="FU37" s="154"/>
      <c r="FV37" s="154"/>
      <c r="FW37" s="154"/>
      <c r="FX37" s="154"/>
      <c r="FY37" s="154"/>
      <c r="FZ37" s="154"/>
      <c r="GA37" s="154"/>
      <c r="GB37" s="154"/>
      <c r="GC37" s="154"/>
      <c r="GD37" s="154"/>
      <c r="GE37" s="154"/>
      <c r="GF37" s="154"/>
      <c r="GG37" s="154"/>
      <c r="GH37" s="154"/>
      <c r="GI37" s="154"/>
      <c r="GJ37" s="154"/>
      <c r="GK37" s="154"/>
      <c r="GL37" s="154"/>
      <c r="GM37" s="154"/>
      <c r="GN37" s="154"/>
      <c r="GO37" s="154"/>
      <c r="GP37" s="154"/>
      <c r="GQ37" s="154"/>
      <c r="GR37" s="154"/>
      <c r="GS37" s="154"/>
      <c r="GT37" s="154"/>
      <c r="GU37" s="154"/>
      <c r="GV37" s="154"/>
      <c r="GW37" s="154"/>
      <c r="GX37" s="154"/>
      <c r="GY37" s="154"/>
      <c r="GZ37" s="154"/>
      <c r="HA37" s="154"/>
      <c r="HB37" s="154"/>
      <c r="HC37" s="154"/>
      <c r="HD37" s="154"/>
      <c r="HE37" s="154"/>
      <c r="HF37" s="154"/>
      <c r="HG37" s="154"/>
      <c r="HH37" s="154"/>
      <c r="HI37" s="154"/>
      <c r="HJ37" s="154"/>
      <c r="HK37" s="154"/>
      <c r="HL37" s="154"/>
      <c r="HM37" s="154"/>
      <c r="HN37" s="154"/>
      <c r="HO37" s="154"/>
      <c r="HP37" s="154"/>
      <c r="HQ37" s="154"/>
      <c r="HR37" s="154"/>
      <c r="HS37" s="154"/>
      <c r="HT37" s="154"/>
      <c r="HU37" s="154"/>
      <c r="HV37" s="154"/>
      <c r="HW37" s="154"/>
      <c r="HX37" s="154"/>
      <c r="HY37" s="154"/>
      <c r="HZ37" s="154"/>
      <c r="IA37" s="154"/>
    </row>
    <row r="38" ht="24" customHeight="1" spans="1:235">
      <c r="A38" s="154"/>
      <c r="B38" s="154"/>
      <c r="C38" s="154"/>
      <c r="D38" s="154"/>
      <c r="E38" s="154"/>
      <c r="F38" s="154"/>
      <c r="G38" s="154"/>
      <c r="H38" s="154"/>
      <c r="I38" s="154"/>
      <c r="J38" s="154"/>
      <c r="K38" s="154"/>
      <c r="L38" s="154"/>
      <c r="M38" s="154"/>
      <c r="N38" s="154"/>
      <c r="O38" s="154"/>
      <c r="P38" s="154"/>
      <c r="Q38" s="154"/>
      <c r="R38" s="154"/>
      <c r="S38" s="154"/>
      <c r="T38" s="154"/>
      <c r="U38" s="154"/>
      <c r="V38" s="154"/>
      <c r="W38" s="154"/>
      <c r="X38" s="154"/>
      <c r="Y38" s="154"/>
      <c r="Z38" s="154"/>
      <c r="AA38" s="154"/>
      <c r="AB38" s="154"/>
      <c r="AC38" s="154"/>
      <c r="AD38" s="154"/>
      <c r="AE38" s="154"/>
      <c r="AF38" s="154"/>
      <c r="AG38" s="154"/>
      <c r="AH38" s="154"/>
      <c r="AI38" s="154"/>
      <c r="AJ38" s="154"/>
      <c r="AK38" s="154"/>
      <c r="AL38" s="154"/>
      <c r="AM38" s="154"/>
      <c r="AN38" s="154"/>
      <c r="AO38" s="154"/>
      <c r="AP38" s="154"/>
      <c r="AQ38" s="154"/>
      <c r="AR38" s="154"/>
      <c r="AS38" s="154"/>
      <c r="AT38" s="154"/>
      <c r="AU38" s="154"/>
      <c r="AV38" s="154"/>
      <c r="AW38" s="154"/>
      <c r="AX38" s="154"/>
      <c r="AY38" s="154"/>
      <c r="AZ38" s="154"/>
      <c r="BA38" s="154"/>
      <c r="BB38" s="154"/>
      <c r="BC38" s="154"/>
      <c r="BD38" s="154"/>
      <c r="BE38" s="154"/>
      <c r="BF38" s="154"/>
      <c r="BG38" s="154"/>
      <c r="BH38" s="154"/>
      <c r="BI38" s="154"/>
      <c r="BJ38" s="154"/>
      <c r="BK38" s="154"/>
      <c r="BL38" s="154"/>
      <c r="BM38" s="154"/>
      <c r="BN38" s="154"/>
      <c r="BO38" s="154"/>
      <c r="BP38" s="154"/>
      <c r="BQ38" s="154"/>
      <c r="BR38" s="154"/>
      <c r="BS38" s="154"/>
      <c r="BT38" s="154"/>
      <c r="BU38" s="154"/>
      <c r="BV38" s="154"/>
      <c r="BW38" s="154"/>
      <c r="BX38" s="154"/>
      <c r="BY38" s="154"/>
      <c r="BZ38" s="154"/>
      <c r="CA38" s="154"/>
      <c r="CB38" s="154"/>
      <c r="CC38" s="154"/>
      <c r="CD38" s="154"/>
      <c r="CE38" s="154"/>
      <c r="CF38" s="154"/>
      <c r="CG38" s="154"/>
      <c r="CH38" s="154"/>
      <c r="CI38" s="154"/>
      <c r="CJ38" s="154"/>
      <c r="CK38" s="154"/>
      <c r="CL38" s="154"/>
      <c r="CM38" s="154"/>
      <c r="CN38" s="154"/>
      <c r="CO38" s="154"/>
      <c r="CP38" s="154"/>
      <c r="CQ38" s="154"/>
      <c r="CR38" s="154"/>
      <c r="CS38" s="154"/>
      <c r="CT38" s="154"/>
      <c r="CU38" s="154"/>
      <c r="CV38" s="154"/>
      <c r="CW38" s="154"/>
      <c r="CX38" s="154"/>
      <c r="CY38" s="154"/>
      <c r="CZ38" s="154"/>
      <c r="DA38" s="154"/>
      <c r="DB38" s="154"/>
      <c r="DC38" s="154"/>
      <c r="DD38" s="154"/>
      <c r="DE38" s="154"/>
      <c r="DF38" s="154"/>
      <c r="DG38" s="154"/>
      <c r="DH38" s="154"/>
      <c r="DI38" s="154"/>
      <c r="DJ38" s="154"/>
      <c r="DK38" s="154"/>
      <c r="DL38" s="154"/>
      <c r="DM38" s="154"/>
      <c r="DN38" s="154"/>
      <c r="DO38" s="154"/>
      <c r="DP38" s="154"/>
      <c r="DQ38" s="154"/>
      <c r="DR38" s="154"/>
      <c r="DS38" s="154"/>
      <c r="DT38" s="154"/>
      <c r="DU38" s="154"/>
      <c r="DV38" s="154"/>
      <c r="DW38" s="154"/>
      <c r="DX38" s="154"/>
      <c r="DY38" s="154"/>
      <c r="DZ38" s="154"/>
      <c r="EA38" s="154"/>
      <c r="EB38" s="154"/>
      <c r="EC38" s="154"/>
      <c r="ED38" s="154"/>
      <c r="EE38" s="154"/>
      <c r="EF38" s="154"/>
      <c r="EG38" s="154"/>
      <c r="EH38" s="154"/>
      <c r="EI38" s="154"/>
      <c r="EJ38" s="154"/>
      <c r="EK38" s="154"/>
      <c r="EL38" s="154"/>
      <c r="EM38" s="154"/>
      <c r="EN38" s="154"/>
      <c r="EO38" s="154"/>
      <c r="EP38" s="154"/>
      <c r="EQ38" s="154"/>
      <c r="ER38" s="154"/>
      <c r="ES38" s="154"/>
      <c r="ET38" s="154"/>
      <c r="EU38" s="154"/>
      <c r="EV38" s="154"/>
      <c r="EW38" s="154"/>
      <c r="EX38" s="154"/>
      <c r="EY38" s="154"/>
      <c r="EZ38" s="154"/>
      <c r="FA38" s="154"/>
      <c r="FB38" s="154"/>
      <c r="FC38" s="154"/>
      <c r="FD38" s="154"/>
      <c r="FE38" s="154"/>
      <c r="FF38" s="154"/>
      <c r="FG38" s="154"/>
      <c r="FH38" s="154"/>
      <c r="FI38" s="154"/>
      <c r="FJ38" s="154"/>
      <c r="FK38" s="154"/>
      <c r="FL38" s="154"/>
      <c r="FM38" s="154"/>
      <c r="FN38" s="154"/>
      <c r="FO38" s="154"/>
      <c r="FP38" s="154"/>
      <c r="FQ38" s="154"/>
      <c r="FR38" s="154"/>
      <c r="FS38" s="154"/>
      <c r="FT38" s="154"/>
      <c r="FU38" s="154"/>
      <c r="FV38" s="154"/>
      <c r="FW38" s="154"/>
      <c r="FX38" s="154"/>
      <c r="FY38" s="154"/>
      <c r="FZ38" s="154"/>
      <c r="GA38" s="154"/>
      <c r="GB38" s="154"/>
      <c r="GC38" s="154"/>
      <c r="GD38" s="154"/>
      <c r="GE38" s="154"/>
      <c r="GF38" s="154"/>
      <c r="GG38" s="154"/>
      <c r="GH38" s="154"/>
      <c r="GI38" s="154"/>
      <c r="GJ38" s="154"/>
      <c r="GK38" s="154"/>
      <c r="GL38" s="154"/>
      <c r="GM38" s="154"/>
      <c r="GN38" s="154"/>
      <c r="GO38" s="154"/>
      <c r="GP38" s="154"/>
      <c r="GQ38" s="154"/>
      <c r="GR38" s="154"/>
      <c r="GS38" s="154"/>
      <c r="GT38" s="154"/>
      <c r="GU38" s="154"/>
      <c r="GV38" s="154"/>
      <c r="GW38" s="154"/>
      <c r="GX38" s="154"/>
      <c r="GY38" s="154"/>
      <c r="GZ38" s="154"/>
      <c r="HA38" s="154"/>
      <c r="HB38" s="154"/>
      <c r="HC38" s="154"/>
      <c r="HD38" s="154"/>
      <c r="HE38" s="154"/>
      <c r="HF38" s="154"/>
      <c r="HG38" s="154"/>
      <c r="HH38" s="154"/>
      <c r="HI38" s="154"/>
      <c r="HJ38" s="154"/>
      <c r="HK38" s="154"/>
      <c r="HL38" s="154"/>
      <c r="HM38" s="154"/>
      <c r="HN38" s="154"/>
      <c r="HO38" s="154"/>
      <c r="HP38" s="154"/>
      <c r="HQ38" s="154"/>
      <c r="HR38" s="154"/>
      <c r="HS38" s="154"/>
      <c r="HT38" s="154"/>
      <c r="HU38" s="154"/>
      <c r="HV38" s="154"/>
      <c r="HW38" s="154"/>
      <c r="HX38" s="154"/>
      <c r="HY38" s="154"/>
      <c r="HZ38" s="154"/>
      <c r="IA38" s="154"/>
    </row>
    <row r="39" ht="24" customHeight="1" spans="1:235">
      <c r="A39" s="154"/>
      <c r="B39" s="154"/>
      <c r="C39" s="154"/>
      <c r="D39" s="154"/>
      <c r="E39" s="154"/>
      <c r="F39" s="154"/>
      <c r="G39" s="154"/>
      <c r="H39" s="154"/>
      <c r="I39" s="154"/>
      <c r="J39" s="154"/>
      <c r="K39" s="154"/>
      <c r="L39" s="154"/>
      <c r="M39" s="154"/>
      <c r="N39" s="154"/>
      <c r="O39" s="154"/>
      <c r="P39" s="154"/>
      <c r="Q39" s="154"/>
      <c r="R39" s="154"/>
      <c r="S39" s="154"/>
      <c r="T39" s="154"/>
      <c r="U39" s="154"/>
      <c r="V39" s="154"/>
      <c r="W39" s="154"/>
      <c r="X39" s="154"/>
      <c r="Y39" s="154"/>
      <c r="Z39" s="154"/>
      <c r="AA39" s="154"/>
      <c r="AB39" s="154"/>
      <c r="AC39" s="154"/>
      <c r="AD39" s="154"/>
      <c r="AE39" s="154"/>
      <c r="AF39" s="154"/>
      <c r="AG39" s="154"/>
      <c r="AH39" s="154"/>
      <c r="AI39" s="154"/>
      <c r="AJ39" s="154"/>
      <c r="AK39" s="154"/>
      <c r="AL39" s="154"/>
      <c r="AM39" s="154"/>
      <c r="AN39" s="154"/>
      <c r="AO39" s="154"/>
      <c r="AP39" s="154"/>
      <c r="AQ39" s="154"/>
      <c r="AR39" s="154"/>
      <c r="AS39" s="154"/>
      <c r="AT39" s="154"/>
      <c r="AU39" s="154"/>
      <c r="AV39" s="154"/>
      <c r="AW39" s="154"/>
      <c r="AX39" s="154"/>
      <c r="AY39" s="154"/>
      <c r="AZ39" s="154"/>
      <c r="BA39" s="154"/>
      <c r="BB39" s="154"/>
      <c r="BC39" s="154"/>
      <c r="BD39" s="154"/>
      <c r="BE39" s="154"/>
      <c r="BF39" s="154"/>
      <c r="BG39" s="154"/>
      <c r="BH39" s="154"/>
      <c r="BI39" s="154"/>
      <c r="BJ39" s="154"/>
      <c r="BK39" s="154"/>
      <c r="BL39" s="154"/>
      <c r="BM39" s="154"/>
      <c r="BN39" s="154"/>
      <c r="BO39" s="154"/>
      <c r="BP39" s="154"/>
      <c r="BQ39" s="154"/>
      <c r="BR39" s="154"/>
      <c r="BS39" s="154"/>
      <c r="BT39" s="154"/>
      <c r="BU39" s="154"/>
      <c r="BV39" s="154"/>
      <c r="BW39" s="154"/>
      <c r="BX39" s="154"/>
      <c r="BY39" s="154"/>
      <c r="BZ39" s="154"/>
      <c r="CA39" s="154"/>
      <c r="CB39" s="154"/>
      <c r="CC39" s="154"/>
      <c r="CD39" s="154"/>
      <c r="CE39" s="154"/>
      <c r="CF39" s="154"/>
      <c r="CG39" s="154"/>
      <c r="CH39" s="154"/>
      <c r="CI39" s="154"/>
      <c r="CJ39" s="154"/>
      <c r="CK39" s="154"/>
      <c r="CL39" s="154"/>
      <c r="CM39" s="154"/>
      <c r="CN39" s="154"/>
      <c r="CO39" s="154"/>
      <c r="CP39" s="154"/>
      <c r="CQ39" s="154"/>
      <c r="CR39" s="154"/>
      <c r="CS39" s="154"/>
      <c r="CT39" s="154"/>
      <c r="CU39" s="154"/>
      <c r="CV39" s="154"/>
      <c r="CW39" s="154"/>
      <c r="CX39" s="154"/>
      <c r="CY39" s="154"/>
      <c r="CZ39" s="154"/>
      <c r="DA39" s="154"/>
      <c r="DB39" s="154"/>
      <c r="DC39" s="154"/>
      <c r="DD39" s="154"/>
      <c r="DE39" s="154"/>
      <c r="DF39" s="154"/>
      <c r="DG39" s="154"/>
      <c r="DH39" s="154"/>
      <c r="DI39" s="154"/>
      <c r="DJ39" s="154"/>
      <c r="DK39" s="154"/>
      <c r="DL39" s="154"/>
      <c r="DM39" s="154"/>
      <c r="DN39" s="154"/>
      <c r="DO39" s="154"/>
      <c r="DP39" s="154"/>
      <c r="DQ39" s="154"/>
      <c r="DR39" s="154"/>
      <c r="DS39" s="154"/>
      <c r="DT39" s="154"/>
      <c r="DU39" s="154"/>
      <c r="DV39" s="154"/>
      <c r="DW39" s="154"/>
      <c r="DX39" s="154"/>
      <c r="DY39" s="154"/>
      <c r="DZ39" s="154"/>
      <c r="EA39" s="154"/>
      <c r="EB39" s="154"/>
      <c r="EC39" s="154"/>
      <c r="ED39" s="154"/>
      <c r="EE39" s="154"/>
      <c r="EF39" s="154"/>
      <c r="EG39" s="154"/>
      <c r="EH39" s="154"/>
      <c r="EI39" s="154"/>
      <c r="EJ39" s="154"/>
      <c r="EK39" s="154"/>
      <c r="EL39" s="154"/>
      <c r="EM39" s="154"/>
      <c r="EN39" s="154"/>
      <c r="EO39" s="154"/>
      <c r="EP39" s="154"/>
      <c r="EQ39" s="154"/>
      <c r="ER39" s="154"/>
      <c r="ES39" s="154"/>
      <c r="ET39" s="154"/>
      <c r="EU39" s="154"/>
      <c r="EV39" s="154"/>
      <c r="EW39" s="154"/>
      <c r="EX39" s="154"/>
      <c r="EY39" s="154"/>
      <c r="EZ39" s="154"/>
      <c r="FA39" s="154"/>
      <c r="FB39" s="154"/>
      <c r="FC39" s="154"/>
      <c r="FD39" s="154"/>
      <c r="FE39" s="154"/>
      <c r="FF39" s="154"/>
      <c r="FG39" s="154"/>
      <c r="FH39" s="154"/>
      <c r="FI39" s="154"/>
      <c r="FJ39" s="154"/>
      <c r="FK39" s="154"/>
      <c r="FL39" s="154"/>
      <c r="FM39" s="154"/>
      <c r="FN39" s="154"/>
      <c r="FO39" s="154"/>
      <c r="FP39" s="154"/>
      <c r="FQ39" s="154"/>
      <c r="FR39" s="154"/>
      <c r="FS39" s="154"/>
      <c r="FT39" s="154"/>
      <c r="FU39" s="154"/>
      <c r="FV39" s="154"/>
      <c r="FW39" s="154"/>
      <c r="FX39" s="154"/>
      <c r="FY39" s="154"/>
      <c r="FZ39" s="154"/>
      <c r="GA39" s="154"/>
      <c r="GB39" s="154"/>
      <c r="GC39" s="154"/>
      <c r="GD39" s="154"/>
      <c r="GE39" s="154"/>
      <c r="GF39" s="154"/>
      <c r="GG39" s="154"/>
      <c r="GH39" s="154"/>
      <c r="GI39" s="154"/>
      <c r="GJ39" s="154"/>
      <c r="GK39" s="154"/>
      <c r="GL39" s="154"/>
      <c r="GM39" s="154"/>
      <c r="GN39" s="154"/>
      <c r="GO39" s="154"/>
      <c r="GP39" s="154"/>
      <c r="GQ39" s="154"/>
      <c r="GR39" s="154"/>
      <c r="GS39" s="154"/>
      <c r="GT39" s="154"/>
      <c r="GU39" s="154"/>
      <c r="GV39" s="154"/>
      <c r="GW39" s="154"/>
      <c r="GX39" s="154"/>
      <c r="GY39" s="154"/>
      <c r="GZ39" s="154"/>
      <c r="HA39" s="154"/>
      <c r="HB39" s="154"/>
      <c r="HC39" s="154"/>
      <c r="HD39" s="154"/>
      <c r="HE39" s="154"/>
      <c r="HF39" s="154"/>
      <c r="HG39" s="154"/>
      <c r="HH39" s="154"/>
      <c r="HI39" s="154"/>
      <c r="HJ39" s="154"/>
      <c r="HK39" s="154"/>
      <c r="HL39" s="154"/>
      <c r="HM39" s="154"/>
      <c r="HN39" s="154"/>
      <c r="HO39" s="154"/>
      <c r="HP39" s="154"/>
      <c r="HQ39" s="154"/>
      <c r="HR39" s="154"/>
      <c r="HS39" s="154"/>
      <c r="HT39" s="154"/>
      <c r="HU39" s="154"/>
      <c r="HV39" s="154"/>
      <c r="HW39" s="154"/>
      <c r="HX39" s="154"/>
      <c r="HY39" s="154"/>
      <c r="HZ39" s="154"/>
      <c r="IA39" s="154"/>
    </row>
    <row r="40" ht="24" customHeight="1" spans="1:235">
      <c r="A40" s="154"/>
      <c r="B40" s="154"/>
      <c r="C40" s="154"/>
      <c r="D40" s="154"/>
      <c r="E40" s="154"/>
      <c r="F40" s="154"/>
      <c r="G40" s="154"/>
      <c r="H40" s="154"/>
      <c r="I40" s="154"/>
      <c r="J40" s="154"/>
      <c r="K40" s="154"/>
      <c r="L40" s="154"/>
      <c r="M40" s="154"/>
      <c r="N40" s="154"/>
      <c r="O40" s="154"/>
      <c r="P40" s="154"/>
      <c r="Q40" s="154"/>
      <c r="R40" s="154"/>
      <c r="S40" s="154"/>
      <c r="T40" s="154"/>
      <c r="U40" s="154"/>
      <c r="V40" s="154"/>
      <c r="W40" s="154"/>
      <c r="X40" s="154"/>
      <c r="Y40" s="154"/>
      <c r="Z40" s="154"/>
      <c r="AA40" s="154"/>
      <c r="AB40" s="154"/>
      <c r="AC40" s="154"/>
      <c r="AD40" s="154"/>
      <c r="AE40" s="154"/>
      <c r="AF40" s="154"/>
      <c r="AG40" s="154"/>
      <c r="AH40" s="154"/>
      <c r="AI40" s="154"/>
      <c r="AJ40" s="154"/>
      <c r="AK40" s="154"/>
      <c r="AL40" s="154"/>
      <c r="AM40" s="154"/>
      <c r="AN40" s="154"/>
      <c r="AO40" s="154"/>
      <c r="AP40" s="154"/>
      <c r="AQ40" s="154"/>
      <c r="AR40" s="154"/>
      <c r="AS40" s="154"/>
      <c r="AT40" s="154"/>
      <c r="AU40" s="154"/>
      <c r="AV40" s="154"/>
      <c r="AW40" s="154"/>
      <c r="AX40" s="154"/>
      <c r="AY40" s="154"/>
      <c r="AZ40" s="154"/>
      <c r="BA40" s="154"/>
      <c r="BB40" s="154"/>
      <c r="BC40" s="154"/>
      <c r="BD40" s="154"/>
      <c r="BE40" s="154"/>
      <c r="BF40" s="154"/>
      <c r="BG40" s="154"/>
      <c r="BH40" s="154"/>
      <c r="BI40" s="154"/>
      <c r="BJ40" s="154"/>
      <c r="BK40" s="154"/>
      <c r="BL40" s="154"/>
      <c r="BM40" s="154"/>
      <c r="BN40" s="154"/>
      <c r="BO40" s="154"/>
      <c r="BP40" s="154"/>
      <c r="BQ40" s="154"/>
      <c r="BR40" s="154"/>
      <c r="BS40" s="154"/>
      <c r="BT40" s="154"/>
      <c r="BU40" s="154"/>
      <c r="BV40" s="154"/>
      <c r="BW40" s="154"/>
      <c r="BX40" s="154"/>
      <c r="BY40" s="154"/>
      <c r="BZ40" s="154"/>
      <c r="CA40" s="154"/>
      <c r="CB40" s="154"/>
      <c r="CC40" s="154"/>
      <c r="CD40" s="154"/>
      <c r="CE40" s="154"/>
      <c r="CF40" s="154"/>
      <c r="CG40" s="154"/>
      <c r="CH40" s="154"/>
      <c r="CI40" s="154"/>
      <c r="CJ40" s="154"/>
      <c r="CK40" s="154"/>
      <c r="CL40" s="154"/>
      <c r="CM40" s="154"/>
      <c r="CN40" s="154"/>
      <c r="CO40" s="154"/>
      <c r="CP40" s="154"/>
      <c r="CQ40" s="154"/>
      <c r="CR40" s="154"/>
      <c r="CS40" s="154"/>
      <c r="CT40" s="154"/>
      <c r="CU40" s="154"/>
      <c r="CV40" s="154"/>
      <c r="CW40" s="154"/>
      <c r="CX40" s="154"/>
      <c r="CY40" s="154"/>
      <c r="CZ40" s="154"/>
      <c r="DA40" s="154"/>
      <c r="DB40" s="154"/>
      <c r="DC40" s="154"/>
      <c r="DD40" s="154"/>
      <c r="DE40" s="154"/>
      <c r="DF40" s="154"/>
      <c r="DG40" s="154"/>
      <c r="DH40" s="154"/>
      <c r="DI40" s="154"/>
      <c r="DJ40" s="154"/>
      <c r="DK40" s="154"/>
      <c r="DL40" s="154"/>
      <c r="DM40" s="154"/>
      <c r="DN40" s="154"/>
      <c r="DO40" s="154"/>
      <c r="DP40" s="154"/>
      <c r="DQ40" s="154"/>
      <c r="DR40" s="154"/>
      <c r="DS40" s="154"/>
      <c r="DT40" s="154"/>
      <c r="DU40" s="154"/>
      <c r="DV40" s="154"/>
      <c r="DW40" s="154"/>
      <c r="DX40" s="154"/>
      <c r="DY40" s="154"/>
      <c r="DZ40" s="154"/>
      <c r="EA40" s="154"/>
      <c r="EB40" s="154"/>
      <c r="EC40" s="154"/>
      <c r="ED40" s="154"/>
      <c r="EE40" s="154"/>
      <c r="EF40" s="154"/>
      <c r="EG40" s="154"/>
      <c r="EH40" s="154"/>
      <c r="EI40" s="154"/>
      <c r="EJ40" s="154"/>
      <c r="EK40" s="154"/>
      <c r="EL40" s="154"/>
      <c r="EM40" s="154"/>
      <c r="EN40" s="154"/>
      <c r="EO40" s="154"/>
      <c r="EP40" s="154"/>
      <c r="EQ40" s="154"/>
      <c r="ER40" s="154"/>
      <c r="ES40" s="154"/>
      <c r="ET40" s="154"/>
      <c r="EU40" s="154"/>
      <c r="EV40" s="154"/>
      <c r="EW40" s="154"/>
      <c r="EX40" s="154"/>
      <c r="EY40" s="154"/>
      <c r="EZ40" s="154"/>
      <c r="FA40" s="154"/>
      <c r="FB40" s="154"/>
      <c r="FC40" s="154"/>
      <c r="FD40" s="154"/>
      <c r="FE40" s="154"/>
      <c r="FF40" s="154"/>
      <c r="FG40" s="154"/>
      <c r="FH40" s="154"/>
      <c r="FI40" s="154"/>
      <c r="FJ40" s="154"/>
      <c r="FK40" s="154"/>
      <c r="FL40" s="154"/>
      <c r="FM40" s="154"/>
      <c r="FN40" s="154"/>
      <c r="FO40" s="154"/>
      <c r="FP40" s="154"/>
      <c r="FQ40" s="154"/>
      <c r="FR40" s="154"/>
      <c r="FS40" s="154"/>
      <c r="FT40" s="154"/>
      <c r="FU40" s="154"/>
      <c r="FV40" s="154"/>
      <c r="FW40" s="154"/>
      <c r="FX40" s="154"/>
      <c r="FY40" s="154"/>
      <c r="FZ40" s="154"/>
      <c r="GA40" s="154"/>
      <c r="GB40" s="154"/>
      <c r="GC40" s="154"/>
      <c r="GD40" s="154"/>
      <c r="GE40" s="154"/>
      <c r="GF40" s="154"/>
      <c r="GG40" s="154"/>
      <c r="GH40" s="154"/>
      <c r="GI40" s="154"/>
      <c r="GJ40" s="154"/>
      <c r="GK40" s="154"/>
      <c r="GL40" s="154"/>
      <c r="GM40" s="154"/>
      <c r="GN40" s="154"/>
      <c r="GO40" s="154"/>
      <c r="GP40" s="154"/>
      <c r="GQ40" s="154"/>
      <c r="GR40" s="154"/>
      <c r="GS40" s="154"/>
      <c r="GT40" s="154"/>
      <c r="GU40" s="154"/>
      <c r="GV40" s="154"/>
      <c r="GW40" s="154"/>
      <c r="GX40" s="154"/>
      <c r="GY40" s="154"/>
      <c r="GZ40" s="154"/>
      <c r="HA40" s="154"/>
      <c r="HB40" s="154"/>
      <c r="HC40" s="154"/>
      <c r="HD40" s="154"/>
      <c r="HE40" s="154"/>
      <c r="HF40" s="154"/>
      <c r="HG40" s="154"/>
      <c r="HH40" s="154"/>
      <c r="HI40" s="154"/>
      <c r="HJ40" s="154"/>
      <c r="HK40" s="154"/>
      <c r="HL40" s="154"/>
      <c r="HM40" s="154"/>
      <c r="HN40" s="154"/>
      <c r="HO40" s="154"/>
      <c r="HP40" s="154"/>
      <c r="HQ40" s="154"/>
      <c r="HR40" s="154"/>
      <c r="HS40" s="154"/>
      <c r="HT40" s="154"/>
      <c r="HU40" s="154"/>
      <c r="HV40" s="154"/>
      <c r="HW40" s="154"/>
      <c r="HX40" s="154"/>
      <c r="HY40" s="154"/>
      <c r="HZ40" s="154"/>
      <c r="IA40" s="154"/>
    </row>
    <row r="41" ht="24" customHeight="1" spans="1:235">
      <c r="A41" s="154"/>
      <c r="B41" s="154"/>
      <c r="C41" s="154"/>
      <c r="D41" s="154"/>
      <c r="E41" s="154"/>
      <c r="F41" s="154"/>
      <c r="G41" s="154"/>
      <c r="H41" s="154"/>
      <c r="I41" s="154"/>
      <c r="J41" s="154"/>
      <c r="K41" s="154"/>
      <c r="L41" s="154"/>
      <c r="M41" s="154"/>
      <c r="N41" s="154"/>
      <c r="O41" s="154"/>
      <c r="P41" s="154"/>
      <c r="Q41" s="154"/>
      <c r="R41" s="154"/>
      <c r="S41" s="154"/>
      <c r="T41" s="154"/>
      <c r="U41" s="154"/>
      <c r="V41" s="154"/>
      <c r="W41" s="154"/>
      <c r="X41" s="154"/>
      <c r="Y41" s="154"/>
      <c r="Z41" s="154"/>
      <c r="AA41" s="154"/>
      <c r="AB41" s="154"/>
      <c r="AC41" s="154"/>
      <c r="AD41" s="154"/>
      <c r="AE41" s="154"/>
      <c r="AF41" s="154"/>
      <c r="AG41" s="154"/>
      <c r="AH41" s="154"/>
      <c r="AI41" s="154"/>
      <c r="AJ41" s="154"/>
      <c r="AK41" s="154"/>
      <c r="AL41" s="154"/>
      <c r="AM41" s="154"/>
      <c r="AN41" s="154"/>
      <c r="AO41" s="154"/>
      <c r="AP41" s="154"/>
      <c r="AQ41" s="154"/>
      <c r="AR41" s="154"/>
      <c r="AS41" s="154"/>
      <c r="AT41" s="154"/>
      <c r="AU41" s="154"/>
      <c r="AV41" s="154"/>
      <c r="AW41" s="154"/>
      <c r="AX41" s="154"/>
      <c r="AY41" s="154"/>
      <c r="AZ41" s="154"/>
      <c r="BA41" s="154"/>
      <c r="BB41" s="154"/>
      <c r="BC41" s="154"/>
      <c r="BD41" s="154"/>
      <c r="BE41" s="154"/>
      <c r="BF41" s="154"/>
      <c r="BG41" s="154"/>
      <c r="BH41" s="154"/>
      <c r="BI41" s="154"/>
      <c r="BJ41" s="154"/>
      <c r="BK41" s="154"/>
      <c r="BL41" s="154"/>
      <c r="BM41" s="154"/>
      <c r="BN41" s="154"/>
      <c r="BO41" s="154"/>
      <c r="BP41" s="154"/>
      <c r="BQ41" s="154"/>
      <c r="BR41" s="154"/>
      <c r="BS41" s="154"/>
      <c r="BT41" s="154"/>
      <c r="BU41" s="154"/>
      <c r="BV41" s="154"/>
      <c r="BW41" s="154"/>
      <c r="BX41" s="154"/>
      <c r="BY41" s="154"/>
      <c r="BZ41" s="154"/>
      <c r="CA41" s="154"/>
      <c r="CB41" s="154"/>
      <c r="CC41" s="154"/>
      <c r="CD41" s="154"/>
      <c r="CE41" s="154"/>
      <c r="CF41" s="154"/>
      <c r="CG41" s="154"/>
      <c r="CH41" s="154"/>
      <c r="CI41" s="154"/>
      <c r="CJ41" s="154"/>
      <c r="CK41" s="154"/>
      <c r="CL41" s="154"/>
      <c r="CM41" s="154"/>
      <c r="CN41" s="154"/>
      <c r="CO41" s="154"/>
      <c r="CP41" s="154"/>
      <c r="CQ41" s="154"/>
      <c r="CR41" s="154"/>
      <c r="CS41" s="154"/>
      <c r="CT41" s="154"/>
      <c r="CU41" s="154"/>
      <c r="CV41" s="154"/>
      <c r="CW41" s="154"/>
      <c r="CX41" s="154"/>
      <c r="CY41" s="154"/>
      <c r="CZ41" s="154"/>
      <c r="DA41" s="154"/>
      <c r="DB41" s="154"/>
      <c r="DC41" s="154"/>
      <c r="DD41" s="154"/>
      <c r="DE41" s="154"/>
      <c r="DF41" s="154"/>
      <c r="DG41" s="154"/>
      <c r="DH41" s="154"/>
      <c r="DI41" s="154"/>
      <c r="DJ41" s="154"/>
      <c r="DK41" s="154"/>
      <c r="DL41" s="154"/>
      <c r="DM41" s="154"/>
      <c r="DN41" s="154"/>
      <c r="DO41" s="154"/>
      <c r="DP41" s="154"/>
      <c r="DQ41" s="154"/>
      <c r="DR41" s="154"/>
      <c r="DS41" s="154"/>
      <c r="DT41" s="154"/>
      <c r="DU41" s="154"/>
      <c r="DV41" s="154"/>
      <c r="DW41" s="154"/>
      <c r="DX41" s="154"/>
      <c r="DY41" s="154"/>
      <c r="DZ41" s="154"/>
      <c r="EA41" s="154"/>
      <c r="EB41" s="154"/>
      <c r="EC41" s="154"/>
      <c r="ED41" s="154"/>
      <c r="EE41" s="154"/>
      <c r="EF41" s="154"/>
      <c r="EG41" s="154"/>
      <c r="EH41" s="154"/>
      <c r="EI41" s="154"/>
      <c r="EJ41" s="154"/>
      <c r="EK41" s="154"/>
      <c r="EL41" s="154"/>
      <c r="EM41" s="154"/>
      <c r="EN41" s="154"/>
      <c r="EO41" s="154"/>
      <c r="EP41" s="154"/>
      <c r="EQ41" s="154"/>
      <c r="ER41" s="154"/>
      <c r="ES41" s="154"/>
      <c r="ET41" s="154"/>
      <c r="EU41" s="154"/>
      <c r="EV41" s="154"/>
      <c r="EW41" s="154"/>
      <c r="EX41" s="154"/>
      <c r="EY41" s="154"/>
      <c r="EZ41" s="154"/>
      <c r="FA41" s="154"/>
      <c r="FB41" s="154"/>
      <c r="FC41" s="154"/>
      <c r="FD41" s="154"/>
      <c r="FE41" s="154"/>
      <c r="FF41" s="154"/>
      <c r="FG41" s="154"/>
      <c r="FH41" s="154"/>
      <c r="FI41" s="154"/>
      <c r="FJ41" s="154"/>
      <c r="FK41" s="154"/>
      <c r="FL41" s="154"/>
      <c r="FM41" s="154"/>
      <c r="FN41" s="154"/>
      <c r="FO41" s="154"/>
      <c r="FP41" s="154"/>
      <c r="FQ41" s="154"/>
      <c r="FR41" s="154"/>
      <c r="FS41" s="154"/>
      <c r="FT41" s="154"/>
      <c r="FU41" s="154"/>
      <c r="FV41" s="154"/>
      <c r="FW41" s="154"/>
      <c r="FX41" s="154"/>
      <c r="FY41" s="154"/>
      <c r="FZ41" s="154"/>
      <c r="GA41" s="154"/>
      <c r="GB41" s="154"/>
      <c r="GC41" s="154"/>
      <c r="GD41" s="154"/>
      <c r="GE41" s="154"/>
      <c r="GF41" s="154"/>
      <c r="GG41" s="154"/>
      <c r="GH41" s="154"/>
      <c r="GI41" s="154"/>
      <c r="GJ41" s="154"/>
      <c r="GK41" s="154"/>
      <c r="GL41" s="154"/>
      <c r="GM41" s="154"/>
      <c r="GN41" s="154"/>
      <c r="GO41" s="154"/>
      <c r="GP41" s="154"/>
      <c r="GQ41" s="154"/>
      <c r="GR41" s="154"/>
      <c r="GS41" s="154"/>
      <c r="GT41" s="154"/>
      <c r="GU41" s="154"/>
      <c r="GV41" s="154"/>
      <c r="GW41" s="154"/>
      <c r="GX41" s="154"/>
      <c r="GY41" s="154"/>
      <c r="GZ41" s="154"/>
      <c r="HA41" s="154"/>
      <c r="HB41" s="154"/>
      <c r="HC41" s="154"/>
      <c r="HD41" s="154"/>
      <c r="HE41" s="154"/>
      <c r="HF41" s="154"/>
      <c r="HG41" s="154"/>
      <c r="HH41" s="154"/>
      <c r="HI41" s="154"/>
      <c r="HJ41" s="154"/>
      <c r="HK41" s="154"/>
      <c r="HL41" s="154"/>
      <c r="HM41" s="154"/>
      <c r="HN41" s="154"/>
      <c r="HO41" s="154"/>
      <c r="HP41" s="154"/>
      <c r="HQ41" s="154"/>
      <c r="HR41" s="154"/>
      <c r="HS41" s="154"/>
      <c r="HT41" s="154"/>
      <c r="HU41" s="154"/>
      <c r="HV41" s="154"/>
      <c r="HW41" s="154"/>
      <c r="HX41" s="154"/>
      <c r="HY41" s="154"/>
      <c r="HZ41" s="154"/>
      <c r="IA41" s="154"/>
    </row>
    <row r="42" ht="24" customHeight="1" spans="1:235">
      <c r="A42" s="154"/>
      <c r="B42" s="154"/>
      <c r="C42" s="154"/>
      <c r="D42" s="154"/>
      <c r="E42" s="154"/>
      <c r="F42" s="154"/>
      <c r="G42" s="154"/>
      <c r="H42" s="154"/>
      <c r="I42" s="154"/>
      <c r="J42" s="154"/>
      <c r="K42" s="154"/>
      <c r="L42" s="154"/>
      <c r="M42" s="154"/>
      <c r="N42" s="154"/>
      <c r="O42" s="154"/>
      <c r="P42" s="154"/>
      <c r="Q42" s="154"/>
      <c r="R42" s="154"/>
      <c r="S42" s="154"/>
      <c r="T42" s="154"/>
      <c r="U42" s="154"/>
      <c r="V42" s="154"/>
      <c r="W42" s="154"/>
      <c r="X42" s="154"/>
      <c r="Y42" s="154"/>
      <c r="Z42" s="154"/>
      <c r="AA42" s="154"/>
      <c r="AB42" s="154"/>
      <c r="AC42" s="154"/>
      <c r="AD42" s="154"/>
      <c r="AE42" s="154"/>
      <c r="AF42" s="154"/>
      <c r="AG42" s="154"/>
      <c r="AH42" s="154"/>
      <c r="AI42" s="154"/>
      <c r="AJ42" s="154"/>
      <c r="AK42" s="154"/>
      <c r="AL42" s="154"/>
      <c r="AM42" s="154"/>
      <c r="AN42" s="154"/>
      <c r="AO42" s="154"/>
      <c r="AP42" s="154"/>
      <c r="AQ42" s="154"/>
      <c r="AR42" s="154"/>
      <c r="AS42" s="154"/>
      <c r="AT42" s="154"/>
      <c r="AU42" s="154"/>
      <c r="AV42" s="154"/>
      <c r="AW42" s="154"/>
      <c r="AX42" s="154"/>
      <c r="AY42" s="154"/>
      <c r="AZ42" s="154"/>
      <c r="BA42" s="154"/>
      <c r="BB42" s="154"/>
      <c r="BC42" s="154"/>
      <c r="BD42" s="154"/>
      <c r="BE42" s="154"/>
      <c r="BF42" s="154"/>
      <c r="BG42" s="154"/>
      <c r="BH42" s="154"/>
      <c r="BI42" s="154"/>
      <c r="BJ42" s="154"/>
      <c r="BK42" s="154"/>
      <c r="BL42" s="154"/>
      <c r="BM42" s="154"/>
      <c r="BN42" s="154"/>
      <c r="BO42" s="154"/>
      <c r="BP42" s="154"/>
      <c r="BQ42" s="154"/>
      <c r="BR42" s="154"/>
      <c r="BS42" s="154"/>
      <c r="BT42" s="154"/>
      <c r="BU42" s="154"/>
      <c r="BV42" s="154"/>
      <c r="BW42" s="154"/>
      <c r="BX42" s="154"/>
      <c r="BY42" s="154"/>
      <c r="BZ42" s="154"/>
      <c r="CA42" s="154"/>
      <c r="CB42" s="154"/>
      <c r="CC42" s="154"/>
      <c r="CD42" s="154"/>
      <c r="CE42" s="154"/>
      <c r="CF42" s="154"/>
      <c r="CG42" s="154"/>
      <c r="CH42" s="154"/>
      <c r="CI42" s="154"/>
      <c r="CJ42" s="154"/>
      <c r="CK42" s="154"/>
      <c r="CL42" s="154"/>
      <c r="CM42" s="154"/>
      <c r="CN42" s="154"/>
      <c r="CO42" s="154"/>
      <c r="CP42" s="154"/>
      <c r="CQ42" s="154"/>
      <c r="CR42" s="154"/>
      <c r="CS42" s="154"/>
      <c r="CT42" s="154"/>
      <c r="CU42" s="154"/>
      <c r="CV42" s="154"/>
      <c r="CW42" s="154"/>
      <c r="CX42" s="154"/>
      <c r="CY42" s="154"/>
      <c r="CZ42" s="154"/>
      <c r="DA42" s="154"/>
      <c r="DB42" s="154"/>
      <c r="DC42" s="154"/>
      <c r="DD42" s="154"/>
      <c r="DE42" s="154"/>
      <c r="DF42" s="154"/>
      <c r="DG42" s="154"/>
      <c r="DH42" s="154"/>
      <c r="DI42" s="154"/>
      <c r="DJ42" s="154"/>
      <c r="DK42" s="154"/>
      <c r="DL42" s="154"/>
      <c r="DM42" s="154"/>
      <c r="DN42" s="154"/>
      <c r="DO42" s="154"/>
      <c r="DP42" s="154"/>
      <c r="DQ42" s="154"/>
      <c r="DR42" s="154"/>
      <c r="DS42" s="154"/>
      <c r="DT42" s="154"/>
      <c r="DU42" s="154"/>
      <c r="DV42" s="154"/>
      <c r="DW42" s="154"/>
      <c r="DX42" s="154"/>
      <c r="DY42" s="154"/>
      <c r="DZ42" s="154"/>
      <c r="EA42" s="154"/>
      <c r="EB42" s="154"/>
      <c r="EC42" s="154"/>
      <c r="ED42" s="154"/>
      <c r="EE42" s="154"/>
      <c r="EF42" s="154"/>
      <c r="EG42" s="154"/>
      <c r="EH42" s="154"/>
      <c r="EI42" s="154"/>
      <c r="EJ42" s="154"/>
      <c r="EK42" s="154"/>
      <c r="EL42" s="154"/>
      <c r="EM42" s="154"/>
      <c r="EN42" s="154"/>
      <c r="EO42" s="154"/>
      <c r="EP42" s="154"/>
      <c r="EQ42" s="154"/>
      <c r="ER42" s="154"/>
      <c r="ES42" s="154"/>
      <c r="ET42" s="154"/>
      <c r="EU42" s="154"/>
      <c r="EV42" s="154"/>
      <c r="EW42" s="154"/>
      <c r="EX42" s="154"/>
      <c r="EY42" s="154"/>
      <c r="EZ42" s="154"/>
      <c r="FA42" s="154"/>
      <c r="FB42" s="154"/>
      <c r="FC42" s="154"/>
      <c r="FD42" s="154"/>
      <c r="FE42" s="154"/>
      <c r="FF42" s="154"/>
      <c r="FG42" s="154"/>
      <c r="FH42" s="154"/>
      <c r="FI42" s="154"/>
      <c r="FJ42" s="154"/>
      <c r="FK42" s="154"/>
      <c r="FL42" s="154"/>
      <c r="FM42" s="154"/>
      <c r="FN42" s="154"/>
      <c r="FO42" s="154"/>
      <c r="FP42" s="154"/>
      <c r="FQ42" s="154"/>
      <c r="FR42" s="154"/>
      <c r="FS42" s="154"/>
      <c r="FT42" s="154"/>
      <c r="FU42" s="154"/>
      <c r="FV42" s="154"/>
      <c r="FW42" s="154"/>
      <c r="FX42" s="154"/>
      <c r="FY42" s="154"/>
      <c r="FZ42" s="154"/>
      <c r="GA42" s="154"/>
      <c r="GB42" s="154"/>
      <c r="GC42" s="154"/>
      <c r="GD42" s="154"/>
      <c r="GE42" s="154"/>
      <c r="GF42" s="154"/>
      <c r="GG42" s="154"/>
      <c r="GH42" s="154"/>
      <c r="GI42" s="154"/>
      <c r="GJ42" s="154"/>
      <c r="GK42" s="154"/>
      <c r="GL42" s="154"/>
      <c r="GM42" s="154"/>
      <c r="GN42" s="154"/>
      <c r="GO42" s="154"/>
      <c r="GP42" s="154"/>
      <c r="GQ42" s="154"/>
      <c r="GR42" s="154"/>
      <c r="GS42" s="154"/>
      <c r="GT42" s="154"/>
      <c r="GU42" s="154"/>
      <c r="GV42" s="154"/>
      <c r="GW42" s="154"/>
      <c r="GX42" s="154"/>
      <c r="GY42" s="154"/>
      <c r="GZ42" s="154"/>
      <c r="HA42" s="154"/>
      <c r="HB42" s="154"/>
      <c r="HC42" s="154"/>
      <c r="HD42" s="154"/>
      <c r="HE42" s="154"/>
      <c r="HF42" s="154"/>
      <c r="HG42" s="154"/>
      <c r="HH42" s="154"/>
      <c r="HI42" s="154"/>
      <c r="HJ42" s="154"/>
      <c r="HK42" s="154"/>
      <c r="HL42" s="154"/>
      <c r="HM42" s="154"/>
      <c r="HN42" s="154"/>
      <c r="HO42" s="154"/>
      <c r="HP42" s="154"/>
      <c r="HQ42" s="154"/>
      <c r="HR42" s="154"/>
      <c r="HS42" s="154"/>
      <c r="HT42" s="154"/>
      <c r="HU42" s="154"/>
      <c r="HV42" s="154"/>
      <c r="HW42" s="154"/>
      <c r="HX42" s="154"/>
      <c r="HY42" s="154"/>
      <c r="HZ42" s="154"/>
      <c r="IA42" s="154"/>
    </row>
    <row r="43" ht="24" customHeight="1" spans="1:235">
      <c r="A43" s="154"/>
      <c r="B43" s="154"/>
      <c r="C43" s="154"/>
      <c r="D43" s="154"/>
      <c r="E43" s="154"/>
      <c r="F43" s="154"/>
      <c r="G43" s="154"/>
      <c r="H43" s="154"/>
      <c r="I43" s="154"/>
      <c r="J43" s="154"/>
      <c r="K43" s="154"/>
      <c r="L43" s="154"/>
      <c r="M43" s="154"/>
      <c r="N43" s="154"/>
      <c r="O43" s="154"/>
      <c r="P43" s="154"/>
      <c r="Q43" s="154"/>
      <c r="R43" s="154"/>
      <c r="S43" s="154"/>
      <c r="T43" s="154"/>
      <c r="U43" s="154"/>
      <c r="V43" s="154"/>
      <c r="W43" s="154"/>
      <c r="X43" s="154"/>
      <c r="Y43" s="154"/>
      <c r="Z43" s="154"/>
      <c r="AA43" s="154"/>
      <c r="AB43" s="154"/>
      <c r="AC43" s="154"/>
      <c r="AD43" s="154"/>
      <c r="AE43" s="154"/>
      <c r="AF43" s="154"/>
      <c r="AG43" s="154"/>
      <c r="AH43" s="154"/>
      <c r="AI43" s="154"/>
      <c r="AJ43" s="154"/>
      <c r="AK43" s="154"/>
      <c r="AL43" s="154"/>
      <c r="AM43" s="154"/>
      <c r="AN43" s="154"/>
      <c r="AO43" s="154"/>
      <c r="AP43" s="154"/>
      <c r="AQ43" s="154"/>
      <c r="AR43" s="154"/>
      <c r="AS43" s="154"/>
      <c r="AT43" s="154"/>
      <c r="AU43" s="154"/>
      <c r="AV43" s="154"/>
      <c r="AW43" s="154"/>
      <c r="AX43" s="154"/>
      <c r="AY43" s="154"/>
      <c r="AZ43" s="154"/>
      <c r="BA43" s="154"/>
      <c r="BB43" s="154"/>
      <c r="BC43" s="154"/>
      <c r="BD43" s="154"/>
      <c r="BE43" s="154"/>
      <c r="BF43" s="154"/>
      <c r="BG43" s="154"/>
      <c r="BH43" s="154"/>
      <c r="BI43" s="154"/>
      <c r="BJ43" s="154"/>
      <c r="BK43" s="154"/>
      <c r="BL43" s="154"/>
      <c r="BM43" s="154"/>
      <c r="BN43" s="154"/>
      <c r="BO43" s="154"/>
      <c r="BP43" s="154"/>
      <c r="BQ43" s="154"/>
      <c r="BR43" s="154"/>
      <c r="BS43" s="154"/>
      <c r="BT43" s="154"/>
      <c r="BU43" s="154"/>
      <c r="BV43" s="154"/>
      <c r="BW43" s="154"/>
      <c r="BX43" s="154"/>
      <c r="BY43" s="154"/>
      <c r="BZ43" s="154"/>
      <c r="CA43" s="154"/>
      <c r="CB43" s="154"/>
      <c r="CC43" s="154"/>
      <c r="CD43" s="154"/>
      <c r="CE43" s="154"/>
      <c r="CF43" s="154"/>
      <c r="CG43" s="154"/>
      <c r="CH43" s="154"/>
      <c r="CI43" s="154"/>
      <c r="CJ43" s="154"/>
      <c r="CK43" s="154"/>
      <c r="CL43" s="154"/>
      <c r="CM43" s="154"/>
      <c r="CN43" s="154"/>
      <c r="CO43" s="154"/>
      <c r="CP43" s="154"/>
      <c r="CQ43" s="154"/>
      <c r="CR43" s="154"/>
      <c r="CS43" s="154"/>
      <c r="CT43" s="154"/>
      <c r="CU43" s="154"/>
      <c r="CV43" s="154"/>
      <c r="CW43" s="154"/>
      <c r="CX43" s="154"/>
      <c r="CY43" s="154"/>
      <c r="CZ43" s="154"/>
      <c r="DA43" s="154"/>
      <c r="DB43" s="154"/>
      <c r="DC43" s="154"/>
      <c r="DD43" s="154"/>
      <c r="DE43" s="154"/>
      <c r="DF43" s="154"/>
      <c r="DG43" s="154"/>
      <c r="DH43" s="154"/>
      <c r="DI43" s="154"/>
      <c r="DJ43" s="154"/>
      <c r="DK43" s="154"/>
      <c r="DL43" s="154"/>
      <c r="DM43" s="154"/>
      <c r="DN43" s="154"/>
      <c r="DO43" s="154"/>
      <c r="DP43" s="154"/>
      <c r="DQ43" s="154"/>
      <c r="DR43" s="154"/>
      <c r="DS43" s="154"/>
      <c r="DT43" s="154"/>
      <c r="DU43" s="154"/>
      <c r="DV43" s="154"/>
      <c r="DW43" s="154"/>
      <c r="DX43" s="154"/>
      <c r="DY43" s="154"/>
      <c r="DZ43" s="154"/>
      <c r="EA43" s="154"/>
      <c r="EB43" s="154"/>
      <c r="EC43" s="154"/>
      <c r="ED43" s="154"/>
      <c r="EE43" s="154"/>
      <c r="EF43" s="154"/>
      <c r="EG43" s="154"/>
      <c r="EH43" s="154"/>
      <c r="EI43" s="154"/>
      <c r="EJ43" s="154"/>
      <c r="EK43" s="154"/>
      <c r="EL43" s="154"/>
      <c r="EM43" s="154"/>
      <c r="EN43" s="154"/>
      <c r="EO43" s="154"/>
      <c r="EP43" s="154"/>
      <c r="EQ43" s="154"/>
      <c r="ER43" s="154"/>
      <c r="ES43" s="154"/>
      <c r="ET43" s="154"/>
      <c r="EU43" s="154"/>
      <c r="EV43" s="154"/>
      <c r="EW43" s="154"/>
      <c r="EX43" s="154"/>
      <c r="EY43" s="154"/>
      <c r="EZ43" s="154"/>
      <c r="FA43" s="154"/>
      <c r="FB43" s="154"/>
      <c r="FC43" s="154"/>
      <c r="FD43" s="154"/>
      <c r="FE43" s="154"/>
      <c r="FF43" s="154"/>
      <c r="FG43" s="154"/>
      <c r="FH43" s="154"/>
      <c r="FI43" s="154"/>
      <c r="FJ43" s="154"/>
      <c r="FK43" s="154"/>
      <c r="FL43" s="154"/>
      <c r="FM43" s="154"/>
      <c r="FN43" s="154"/>
      <c r="FO43" s="154"/>
      <c r="FP43" s="154"/>
      <c r="FQ43" s="154"/>
      <c r="FR43" s="154"/>
      <c r="FS43" s="154"/>
      <c r="FT43" s="154"/>
      <c r="FU43" s="154"/>
      <c r="FV43" s="154"/>
      <c r="FW43" s="154"/>
      <c r="FX43" s="154"/>
      <c r="FY43" s="154"/>
      <c r="FZ43" s="154"/>
      <c r="GA43" s="154"/>
      <c r="GB43" s="154"/>
      <c r="GC43" s="154"/>
      <c r="GD43" s="154"/>
      <c r="GE43" s="154"/>
      <c r="GF43" s="154"/>
      <c r="GG43" s="154"/>
      <c r="GH43" s="154"/>
      <c r="GI43" s="154"/>
      <c r="GJ43" s="154"/>
      <c r="GK43" s="154"/>
      <c r="GL43" s="154"/>
      <c r="GM43" s="154"/>
      <c r="GN43" s="154"/>
      <c r="GO43" s="154"/>
      <c r="GP43" s="154"/>
      <c r="GQ43" s="154"/>
      <c r="GR43" s="154"/>
      <c r="GS43" s="154"/>
      <c r="GT43" s="154"/>
      <c r="GU43" s="154"/>
      <c r="GV43" s="154"/>
      <c r="GW43" s="154"/>
      <c r="GX43" s="154"/>
      <c r="GY43" s="154"/>
      <c r="GZ43" s="154"/>
      <c r="HA43" s="154"/>
      <c r="HB43" s="154"/>
      <c r="HC43" s="154"/>
      <c r="HD43" s="154"/>
      <c r="HE43" s="154"/>
      <c r="HF43" s="154"/>
      <c r="HG43" s="154"/>
      <c r="HH43" s="154"/>
      <c r="HI43" s="154"/>
      <c r="HJ43" s="154"/>
      <c r="HK43" s="154"/>
      <c r="HL43" s="154"/>
      <c r="HM43" s="154"/>
      <c r="HN43" s="154"/>
      <c r="HO43" s="154"/>
      <c r="HP43" s="154"/>
      <c r="HQ43" s="154"/>
      <c r="HR43" s="154"/>
      <c r="HS43" s="154"/>
      <c r="HT43" s="154"/>
      <c r="HU43" s="154"/>
      <c r="HV43" s="154"/>
      <c r="HW43" s="154"/>
      <c r="HX43" s="154"/>
      <c r="HY43" s="154"/>
      <c r="HZ43" s="154"/>
      <c r="IA43" s="154"/>
    </row>
    <row r="44" ht="24" customHeight="1" spans="1:235">
      <c r="A44" s="154"/>
      <c r="B44" s="154"/>
      <c r="C44" s="154"/>
      <c r="D44" s="154"/>
      <c r="E44" s="154"/>
      <c r="F44" s="154"/>
      <c r="G44" s="154"/>
      <c r="H44" s="154"/>
      <c r="I44" s="154"/>
      <c r="J44" s="154"/>
      <c r="K44" s="154"/>
      <c r="L44" s="154"/>
      <c r="M44" s="154"/>
      <c r="N44" s="154"/>
      <c r="O44" s="154"/>
      <c r="P44" s="154"/>
      <c r="Q44" s="154"/>
      <c r="R44" s="154"/>
      <c r="S44" s="154"/>
      <c r="T44" s="154"/>
      <c r="U44" s="154"/>
      <c r="V44" s="154"/>
      <c r="W44" s="154"/>
      <c r="X44" s="154"/>
      <c r="Y44" s="154"/>
      <c r="Z44" s="154"/>
      <c r="AA44" s="154"/>
      <c r="AB44" s="154"/>
      <c r="AC44" s="154"/>
      <c r="AD44" s="154"/>
      <c r="AE44" s="154"/>
      <c r="AF44" s="154"/>
      <c r="AG44" s="154"/>
      <c r="AH44" s="154"/>
      <c r="AI44" s="154"/>
      <c r="AJ44" s="154"/>
      <c r="AK44" s="154"/>
      <c r="AL44" s="154"/>
      <c r="AM44" s="154"/>
      <c r="AN44" s="154"/>
      <c r="AO44" s="154"/>
      <c r="AP44" s="154"/>
      <c r="AQ44" s="154"/>
      <c r="AR44" s="154"/>
      <c r="AS44" s="154"/>
      <c r="AT44" s="154"/>
      <c r="AU44" s="154"/>
      <c r="AV44" s="154"/>
      <c r="AW44" s="154"/>
      <c r="AX44" s="154"/>
      <c r="AY44" s="154"/>
      <c r="AZ44" s="154"/>
      <c r="BA44" s="154"/>
      <c r="BB44" s="154"/>
      <c r="BC44" s="154"/>
      <c r="BD44" s="154"/>
      <c r="BE44" s="154"/>
      <c r="BF44" s="154"/>
      <c r="BG44" s="154"/>
      <c r="BH44" s="154"/>
      <c r="BI44" s="154"/>
      <c r="BJ44" s="154"/>
      <c r="BK44" s="154"/>
      <c r="BL44" s="154"/>
      <c r="BM44" s="154"/>
      <c r="BN44" s="154"/>
      <c r="BO44" s="154"/>
      <c r="BP44" s="154"/>
      <c r="BQ44" s="154"/>
      <c r="BR44" s="154"/>
      <c r="BS44" s="154"/>
      <c r="BT44" s="154"/>
      <c r="BU44" s="154"/>
      <c r="BV44" s="154"/>
      <c r="BW44" s="154"/>
      <c r="BX44" s="154"/>
      <c r="BY44" s="154"/>
      <c r="BZ44" s="154"/>
      <c r="CA44" s="154"/>
      <c r="CB44" s="154"/>
      <c r="CC44" s="154"/>
      <c r="CD44" s="154"/>
      <c r="CE44" s="154"/>
      <c r="CF44" s="154"/>
      <c r="CG44" s="154"/>
      <c r="CH44" s="154"/>
      <c r="CI44" s="154"/>
      <c r="CJ44" s="154"/>
      <c r="CK44" s="154"/>
      <c r="CL44" s="154"/>
      <c r="CM44" s="154"/>
      <c r="CN44" s="154"/>
      <c r="CO44" s="154"/>
      <c r="CP44" s="154"/>
      <c r="CQ44" s="154"/>
      <c r="CR44" s="154"/>
      <c r="CS44" s="154"/>
      <c r="CT44" s="154"/>
      <c r="CU44" s="154"/>
      <c r="CV44" s="154"/>
      <c r="CW44" s="154"/>
      <c r="CX44" s="154"/>
      <c r="CY44" s="154"/>
      <c r="CZ44" s="154"/>
      <c r="DA44" s="154"/>
      <c r="DB44" s="154"/>
      <c r="DC44" s="154"/>
      <c r="DD44" s="154"/>
      <c r="DE44" s="154"/>
      <c r="DF44" s="154"/>
      <c r="DG44" s="154"/>
      <c r="DH44" s="154"/>
      <c r="DI44" s="154"/>
      <c r="DJ44" s="154"/>
      <c r="DK44" s="154"/>
      <c r="DL44" s="154"/>
      <c r="DM44" s="154"/>
      <c r="DN44" s="154"/>
      <c r="DO44" s="154"/>
      <c r="DP44" s="154"/>
      <c r="DQ44" s="154"/>
      <c r="DR44" s="154"/>
      <c r="DS44" s="154"/>
      <c r="DT44" s="154"/>
      <c r="DU44" s="154"/>
      <c r="DV44" s="154"/>
      <c r="DW44" s="154"/>
      <c r="DX44" s="154"/>
      <c r="DY44" s="154"/>
      <c r="DZ44" s="154"/>
      <c r="EA44" s="154"/>
      <c r="EB44" s="154"/>
      <c r="EC44" s="154"/>
      <c r="ED44" s="154"/>
      <c r="EE44" s="154"/>
      <c r="EF44" s="154"/>
      <c r="EG44" s="154"/>
      <c r="EH44" s="154"/>
      <c r="EI44" s="154"/>
      <c r="EJ44" s="154"/>
      <c r="EK44" s="154"/>
      <c r="EL44" s="154"/>
      <c r="EM44" s="154"/>
      <c r="EN44" s="154"/>
      <c r="EO44" s="154"/>
      <c r="EP44" s="154"/>
      <c r="EQ44" s="154"/>
      <c r="ER44" s="154"/>
      <c r="ES44" s="154"/>
      <c r="ET44" s="154"/>
      <c r="EU44" s="154"/>
      <c r="EV44" s="154"/>
      <c r="EW44" s="154"/>
      <c r="EX44" s="154"/>
      <c r="EY44" s="154"/>
      <c r="EZ44" s="154"/>
      <c r="FA44" s="154"/>
      <c r="FB44" s="154"/>
      <c r="FC44" s="154"/>
      <c r="FD44" s="154"/>
      <c r="FE44" s="154"/>
      <c r="FF44" s="154"/>
      <c r="FG44" s="154"/>
      <c r="FH44" s="154"/>
      <c r="FI44" s="154"/>
      <c r="FJ44" s="154"/>
      <c r="FK44" s="154"/>
      <c r="FL44" s="154"/>
      <c r="FM44" s="154"/>
      <c r="FN44" s="154"/>
      <c r="FO44" s="154"/>
      <c r="FP44" s="154"/>
      <c r="FQ44" s="154"/>
      <c r="FR44" s="154"/>
      <c r="FS44" s="154"/>
      <c r="FT44" s="154"/>
      <c r="FU44" s="154"/>
      <c r="FV44" s="154"/>
      <c r="FW44" s="154"/>
      <c r="FX44" s="154"/>
      <c r="FY44" s="154"/>
      <c r="FZ44" s="154"/>
      <c r="GA44" s="154"/>
      <c r="GB44" s="154"/>
      <c r="GC44" s="154"/>
      <c r="GD44" s="154"/>
      <c r="GE44" s="154"/>
      <c r="GF44" s="154"/>
      <c r="GG44" s="154"/>
      <c r="GH44" s="154"/>
      <c r="GI44" s="154"/>
      <c r="GJ44" s="154"/>
      <c r="GK44" s="154"/>
      <c r="GL44" s="154"/>
      <c r="GM44" s="154"/>
      <c r="GN44" s="154"/>
      <c r="GO44" s="154"/>
      <c r="GP44" s="154"/>
      <c r="GQ44" s="154"/>
      <c r="GR44" s="154"/>
      <c r="GS44" s="154"/>
      <c r="GT44" s="154"/>
      <c r="GU44" s="154"/>
      <c r="GV44" s="154"/>
      <c r="GW44" s="154"/>
      <c r="GX44" s="154"/>
      <c r="GY44" s="154"/>
      <c r="GZ44" s="154"/>
      <c r="HA44" s="154"/>
      <c r="HB44" s="154"/>
      <c r="HC44" s="154"/>
      <c r="HD44" s="154"/>
      <c r="HE44" s="154"/>
      <c r="HF44" s="154"/>
      <c r="HG44" s="154"/>
      <c r="HH44" s="154"/>
      <c r="HI44" s="154"/>
      <c r="HJ44" s="154"/>
      <c r="HK44" s="154"/>
      <c r="HL44" s="154"/>
      <c r="HM44" s="154"/>
      <c r="HN44" s="154"/>
      <c r="HO44" s="154"/>
      <c r="HP44" s="154"/>
      <c r="HQ44" s="154"/>
      <c r="HR44" s="154"/>
      <c r="HS44" s="154"/>
      <c r="HT44" s="154"/>
      <c r="HU44" s="154"/>
      <c r="HV44" s="154"/>
      <c r="HW44" s="154"/>
      <c r="HX44" s="154"/>
      <c r="HY44" s="154"/>
      <c r="HZ44" s="154"/>
      <c r="IA44" s="154"/>
    </row>
    <row r="45" ht="24" customHeight="1" spans="1:235">
      <c r="A45" s="154"/>
      <c r="B45" s="154"/>
      <c r="C45" s="154"/>
      <c r="D45" s="154"/>
      <c r="E45" s="154"/>
      <c r="F45" s="154"/>
      <c r="G45" s="154"/>
      <c r="H45" s="154"/>
      <c r="I45" s="154"/>
      <c r="J45" s="154"/>
      <c r="K45" s="154"/>
      <c r="L45" s="154"/>
      <c r="M45" s="154"/>
      <c r="N45" s="154"/>
      <c r="O45" s="154"/>
      <c r="P45" s="154"/>
      <c r="Q45" s="154"/>
      <c r="R45" s="154"/>
      <c r="S45" s="154"/>
      <c r="T45" s="154"/>
      <c r="U45" s="154"/>
      <c r="V45" s="154"/>
      <c r="W45" s="154"/>
      <c r="X45" s="154"/>
      <c r="Y45" s="154"/>
      <c r="Z45" s="154"/>
      <c r="AA45" s="154"/>
      <c r="AB45" s="154"/>
      <c r="AC45" s="154"/>
      <c r="AD45" s="154"/>
      <c r="AE45" s="154"/>
      <c r="AF45" s="154"/>
      <c r="AG45" s="154"/>
      <c r="AH45" s="154"/>
      <c r="AI45" s="154"/>
      <c r="AJ45" s="154"/>
      <c r="AK45" s="154"/>
      <c r="AL45" s="154"/>
      <c r="AM45" s="154"/>
      <c r="AN45" s="154"/>
      <c r="AO45" s="154"/>
      <c r="AP45" s="154"/>
      <c r="AQ45" s="154"/>
      <c r="AR45" s="154"/>
      <c r="AS45" s="154"/>
      <c r="AT45" s="154"/>
      <c r="AU45" s="154"/>
      <c r="AV45" s="154"/>
      <c r="AW45" s="154"/>
      <c r="AX45" s="154"/>
      <c r="AY45" s="154"/>
      <c r="AZ45" s="154"/>
      <c r="BA45" s="154"/>
      <c r="BB45" s="154"/>
      <c r="BC45" s="154"/>
      <c r="BD45" s="154"/>
      <c r="BE45" s="154"/>
      <c r="BF45" s="154"/>
      <c r="BG45" s="154"/>
      <c r="BH45" s="154"/>
      <c r="BI45" s="154"/>
      <c r="BJ45" s="154"/>
      <c r="BK45" s="154"/>
      <c r="BL45" s="154"/>
      <c r="BM45" s="154"/>
      <c r="BN45" s="154"/>
      <c r="BO45" s="154"/>
      <c r="BP45" s="154"/>
      <c r="BQ45" s="154"/>
      <c r="BR45" s="154"/>
      <c r="BS45" s="154"/>
      <c r="BT45" s="154"/>
      <c r="BU45" s="154"/>
      <c r="BV45" s="154"/>
      <c r="BW45" s="154"/>
      <c r="BX45" s="154"/>
      <c r="BY45" s="154"/>
      <c r="BZ45" s="154"/>
      <c r="CA45" s="154"/>
      <c r="CB45" s="154"/>
      <c r="CC45" s="154"/>
      <c r="CD45" s="154"/>
      <c r="CE45" s="154"/>
      <c r="CF45" s="154"/>
      <c r="CG45" s="154"/>
      <c r="CH45" s="154"/>
      <c r="CI45" s="154"/>
      <c r="CJ45" s="154"/>
      <c r="CK45" s="154"/>
      <c r="CL45" s="154"/>
      <c r="CM45" s="154"/>
      <c r="CN45" s="154"/>
      <c r="CO45" s="154"/>
      <c r="CP45" s="154"/>
      <c r="CQ45" s="154"/>
      <c r="CR45" s="154"/>
      <c r="CS45" s="154"/>
      <c r="CT45" s="154"/>
      <c r="CU45" s="154"/>
      <c r="CV45" s="154"/>
      <c r="CW45" s="154"/>
      <c r="CX45" s="154"/>
      <c r="CY45" s="154"/>
      <c r="CZ45" s="154"/>
      <c r="DA45" s="154"/>
      <c r="DB45" s="154"/>
      <c r="DC45" s="154"/>
      <c r="DD45" s="154"/>
      <c r="DE45" s="154"/>
      <c r="DF45" s="154"/>
      <c r="DG45" s="154"/>
      <c r="DH45" s="154"/>
      <c r="DI45" s="154"/>
      <c r="DJ45" s="154"/>
      <c r="DK45" s="154"/>
      <c r="DL45" s="154"/>
      <c r="DM45" s="154"/>
      <c r="DN45" s="154"/>
      <c r="DO45" s="154"/>
      <c r="DP45" s="154"/>
      <c r="DQ45" s="154"/>
      <c r="DR45" s="154"/>
      <c r="DS45" s="154"/>
      <c r="DT45" s="154"/>
      <c r="DU45" s="154"/>
      <c r="DV45" s="154"/>
      <c r="DW45" s="154"/>
      <c r="DX45" s="154"/>
      <c r="DY45" s="154"/>
      <c r="DZ45" s="154"/>
      <c r="EA45" s="154"/>
      <c r="EB45" s="154"/>
      <c r="EC45" s="154"/>
      <c r="ED45" s="154"/>
      <c r="EE45" s="154"/>
      <c r="EF45" s="154"/>
      <c r="EG45" s="154"/>
      <c r="EH45" s="154"/>
      <c r="EI45" s="154"/>
      <c r="EJ45" s="154"/>
      <c r="EK45" s="154"/>
      <c r="EL45" s="154"/>
      <c r="EM45" s="154"/>
      <c r="EN45" s="154"/>
      <c r="EO45" s="154"/>
      <c r="EP45" s="154"/>
      <c r="EQ45" s="154"/>
      <c r="ER45" s="154"/>
      <c r="ES45" s="154"/>
      <c r="ET45" s="154"/>
      <c r="EU45" s="154"/>
      <c r="EV45" s="154"/>
      <c r="EW45" s="154"/>
      <c r="EX45" s="154"/>
      <c r="EY45" s="154"/>
      <c r="EZ45" s="154"/>
      <c r="FA45" s="154"/>
      <c r="FB45" s="154"/>
      <c r="FC45" s="154"/>
      <c r="FD45" s="154"/>
      <c r="FE45" s="154"/>
      <c r="FF45" s="154"/>
      <c r="FG45" s="154"/>
      <c r="FH45" s="154"/>
      <c r="FI45" s="154"/>
      <c r="FJ45" s="154"/>
      <c r="FK45" s="154"/>
      <c r="FL45" s="154"/>
      <c r="FM45" s="154"/>
      <c r="FN45" s="154"/>
      <c r="FO45" s="154"/>
      <c r="FP45" s="154"/>
      <c r="FQ45" s="154"/>
      <c r="FR45" s="154"/>
      <c r="FS45" s="154"/>
      <c r="FT45" s="154"/>
      <c r="FU45" s="154"/>
      <c r="FV45" s="154"/>
      <c r="FW45" s="154"/>
      <c r="FX45" s="154"/>
      <c r="FY45" s="154"/>
      <c r="FZ45" s="154"/>
      <c r="GA45" s="154"/>
      <c r="GB45" s="154"/>
      <c r="GC45" s="154"/>
      <c r="GD45" s="154"/>
      <c r="GE45" s="154"/>
      <c r="GF45" s="154"/>
      <c r="GG45" s="154"/>
      <c r="GH45" s="154"/>
      <c r="GI45" s="154"/>
      <c r="GJ45" s="154"/>
      <c r="GK45" s="154"/>
      <c r="GL45" s="154"/>
      <c r="GM45" s="154"/>
      <c r="GN45" s="154"/>
      <c r="GO45" s="154"/>
      <c r="GP45" s="154"/>
      <c r="GQ45" s="154"/>
      <c r="GR45" s="154"/>
      <c r="GS45" s="154"/>
      <c r="GT45" s="154"/>
      <c r="GU45" s="154"/>
      <c r="GV45" s="154"/>
      <c r="GW45" s="154"/>
      <c r="GX45" s="154"/>
      <c r="GY45" s="154"/>
      <c r="GZ45" s="154"/>
      <c r="HA45" s="154"/>
      <c r="HB45" s="154"/>
      <c r="HC45" s="154"/>
      <c r="HD45" s="154"/>
      <c r="HE45" s="154"/>
      <c r="HF45" s="154"/>
      <c r="HG45" s="154"/>
      <c r="HH45" s="154"/>
      <c r="HI45" s="154"/>
      <c r="HJ45" s="154"/>
      <c r="HK45" s="154"/>
      <c r="HL45" s="154"/>
      <c r="HM45" s="154"/>
      <c r="HN45" s="154"/>
      <c r="HO45" s="154"/>
      <c r="HP45" s="154"/>
      <c r="HQ45" s="154"/>
      <c r="HR45" s="154"/>
      <c r="HS45" s="154"/>
      <c r="HT45" s="154"/>
      <c r="HU45" s="154"/>
      <c r="HV45" s="154"/>
      <c r="HW45" s="154"/>
      <c r="HX45" s="154"/>
      <c r="HY45" s="154"/>
      <c r="HZ45" s="154"/>
      <c r="IA45" s="154"/>
    </row>
    <row r="46" ht="24" customHeight="1" spans="1:235">
      <c r="A46" s="154"/>
      <c r="B46" s="154"/>
      <c r="C46" s="154"/>
      <c r="D46" s="154"/>
      <c r="E46" s="154"/>
      <c r="F46" s="154"/>
      <c r="G46" s="154"/>
      <c r="H46" s="154"/>
      <c r="I46" s="154"/>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4"/>
      <c r="AP46" s="154"/>
      <c r="AQ46" s="154"/>
      <c r="AR46" s="154"/>
      <c r="AS46" s="154"/>
      <c r="AT46" s="154"/>
      <c r="AU46" s="154"/>
      <c r="AV46" s="154"/>
      <c r="AW46" s="154"/>
      <c r="AX46" s="154"/>
      <c r="AY46" s="154"/>
      <c r="AZ46" s="154"/>
      <c r="BA46" s="154"/>
      <c r="BB46" s="154"/>
      <c r="BC46" s="154"/>
      <c r="BD46" s="154"/>
      <c r="BE46" s="154"/>
      <c r="BF46" s="154"/>
      <c r="BG46" s="154"/>
      <c r="BH46" s="154"/>
      <c r="BI46" s="154"/>
      <c r="BJ46" s="154"/>
      <c r="BK46" s="154"/>
      <c r="BL46" s="154"/>
      <c r="BM46" s="154"/>
      <c r="BN46" s="154"/>
      <c r="BO46" s="154"/>
      <c r="BP46" s="154"/>
      <c r="BQ46" s="154"/>
      <c r="BR46" s="154"/>
      <c r="BS46" s="154"/>
      <c r="BT46" s="154"/>
      <c r="BU46" s="154"/>
      <c r="BV46" s="154"/>
      <c r="BW46" s="154"/>
      <c r="BX46" s="154"/>
      <c r="BY46" s="154"/>
      <c r="BZ46" s="154"/>
      <c r="CA46" s="154"/>
      <c r="CB46" s="154"/>
      <c r="CC46" s="154"/>
      <c r="CD46" s="154"/>
      <c r="CE46" s="154"/>
      <c r="CF46" s="154"/>
      <c r="CG46" s="154"/>
      <c r="CH46" s="154"/>
      <c r="CI46" s="154"/>
      <c r="CJ46" s="154"/>
      <c r="CK46" s="154"/>
      <c r="CL46" s="154"/>
      <c r="CM46" s="154"/>
      <c r="CN46" s="154"/>
      <c r="CO46" s="154"/>
      <c r="CP46" s="154"/>
      <c r="CQ46" s="154"/>
      <c r="CR46" s="154"/>
      <c r="CS46" s="154"/>
      <c r="CT46" s="154"/>
      <c r="CU46" s="154"/>
      <c r="CV46" s="154"/>
      <c r="CW46" s="154"/>
      <c r="CX46" s="154"/>
      <c r="CY46" s="154"/>
      <c r="CZ46" s="154"/>
      <c r="DA46" s="154"/>
      <c r="DB46" s="154"/>
      <c r="DC46" s="154"/>
      <c r="DD46" s="154"/>
      <c r="DE46" s="154"/>
      <c r="DF46" s="154"/>
      <c r="DG46" s="154"/>
      <c r="DH46" s="154"/>
      <c r="DI46" s="154"/>
      <c r="DJ46" s="154"/>
      <c r="DK46" s="154"/>
      <c r="DL46" s="154"/>
      <c r="DM46" s="154"/>
      <c r="DN46" s="154"/>
      <c r="DO46" s="154"/>
      <c r="DP46" s="154"/>
      <c r="DQ46" s="154"/>
      <c r="DR46" s="154"/>
      <c r="DS46" s="154"/>
      <c r="DT46" s="154"/>
      <c r="DU46" s="154"/>
      <c r="DV46" s="154"/>
      <c r="DW46" s="154"/>
      <c r="DX46" s="154"/>
      <c r="DY46" s="154"/>
      <c r="DZ46" s="154"/>
      <c r="EA46" s="154"/>
      <c r="EB46" s="154"/>
      <c r="EC46" s="154"/>
      <c r="ED46" s="154"/>
      <c r="EE46" s="154"/>
      <c r="EF46" s="154"/>
      <c r="EG46" s="154"/>
      <c r="EH46" s="154"/>
      <c r="EI46" s="154"/>
      <c r="EJ46" s="154"/>
      <c r="EK46" s="154"/>
      <c r="EL46" s="154"/>
      <c r="EM46" s="154"/>
      <c r="EN46" s="154"/>
      <c r="EO46" s="154"/>
      <c r="EP46" s="154"/>
      <c r="EQ46" s="154"/>
      <c r="ER46" s="154"/>
      <c r="ES46" s="154"/>
      <c r="ET46" s="154"/>
      <c r="EU46" s="154"/>
      <c r="EV46" s="154"/>
      <c r="EW46" s="154"/>
      <c r="EX46" s="154"/>
      <c r="EY46" s="154"/>
      <c r="EZ46" s="154"/>
      <c r="FA46" s="154"/>
      <c r="FB46" s="154"/>
      <c r="FC46" s="154"/>
      <c r="FD46" s="154"/>
      <c r="FE46" s="154"/>
      <c r="FF46" s="154"/>
      <c r="FG46" s="154"/>
      <c r="FH46" s="154"/>
      <c r="FI46" s="154"/>
      <c r="FJ46" s="154"/>
      <c r="FK46" s="154"/>
      <c r="FL46" s="154"/>
      <c r="FM46" s="154"/>
      <c r="FN46" s="154"/>
      <c r="FO46" s="154"/>
      <c r="FP46" s="154"/>
      <c r="FQ46" s="154"/>
      <c r="FR46" s="154"/>
      <c r="FS46" s="154"/>
      <c r="FT46" s="154"/>
      <c r="FU46" s="154"/>
      <c r="FV46" s="154"/>
      <c r="FW46" s="154"/>
      <c r="FX46" s="154"/>
      <c r="FY46" s="154"/>
      <c r="FZ46" s="154"/>
      <c r="GA46" s="154"/>
      <c r="GB46" s="154"/>
      <c r="GC46" s="154"/>
      <c r="GD46" s="154"/>
      <c r="GE46" s="154"/>
      <c r="GF46" s="154"/>
      <c r="GG46" s="154"/>
      <c r="GH46" s="154"/>
      <c r="GI46" s="154"/>
      <c r="GJ46" s="154"/>
      <c r="GK46" s="154"/>
      <c r="GL46" s="154"/>
      <c r="GM46" s="154"/>
      <c r="GN46" s="154"/>
      <c r="GO46" s="154"/>
      <c r="GP46" s="154"/>
      <c r="GQ46" s="154"/>
      <c r="GR46" s="154"/>
      <c r="GS46" s="154"/>
      <c r="GT46" s="154"/>
      <c r="GU46" s="154"/>
      <c r="GV46" s="154"/>
      <c r="GW46" s="154"/>
      <c r="GX46" s="154"/>
      <c r="GY46" s="154"/>
      <c r="GZ46" s="154"/>
      <c r="HA46" s="154"/>
      <c r="HB46" s="154"/>
      <c r="HC46" s="154"/>
      <c r="HD46" s="154"/>
      <c r="HE46" s="154"/>
      <c r="HF46" s="154"/>
      <c r="HG46" s="154"/>
      <c r="HH46" s="154"/>
      <c r="HI46" s="154"/>
      <c r="HJ46" s="154"/>
      <c r="HK46" s="154"/>
      <c r="HL46" s="154"/>
      <c r="HM46" s="154"/>
      <c r="HN46" s="154"/>
      <c r="HO46" s="154"/>
      <c r="HP46" s="154"/>
      <c r="HQ46" s="154"/>
      <c r="HR46" s="154"/>
      <c r="HS46" s="154"/>
      <c r="HT46" s="154"/>
      <c r="HU46" s="154"/>
      <c r="HV46" s="154"/>
      <c r="HW46" s="154"/>
      <c r="HX46" s="154"/>
      <c r="HY46" s="154"/>
      <c r="HZ46" s="154"/>
      <c r="IA46" s="154"/>
    </row>
    <row r="47" ht="24" customHeight="1" spans="1:235">
      <c r="A47" s="154"/>
      <c r="B47" s="154"/>
      <c r="C47" s="154"/>
      <c r="D47" s="154"/>
      <c r="E47" s="154"/>
      <c r="F47" s="154"/>
      <c r="G47" s="154"/>
      <c r="H47" s="154"/>
      <c r="I47" s="154"/>
      <c r="J47" s="154"/>
      <c r="K47" s="154"/>
      <c r="L47" s="154"/>
      <c r="M47" s="154"/>
      <c r="N47" s="154"/>
      <c r="O47" s="154"/>
      <c r="P47" s="154"/>
      <c r="Q47" s="154"/>
      <c r="R47" s="154"/>
      <c r="S47" s="154"/>
      <c r="T47" s="154"/>
      <c r="U47" s="154"/>
      <c r="V47" s="154"/>
      <c r="W47" s="154"/>
      <c r="X47" s="154"/>
      <c r="Y47" s="154"/>
      <c r="Z47" s="154"/>
      <c r="AA47" s="154"/>
      <c r="AB47" s="154"/>
      <c r="AC47" s="154"/>
      <c r="AD47" s="154"/>
      <c r="AE47" s="154"/>
      <c r="AF47" s="154"/>
      <c r="AG47" s="154"/>
      <c r="AH47" s="154"/>
      <c r="AI47" s="154"/>
      <c r="AJ47" s="154"/>
      <c r="AK47" s="154"/>
      <c r="AL47" s="154"/>
      <c r="AM47" s="154"/>
      <c r="AN47" s="154"/>
      <c r="AO47" s="154"/>
      <c r="AP47" s="154"/>
      <c r="AQ47" s="154"/>
      <c r="AR47" s="154"/>
      <c r="AS47" s="154"/>
      <c r="AT47" s="154"/>
      <c r="AU47" s="154"/>
      <c r="AV47" s="154"/>
      <c r="AW47" s="154"/>
      <c r="AX47" s="154"/>
      <c r="AY47" s="154"/>
      <c r="AZ47" s="154"/>
      <c r="BA47" s="154"/>
      <c r="BB47" s="154"/>
      <c r="BC47" s="154"/>
      <c r="BD47" s="154"/>
      <c r="BE47" s="154"/>
      <c r="BF47" s="154"/>
      <c r="BG47" s="154"/>
      <c r="BH47" s="154"/>
      <c r="BI47" s="154"/>
      <c r="BJ47" s="154"/>
      <c r="BK47" s="154"/>
      <c r="BL47" s="154"/>
      <c r="BM47" s="154"/>
      <c r="BN47" s="154"/>
      <c r="BO47" s="154"/>
      <c r="BP47" s="154"/>
      <c r="BQ47" s="154"/>
      <c r="BR47" s="154"/>
      <c r="BS47" s="154"/>
      <c r="BT47" s="154"/>
      <c r="BU47" s="154"/>
      <c r="BV47" s="154"/>
      <c r="BW47" s="154"/>
      <c r="BX47" s="154"/>
      <c r="BY47" s="154"/>
      <c r="BZ47" s="154"/>
      <c r="CA47" s="154"/>
      <c r="CB47" s="154"/>
      <c r="CC47" s="154"/>
      <c r="CD47" s="154"/>
      <c r="CE47" s="154"/>
      <c r="CF47" s="154"/>
      <c r="CG47" s="154"/>
      <c r="CH47" s="154"/>
      <c r="CI47" s="154"/>
      <c r="CJ47" s="154"/>
      <c r="CK47" s="154"/>
      <c r="CL47" s="154"/>
      <c r="CM47" s="154"/>
      <c r="CN47" s="154"/>
      <c r="CO47" s="154"/>
      <c r="CP47" s="154"/>
      <c r="CQ47" s="154"/>
      <c r="CR47" s="154"/>
      <c r="CS47" s="154"/>
      <c r="CT47" s="154"/>
      <c r="CU47" s="154"/>
      <c r="CV47" s="154"/>
      <c r="CW47" s="154"/>
      <c r="CX47" s="154"/>
      <c r="CY47" s="154"/>
      <c r="CZ47" s="154"/>
      <c r="DA47" s="154"/>
      <c r="DB47" s="154"/>
      <c r="DC47" s="154"/>
      <c r="DD47" s="154"/>
      <c r="DE47" s="154"/>
      <c r="DF47" s="154"/>
      <c r="DG47" s="154"/>
      <c r="DH47" s="154"/>
      <c r="DI47" s="154"/>
      <c r="DJ47" s="154"/>
      <c r="DK47" s="154"/>
      <c r="DL47" s="154"/>
      <c r="DM47" s="154"/>
      <c r="DN47" s="154"/>
      <c r="DO47" s="154"/>
      <c r="DP47" s="154"/>
      <c r="DQ47" s="154"/>
      <c r="DR47" s="154"/>
      <c r="DS47" s="154"/>
      <c r="DT47" s="154"/>
      <c r="DU47" s="154"/>
      <c r="DV47" s="154"/>
      <c r="DW47" s="154"/>
      <c r="DX47" s="154"/>
      <c r="DY47" s="154"/>
      <c r="DZ47" s="154"/>
      <c r="EA47" s="154"/>
      <c r="EB47" s="154"/>
      <c r="EC47" s="154"/>
      <c r="ED47" s="154"/>
      <c r="EE47" s="154"/>
      <c r="EF47" s="154"/>
      <c r="EG47" s="154"/>
      <c r="EH47" s="154"/>
      <c r="EI47" s="154"/>
      <c r="EJ47" s="154"/>
      <c r="EK47" s="154"/>
      <c r="EL47" s="154"/>
      <c r="EM47" s="154"/>
      <c r="EN47" s="154"/>
      <c r="EO47" s="154"/>
      <c r="EP47" s="154"/>
      <c r="EQ47" s="154"/>
      <c r="ER47" s="154"/>
      <c r="ES47" s="154"/>
      <c r="ET47" s="154"/>
      <c r="EU47" s="154"/>
      <c r="EV47" s="154"/>
      <c r="EW47" s="154"/>
      <c r="EX47" s="154"/>
      <c r="EY47" s="154"/>
      <c r="EZ47" s="154"/>
      <c r="FA47" s="154"/>
      <c r="FB47" s="154"/>
      <c r="FC47" s="154"/>
      <c r="FD47" s="154"/>
      <c r="FE47" s="154"/>
      <c r="FF47" s="154"/>
      <c r="FG47" s="154"/>
      <c r="FH47" s="154"/>
      <c r="FI47" s="154"/>
      <c r="FJ47" s="154"/>
      <c r="FK47" s="154"/>
      <c r="FL47" s="154"/>
      <c r="FM47" s="154"/>
      <c r="FN47" s="154"/>
      <c r="FO47" s="154"/>
      <c r="FP47" s="154"/>
      <c r="FQ47" s="154"/>
      <c r="FR47" s="154"/>
      <c r="FS47" s="154"/>
      <c r="FT47" s="154"/>
      <c r="FU47" s="154"/>
      <c r="FV47" s="154"/>
      <c r="FW47" s="154"/>
      <c r="FX47" s="154"/>
      <c r="FY47" s="154"/>
      <c r="FZ47" s="154"/>
      <c r="GA47" s="154"/>
      <c r="GB47" s="154"/>
      <c r="GC47" s="154"/>
      <c r="GD47" s="154"/>
      <c r="GE47" s="154"/>
      <c r="GF47" s="154"/>
      <c r="GG47" s="154"/>
      <c r="GH47" s="154"/>
      <c r="GI47" s="154"/>
      <c r="GJ47" s="154"/>
      <c r="GK47" s="154"/>
      <c r="GL47" s="154"/>
      <c r="GM47" s="154"/>
      <c r="GN47" s="154"/>
      <c r="GO47" s="154"/>
      <c r="GP47" s="154"/>
      <c r="GQ47" s="154"/>
      <c r="GR47" s="154"/>
      <c r="GS47" s="154"/>
      <c r="GT47" s="154"/>
      <c r="GU47" s="154"/>
      <c r="GV47" s="154"/>
      <c r="GW47" s="154"/>
      <c r="GX47" s="154"/>
      <c r="GY47" s="154"/>
      <c r="GZ47" s="154"/>
      <c r="HA47" s="154"/>
      <c r="HB47" s="154"/>
      <c r="HC47" s="154"/>
      <c r="HD47" s="154"/>
      <c r="HE47" s="154"/>
      <c r="HF47" s="154"/>
      <c r="HG47" s="154"/>
      <c r="HH47" s="154"/>
      <c r="HI47" s="154"/>
      <c r="HJ47" s="154"/>
      <c r="HK47" s="154"/>
      <c r="HL47" s="154"/>
      <c r="HM47" s="154"/>
      <c r="HN47" s="154"/>
      <c r="HO47" s="154"/>
      <c r="HP47" s="154"/>
      <c r="HQ47" s="154"/>
      <c r="HR47" s="154"/>
      <c r="HS47" s="154"/>
      <c r="HT47" s="154"/>
      <c r="HU47" s="154"/>
      <c r="HV47" s="154"/>
      <c r="HW47" s="154"/>
      <c r="HX47" s="154"/>
      <c r="HY47" s="154"/>
      <c r="HZ47" s="154"/>
      <c r="IA47" s="154"/>
    </row>
    <row r="48" ht="24" customHeight="1" spans="1:235">
      <c r="A48" s="154"/>
      <c r="B48" s="154"/>
      <c r="C48" s="154"/>
      <c r="D48" s="154"/>
      <c r="E48" s="154"/>
      <c r="F48" s="154"/>
      <c r="G48" s="154"/>
      <c r="H48" s="154"/>
      <c r="I48" s="154"/>
      <c r="J48" s="154"/>
      <c r="K48" s="154"/>
      <c r="L48" s="154"/>
      <c r="M48" s="154"/>
      <c r="N48" s="154"/>
      <c r="O48" s="154"/>
      <c r="P48" s="154"/>
      <c r="Q48" s="154"/>
      <c r="R48" s="154"/>
      <c r="S48" s="154"/>
      <c r="T48" s="154"/>
      <c r="U48" s="154"/>
      <c r="V48" s="154"/>
      <c r="W48" s="154"/>
      <c r="X48" s="154"/>
      <c r="Y48" s="154"/>
      <c r="Z48" s="154"/>
      <c r="AA48" s="154"/>
      <c r="AB48" s="154"/>
      <c r="AC48" s="154"/>
      <c r="AD48" s="154"/>
      <c r="AE48" s="154"/>
      <c r="AF48" s="154"/>
      <c r="AG48" s="154"/>
      <c r="AH48" s="154"/>
      <c r="AI48" s="154"/>
      <c r="AJ48" s="154"/>
      <c r="AK48" s="154"/>
      <c r="AL48" s="154"/>
      <c r="AM48" s="154"/>
      <c r="AN48" s="154"/>
      <c r="AO48" s="154"/>
      <c r="AP48" s="154"/>
      <c r="AQ48" s="154"/>
      <c r="AR48" s="154"/>
      <c r="AS48" s="154"/>
      <c r="AT48" s="154"/>
      <c r="AU48" s="154"/>
      <c r="AV48" s="154"/>
      <c r="AW48" s="154"/>
      <c r="AX48" s="154"/>
      <c r="AY48" s="154"/>
      <c r="AZ48" s="154"/>
      <c r="BA48" s="154"/>
      <c r="BB48" s="154"/>
      <c r="BC48" s="154"/>
      <c r="BD48" s="154"/>
      <c r="BE48" s="154"/>
      <c r="BF48" s="154"/>
      <c r="BG48" s="154"/>
      <c r="BH48" s="154"/>
      <c r="BI48" s="154"/>
      <c r="BJ48" s="154"/>
      <c r="BK48" s="154"/>
      <c r="BL48" s="154"/>
      <c r="BM48" s="154"/>
      <c r="BN48" s="154"/>
      <c r="BO48" s="154"/>
      <c r="BP48" s="154"/>
      <c r="BQ48" s="154"/>
      <c r="BR48" s="154"/>
      <c r="BS48" s="154"/>
      <c r="BT48" s="154"/>
      <c r="BU48" s="154"/>
      <c r="BV48" s="154"/>
      <c r="BW48" s="154"/>
      <c r="BX48" s="154"/>
      <c r="BY48" s="154"/>
      <c r="BZ48" s="154"/>
      <c r="CA48" s="154"/>
      <c r="CB48" s="154"/>
      <c r="CC48" s="154"/>
      <c r="CD48" s="154"/>
      <c r="CE48" s="154"/>
      <c r="CF48" s="154"/>
      <c r="CG48" s="154"/>
      <c r="CH48" s="154"/>
      <c r="CI48" s="154"/>
      <c r="CJ48" s="154"/>
      <c r="CK48" s="154"/>
      <c r="CL48" s="154"/>
      <c r="CM48" s="154"/>
      <c r="CN48" s="154"/>
      <c r="CO48" s="154"/>
      <c r="CP48" s="154"/>
      <c r="CQ48" s="154"/>
      <c r="CR48" s="154"/>
      <c r="CS48" s="154"/>
      <c r="CT48" s="154"/>
      <c r="CU48" s="154"/>
      <c r="CV48" s="154"/>
      <c r="CW48" s="154"/>
      <c r="CX48" s="154"/>
      <c r="CY48" s="154"/>
      <c r="CZ48" s="154"/>
      <c r="DA48" s="154"/>
      <c r="DB48" s="154"/>
      <c r="DC48" s="154"/>
      <c r="DD48" s="154"/>
      <c r="DE48" s="154"/>
      <c r="DF48" s="154"/>
      <c r="DG48" s="154"/>
      <c r="DH48" s="154"/>
      <c r="DI48" s="154"/>
      <c r="DJ48" s="154"/>
      <c r="DK48" s="154"/>
      <c r="DL48" s="154"/>
      <c r="DM48" s="154"/>
      <c r="DN48" s="154"/>
      <c r="DO48" s="154"/>
      <c r="DP48" s="154"/>
      <c r="DQ48" s="154"/>
      <c r="DR48" s="154"/>
      <c r="DS48" s="154"/>
      <c r="DT48" s="154"/>
      <c r="DU48" s="154"/>
      <c r="DV48" s="154"/>
      <c r="DW48" s="154"/>
      <c r="DX48" s="154"/>
      <c r="DY48" s="154"/>
      <c r="DZ48" s="154"/>
      <c r="EA48" s="154"/>
      <c r="EB48" s="154"/>
      <c r="EC48" s="154"/>
      <c r="ED48" s="154"/>
      <c r="EE48" s="154"/>
      <c r="EF48" s="154"/>
      <c r="EG48" s="154"/>
      <c r="EH48" s="154"/>
      <c r="EI48" s="154"/>
      <c r="EJ48" s="154"/>
      <c r="EK48" s="154"/>
      <c r="EL48" s="154"/>
      <c r="EM48" s="154"/>
      <c r="EN48" s="154"/>
      <c r="EO48" s="154"/>
      <c r="EP48" s="154"/>
      <c r="EQ48" s="154"/>
      <c r="ER48" s="154"/>
      <c r="ES48" s="154"/>
      <c r="ET48" s="154"/>
      <c r="EU48" s="154"/>
      <c r="EV48" s="154"/>
      <c r="EW48" s="154"/>
      <c r="EX48" s="154"/>
      <c r="EY48" s="154"/>
      <c r="EZ48" s="154"/>
      <c r="FA48" s="154"/>
      <c r="FB48" s="154"/>
      <c r="FC48" s="154"/>
      <c r="FD48" s="154"/>
      <c r="FE48" s="154"/>
      <c r="FF48" s="154"/>
      <c r="FG48" s="154"/>
      <c r="FH48" s="154"/>
      <c r="FI48" s="154"/>
      <c r="FJ48" s="154"/>
      <c r="FK48" s="154"/>
      <c r="FL48" s="154"/>
      <c r="FM48" s="154"/>
      <c r="FN48" s="154"/>
      <c r="FO48" s="154"/>
      <c r="FP48" s="154"/>
      <c r="FQ48" s="154"/>
      <c r="FR48" s="154"/>
      <c r="FS48" s="154"/>
      <c r="FT48" s="154"/>
      <c r="FU48" s="154"/>
      <c r="FV48" s="154"/>
      <c r="FW48" s="154"/>
      <c r="FX48" s="154"/>
      <c r="FY48" s="154"/>
      <c r="FZ48" s="154"/>
      <c r="GA48" s="154"/>
      <c r="GB48" s="154"/>
      <c r="GC48" s="154"/>
      <c r="GD48" s="154"/>
      <c r="GE48" s="154"/>
      <c r="GF48" s="154"/>
      <c r="GG48" s="154"/>
      <c r="GH48" s="154"/>
      <c r="GI48" s="154"/>
      <c r="GJ48" s="154"/>
      <c r="GK48" s="154"/>
      <c r="GL48" s="154"/>
      <c r="GM48" s="154"/>
      <c r="GN48" s="154"/>
      <c r="GO48" s="154"/>
      <c r="GP48" s="154"/>
      <c r="GQ48" s="154"/>
      <c r="GR48" s="154"/>
      <c r="GS48" s="154"/>
      <c r="GT48" s="154"/>
      <c r="GU48" s="154"/>
      <c r="GV48" s="154"/>
      <c r="GW48" s="154"/>
      <c r="GX48" s="154"/>
      <c r="GY48" s="154"/>
      <c r="GZ48" s="154"/>
      <c r="HA48" s="154"/>
      <c r="HB48" s="154"/>
      <c r="HC48" s="154"/>
      <c r="HD48" s="154"/>
      <c r="HE48" s="154"/>
      <c r="HF48" s="154"/>
      <c r="HG48" s="154"/>
      <c r="HH48" s="154"/>
      <c r="HI48" s="154"/>
      <c r="HJ48" s="154"/>
      <c r="HK48" s="154"/>
      <c r="HL48" s="154"/>
      <c r="HM48" s="154"/>
      <c r="HN48" s="154"/>
      <c r="HO48" s="154"/>
      <c r="HP48" s="154"/>
      <c r="HQ48" s="154"/>
      <c r="HR48" s="154"/>
      <c r="HS48" s="154"/>
      <c r="HT48" s="154"/>
      <c r="HU48" s="154"/>
      <c r="HV48" s="154"/>
      <c r="HW48" s="154"/>
      <c r="HX48" s="154"/>
      <c r="HY48" s="154"/>
      <c r="HZ48" s="154"/>
      <c r="IA48" s="154"/>
    </row>
    <row r="49" ht="24" customHeight="1" spans="1:235">
      <c r="A49" s="154"/>
      <c r="B49" s="154"/>
      <c r="C49" s="154"/>
      <c r="D49" s="154"/>
      <c r="E49" s="154"/>
      <c r="F49" s="154"/>
      <c r="G49" s="154"/>
      <c r="H49" s="154"/>
      <c r="I49" s="154"/>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4"/>
      <c r="AP49" s="154"/>
      <c r="AQ49" s="154"/>
      <c r="AR49" s="154"/>
      <c r="AS49" s="154"/>
      <c r="AT49" s="154"/>
      <c r="AU49" s="154"/>
      <c r="AV49" s="154"/>
      <c r="AW49" s="154"/>
      <c r="AX49" s="154"/>
      <c r="AY49" s="154"/>
      <c r="AZ49" s="154"/>
      <c r="BA49" s="154"/>
      <c r="BB49" s="154"/>
      <c r="BC49" s="154"/>
      <c r="BD49" s="154"/>
      <c r="BE49" s="154"/>
      <c r="BF49" s="154"/>
      <c r="BG49" s="154"/>
      <c r="BH49" s="154"/>
      <c r="BI49" s="154"/>
      <c r="BJ49" s="154"/>
      <c r="BK49" s="154"/>
      <c r="BL49" s="154"/>
      <c r="BM49" s="154"/>
      <c r="BN49" s="154"/>
      <c r="BO49" s="154"/>
      <c r="BP49" s="154"/>
      <c r="BQ49" s="154"/>
      <c r="BR49" s="154"/>
      <c r="BS49" s="154"/>
      <c r="BT49" s="154"/>
      <c r="BU49" s="154"/>
      <c r="BV49" s="154"/>
      <c r="BW49" s="154"/>
      <c r="BX49" s="154"/>
      <c r="BY49" s="154"/>
      <c r="BZ49" s="154"/>
      <c r="CA49" s="154"/>
      <c r="CB49" s="154"/>
      <c r="CC49" s="154"/>
      <c r="CD49" s="154"/>
      <c r="CE49" s="154"/>
      <c r="CF49" s="154"/>
      <c r="CG49" s="154"/>
      <c r="CH49" s="154"/>
      <c r="CI49" s="154"/>
      <c r="CJ49" s="154"/>
      <c r="CK49" s="154"/>
      <c r="CL49" s="154"/>
      <c r="CM49" s="154"/>
      <c r="CN49" s="154"/>
      <c r="CO49" s="154"/>
      <c r="CP49" s="154"/>
      <c r="CQ49" s="154"/>
      <c r="CR49" s="154"/>
      <c r="CS49" s="154"/>
      <c r="CT49" s="154"/>
      <c r="CU49" s="154"/>
      <c r="CV49" s="154"/>
      <c r="CW49" s="154"/>
      <c r="CX49" s="154"/>
      <c r="CY49" s="154"/>
      <c r="CZ49" s="154"/>
      <c r="DA49" s="154"/>
      <c r="DB49" s="154"/>
      <c r="DC49" s="154"/>
      <c r="DD49" s="154"/>
      <c r="DE49" s="154"/>
      <c r="DF49" s="154"/>
      <c r="DG49" s="154"/>
      <c r="DH49" s="154"/>
      <c r="DI49" s="154"/>
      <c r="DJ49" s="154"/>
      <c r="DK49" s="154"/>
      <c r="DL49" s="154"/>
      <c r="DM49" s="154"/>
      <c r="DN49" s="154"/>
      <c r="DO49" s="154"/>
      <c r="DP49" s="154"/>
      <c r="DQ49" s="154"/>
      <c r="DR49" s="154"/>
      <c r="DS49" s="154"/>
      <c r="DT49" s="154"/>
      <c r="DU49" s="154"/>
      <c r="DV49" s="154"/>
      <c r="DW49" s="154"/>
      <c r="DX49" s="154"/>
      <c r="DY49" s="154"/>
      <c r="DZ49" s="154"/>
      <c r="EA49" s="154"/>
      <c r="EB49" s="154"/>
      <c r="EC49" s="154"/>
      <c r="ED49" s="154"/>
      <c r="EE49" s="154"/>
      <c r="EF49" s="154"/>
      <c r="EG49" s="154"/>
      <c r="EH49" s="154"/>
      <c r="EI49" s="154"/>
      <c r="EJ49" s="154"/>
      <c r="EK49" s="154"/>
      <c r="EL49" s="154"/>
      <c r="EM49" s="154"/>
      <c r="EN49" s="154"/>
      <c r="EO49" s="154"/>
      <c r="EP49" s="154"/>
      <c r="EQ49" s="154"/>
      <c r="ER49" s="154"/>
      <c r="ES49" s="154"/>
      <c r="ET49" s="154"/>
      <c r="EU49" s="154"/>
      <c r="EV49" s="154"/>
      <c r="EW49" s="154"/>
      <c r="EX49" s="154"/>
      <c r="EY49" s="154"/>
      <c r="EZ49" s="154"/>
      <c r="FA49" s="154"/>
      <c r="FB49" s="154"/>
      <c r="FC49" s="154"/>
      <c r="FD49" s="154"/>
      <c r="FE49" s="154"/>
      <c r="FF49" s="154"/>
      <c r="FG49" s="154"/>
      <c r="FH49" s="154"/>
      <c r="FI49" s="154"/>
      <c r="FJ49" s="154"/>
      <c r="FK49" s="154"/>
      <c r="FL49" s="154"/>
      <c r="FM49" s="154"/>
      <c r="FN49" s="154"/>
      <c r="FO49" s="154"/>
      <c r="FP49" s="154"/>
      <c r="FQ49" s="154"/>
      <c r="FR49" s="154"/>
      <c r="FS49" s="154"/>
      <c r="FT49" s="154"/>
      <c r="FU49" s="154"/>
      <c r="FV49" s="154"/>
      <c r="FW49" s="154"/>
      <c r="FX49" s="154"/>
      <c r="FY49" s="154"/>
      <c r="FZ49" s="154"/>
      <c r="GA49" s="154"/>
      <c r="GB49" s="154"/>
      <c r="GC49" s="154"/>
      <c r="GD49" s="154"/>
      <c r="GE49" s="154"/>
      <c r="GF49" s="154"/>
      <c r="GG49" s="154"/>
      <c r="GH49" s="154"/>
      <c r="GI49" s="154"/>
      <c r="GJ49" s="154"/>
      <c r="GK49" s="154"/>
      <c r="GL49" s="154"/>
      <c r="GM49" s="154"/>
      <c r="GN49" s="154"/>
      <c r="GO49" s="154"/>
      <c r="GP49" s="154"/>
      <c r="GQ49" s="154"/>
      <c r="GR49" s="154"/>
      <c r="GS49" s="154"/>
      <c r="GT49" s="154"/>
      <c r="GU49" s="154"/>
      <c r="GV49" s="154"/>
      <c r="GW49" s="154"/>
      <c r="GX49" s="154"/>
      <c r="GY49" s="154"/>
      <c r="GZ49" s="154"/>
      <c r="HA49" s="154"/>
      <c r="HB49" s="154"/>
      <c r="HC49" s="154"/>
      <c r="HD49" s="154"/>
      <c r="HE49" s="154"/>
      <c r="HF49" s="154"/>
      <c r="HG49" s="154"/>
      <c r="HH49" s="154"/>
      <c r="HI49" s="154"/>
      <c r="HJ49" s="154"/>
      <c r="HK49" s="154"/>
      <c r="HL49" s="154"/>
      <c r="HM49" s="154"/>
      <c r="HN49" s="154"/>
      <c r="HO49" s="154"/>
      <c r="HP49" s="154"/>
      <c r="HQ49" s="154"/>
      <c r="HR49" s="154"/>
      <c r="HS49" s="154"/>
      <c r="HT49" s="154"/>
      <c r="HU49" s="154"/>
      <c r="HV49" s="154"/>
      <c r="HW49" s="154"/>
      <c r="HX49" s="154"/>
      <c r="HY49" s="154"/>
      <c r="HZ49" s="154"/>
      <c r="IA49" s="154"/>
    </row>
    <row r="50" ht="24" customHeight="1" spans="1:235">
      <c r="A50" s="154"/>
      <c r="B50" s="154"/>
      <c r="C50" s="154"/>
      <c r="D50" s="154"/>
      <c r="E50" s="154"/>
      <c r="F50" s="154"/>
      <c r="G50" s="154"/>
      <c r="H50" s="154"/>
      <c r="I50" s="154"/>
      <c r="J50" s="154"/>
      <c r="K50" s="154"/>
      <c r="L50" s="154"/>
      <c r="M50" s="154"/>
      <c r="N50" s="154"/>
      <c r="O50" s="154"/>
      <c r="P50" s="154"/>
      <c r="Q50" s="154"/>
      <c r="R50" s="154"/>
      <c r="S50" s="154"/>
      <c r="T50" s="154"/>
      <c r="U50" s="154"/>
      <c r="V50" s="154"/>
      <c r="W50" s="154"/>
      <c r="X50" s="154"/>
      <c r="Y50" s="154"/>
      <c r="Z50" s="154"/>
      <c r="AA50" s="154"/>
      <c r="AB50" s="154"/>
      <c r="AC50" s="154"/>
      <c r="AD50" s="154"/>
      <c r="AE50" s="154"/>
      <c r="AF50" s="154"/>
      <c r="AG50" s="154"/>
      <c r="AH50" s="154"/>
      <c r="AI50" s="154"/>
      <c r="AJ50" s="154"/>
      <c r="AK50" s="154"/>
      <c r="AL50" s="154"/>
      <c r="AM50" s="154"/>
      <c r="AN50" s="154"/>
      <c r="AO50" s="154"/>
      <c r="AP50" s="154"/>
      <c r="AQ50" s="154"/>
      <c r="AR50" s="154"/>
      <c r="AS50" s="154"/>
      <c r="AT50" s="154"/>
      <c r="AU50" s="154"/>
      <c r="AV50" s="154"/>
      <c r="AW50" s="154"/>
      <c r="AX50" s="154"/>
      <c r="AY50" s="154"/>
      <c r="AZ50" s="154"/>
      <c r="BA50" s="154"/>
      <c r="BB50" s="154"/>
      <c r="BC50" s="154"/>
      <c r="BD50" s="154"/>
      <c r="BE50" s="154"/>
      <c r="BF50" s="154"/>
      <c r="BG50" s="154"/>
      <c r="BH50" s="154"/>
      <c r="BI50" s="154"/>
      <c r="BJ50" s="154"/>
      <c r="BK50" s="154"/>
      <c r="BL50" s="154"/>
      <c r="BM50" s="154"/>
      <c r="BN50" s="154"/>
      <c r="BO50" s="154"/>
      <c r="BP50" s="154"/>
      <c r="BQ50" s="154"/>
      <c r="BR50" s="154"/>
      <c r="BS50" s="154"/>
      <c r="BT50" s="154"/>
      <c r="BU50" s="154"/>
      <c r="BV50" s="154"/>
      <c r="BW50" s="154"/>
      <c r="BX50" s="154"/>
      <c r="BY50" s="154"/>
      <c r="BZ50" s="154"/>
      <c r="CA50" s="154"/>
      <c r="CB50" s="154"/>
      <c r="CC50" s="154"/>
      <c r="CD50" s="154"/>
      <c r="CE50" s="154"/>
      <c r="CF50" s="154"/>
      <c r="CG50" s="154"/>
      <c r="CH50" s="154"/>
      <c r="CI50" s="154"/>
      <c r="CJ50" s="154"/>
      <c r="CK50" s="154"/>
      <c r="CL50" s="154"/>
      <c r="CM50" s="154"/>
      <c r="CN50" s="154"/>
      <c r="CO50" s="154"/>
      <c r="CP50" s="154"/>
      <c r="CQ50" s="154"/>
      <c r="CR50" s="154"/>
      <c r="CS50" s="154"/>
      <c r="CT50" s="154"/>
      <c r="CU50" s="154"/>
      <c r="CV50" s="154"/>
      <c r="CW50" s="154"/>
      <c r="CX50" s="154"/>
      <c r="CY50" s="154"/>
      <c r="CZ50" s="154"/>
      <c r="DA50" s="154"/>
      <c r="DB50" s="154"/>
      <c r="DC50" s="154"/>
      <c r="DD50" s="154"/>
      <c r="DE50" s="154"/>
      <c r="DF50" s="154"/>
      <c r="DG50" s="154"/>
      <c r="DH50" s="154"/>
      <c r="DI50" s="154"/>
      <c r="DJ50" s="154"/>
      <c r="DK50" s="154"/>
      <c r="DL50" s="154"/>
      <c r="DM50" s="154"/>
      <c r="DN50" s="154"/>
      <c r="DO50" s="154"/>
      <c r="DP50" s="154"/>
      <c r="DQ50" s="154"/>
      <c r="DR50" s="154"/>
      <c r="DS50" s="154"/>
      <c r="DT50" s="154"/>
      <c r="DU50" s="154"/>
      <c r="DV50" s="154"/>
      <c r="DW50" s="154"/>
      <c r="DX50" s="154"/>
      <c r="DY50" s="154"/>
      <c r="DZ50" s="154"/>
      <c r="EA50" s="154"/>
      <c r="EB50" s="154"/>
      <c r="EC50" s="154"/>
      <c r="ED50" s="154"/>
      <c r="EE50" s="154"/>
      <c r="EF50" s="154"/>
      <c r="EG50" s="154"/>
      <c r="EH50" s="154"/>
      <c r="EI50" s="154"/>
      <c r="EJ50" s="154"/>
      <c r="EK50" s="154"/>
      <c r="EL50" s="154"/>
      <c r="EM50" s="154"/>
      <c r="EN50" s="154"/>
      <c r="EO50" s="154"/>
      <c r="EP50" s="154"/>
      <c r="EQ50" s="154"/>
      <c r="ER50" s="154"/>
      <c r="ES50" s="154"/>
      <c r="ET50" s="154"/>
      <c r="EU50" s="154"/>
      <c r="EV50" s="154"/>
      <c r="EW50" s="154"/>
      <c r="EX50" s="154"/>
      <c r="EY50" s="154"/>
      <c r="EZ50" s="154"/>
      <c r="FA50" s="154"/>
      <c r="FB50" s="154"/>
      <c r="FC50" s="154"/>
      <c r="FD50" s="154"/>
      <c r="FE50" s="154"/>
      <c r="FF50" s="154"/>
      <c r="FG50" s="154"/>
      <c r="FH50" s="154"/>
      <c r="FI50" s="154"/>
      <c r="FJ50" s="154"/>
      <c r="FK50" s="154"/>
      <c r="FL50" s="154"/>
      <c r="FM50" s="154"/>
      <c r="FN50" s="154"/>
      <c r="FO50" s="154"/>
      <c r="FP50" s="154"/>
      <c r="FQ50" s="154"/>
      <c r="FR50" s="154"/>
      <c r="FS50" s="154"/>
      <c r="FT50" s="154"/>
      <c r="FU50" s="154"/>
      <c r="FV50" s="154"/>
      <c r="FW50" s="154"/>
      <c r="FX50" s="154"/>
      <c r="FY50" s="154"/>
      <c r="FZ50" s="154"/>
      <c r="GA50" s="154"/>
      <c r="GB50" s="154"/>
      <c r="GC50" s="154"/>
      <c r="GD50" s="154"/>
      <c r="GE50" s="154"/>
      <c r="GF50" s="154"/>
      <c r="GG50" s="154"/>
      <c r="GH50" s="154"/>
      <c r="GI50" s="154"/>
      <c r="GJ50" s="154"/>
      <c r="GK50" s="154"/>
      <c r="GL50" s="154"/>
      <c r="GM50" s="154"/>
      <c r="GN50" s="154"/>
      <c r="GO50" s="154"/>
      <c r="GP50" s="154"/>
      <c r="GQ50" s="154"/>
      <c r="GR50" s="154"/>
      <c r="GS50" s="154"/>
      <c r="GT50" s="154"/>
      <c r="GU50" s="154"/>
      <c r="GV50" s="154"/>
      <c r="GW50" s="154"/>
      <c r="GX50" s="154"/>
      <c r="GY50" s="154"/>
      <c r="GZ50" s="154"/>
      <c r="HA50" s="154"/>
      <c r="HB50" s="154"/>
      <c r="HC50" s="154"/>
      <c r="HD50" s="154"/>
      <c r="HE50" s="154"/>
      <c r="HF50" s="154"/>
      <c r="HG50" s="154"/>
      <c r="HH50" s="154"/>
      <c r="HI50" s="154"/>
      <c r="HJ50" s="154"/>
      <c r="HK50" s="154"/>
      <c r="HL50" s="154"/>
      <c r="HM50" s="154"/>
      <c r="HN50" s="154"/>
      <c r="HO50" s="154"/>
      <c r="HP50" s="154"/>
      <c r="HQ50" s="154"/>
      <c r="HR50" s="154"/>
      <c r="HS50" s="154"/>
      <c r="HT50" s="154"/>
      <c r="HU50" s="154"/>
      <c r="HV50" s="154"/>
      <c r="HW50" s="154"/>
      <c r="HX50" s="154"/>
      <c r="HY50" s="154"/>
      <c r="HZ50" s="154"/>
      <c r="IA50" s="154"/>
    </row>
    <row r="51" ht="24" customHeight="1" spans="1:235">
      <c r="A51" s="154"/>
      <c r="B51" s="154"/>
      <c r="C51" s="154"/>
      <c r="D51" s="154"/>
      <c r="E51" s="154"/>
      <c r="F51" s="154"/>
      <c r="G51" s="154"/>
      <c r="H51" s="154"/>
      <c r="I51" s="154"/>
      <c r="J51" s="154"/>
      <c r="K51" s="154"/>
      <c r="L51" s="154"/>
      <c r="M51" s="154"/>
      <c r="N51" s="154"/>
      <c r="O51" s="154"/>
      <c r="P51" s="154"/>
      <c r="Q51" s="154"/>
      <c r="R51" s="154"/>
      <c r="S51" s="154"/>
      <c r="T51" s="154"/>
      <c r="U51" s="154"/>
      <c r="V51" s="154"/>
      <c r="W51" s="154"/>
      <c r="X51" s="154"/>
      <c r="Y51" s="154"/>
      <c r="Z51" s="154"/>
      <c r="AA51" s="154"/>
      <c r="AB51" s="154"/>
      <c r="AC51" s="154"/>
      <c r="AD51" s="154"/>
      <c r="AE51" s="154"/>
      <c r="AF51" s="154"/>
      <c r="AG51" s="154"/>
      <c r="AH51" s="154"/>
      <c r="AI51" s="154"/>
      <c r="AJ51" s="154"/>
      <c r="AK51" s="154"/>
      <c r="AL51" s="154"/>
      <c r="AM51" s="154"/>
      <c r="AN51" s="154"/>
      <c r="AO51" s="154"/>
      <c r="AP51" s="154"/>
      <c r="AQ51" s="154"/>
      <c r="AR51" s="154"/>
      <c r="AS51" s="154"/>
      <c r="AT51" s="154"/>
      <c r="AU51" s="154"/>
      <c r="AV51" s="154"/>
      <c r="AW51" s="154"/>
      <c r="AX51" s="154"/>
      <c r="AY51" s="154"/>
      <c r="AZ51" s="154"/>
      <c r="BA51" s="154"/>
      <c r="BB51" s="154"/>
      <c r="BC51" s="154"/>
      <c r="BD51" s="154"/>
      <c r="BE51" s="154"/>
      <c r="BF51" s="154"/>
      <c r="BG51" s="154"/>
      <c r="BH51" s="154"/>
      <c r="BI51" s="154"/>
      <c r="BJ51" s="154"/>
      <c r="BK51" s="154"/>
      <c r="BL51" s="154"/>
      <c r="BM51" s="154"/>
      <c r="BN51" s="154"/>
      <c r="BO51" s="154"/>
      <c r="BP51" s="154"/>
      <c r="BQ51" s="154"/>
      <c r="BR51" s="154"/>
      <c r="BS51" s="154"/>
      <c r="BT51" s="154"/>
      <c r="BU51" s="154"/>
      <c r="BV51" s="154"/>
      <c r="BW51" s="154"/>
      <c r="BX51" s="154"/>
      <c r="BY51" s="154"/>
      <c r="BZ51" s="154"/>
      <c r="CA51" s="154"/>
      <c r="CB51" s="154"/>
      <c r="CC51" s="154"/>
      <c r="CD51" s="154"/>
      <c r="CE51" s="154"/>
      <c r="CF51" s="154"/>
      <c r="CG51" s="154"/>
      <c r="CH51" s="154"/>
      <c r="CI51" s="154"/>
      <c r="CJ51" s="154"/>
      <c r="CK51" s="154"/>
      <c r="CL51" s="154"/>
      <c r="CM51" s="154"/>
      <c r="CN51" s="154"/>
      <c r="CO51" s="154"/>
      <c r="CP51" s="154"/>
      <c r="CQ51" s="154"/>
      <c r="CR51" s="154"/>
      <c r="CS51" s="154"/>
      <c r="CT51" s="154"/>
      <c r="CU51" s="154"/>
      <c r="CV51" s="154"/>
      <c r="CW51" s="154"/>
      <c r="CX51" s="154"/>
      <c r="CY51" s="154"/>
      <c r="CZ51" s="154"/>
      <c r="DA51" s="154"/>
      <c r="DB51" s="154"/>
      <c r="DC51" s="154"/>
      <c r="DD51" s="154"/>
      <c r="DE51" s="154"/>
      <c r="DF51" s="154"/>
      <c r="DG51" s="154"/>
      <c r="DH51" s="154"/>
      <c r="DI51" s="154"/>
      <c r="DJ51" s="154"/>
      <c r="DK51" s="154"/>
      <c r="DL51" s="154"/>
      <c r="DM51" s="154"/>
      <c r="DN51" s="154"/>
      <c r="DO51" s="154"/>
      <c r="DP51" s="154"/>
      <c r="DQ51" s="154"/>
      <c r="DR51" s="154"/>
      <c r="DS51" s="154"/>
      <c r="DT51" s="154"/>
      <c r="DU51" s="154"/>
      <c r="DV51" s="154"/>
      <c r="DW51" s="154"/>
      <c r="DX51" s="154"/>
      <c r="DY51" s="154"/>
      <c r="DZ51" s="154"/>
      <c r="EA51" s="154"/>
      <c r="EB51" s="154"/>
      <c r="EC51" s="154"/>
      <c r="ED51" s="154"/>
      <c r="EE51" s="154"/>
      <c r="EF51" s="154"/>
      <c r="EG51" s="154"/>
      <c r="EH51" s="154"/>
      <c r="EI51" s="154"/>
      <c r="EJ51" s="154"/>
      <c r="EK51" s="154"/>
      <c r="EL51" s="154"/>
      <c r="EM51" s="154"/>
      <c r="EN51" s="154"/>
      <c r="EO51" s="154"/>
      <c r="EP51" s="154"/>
      <c r="EQ51" s="154"/>
      <c r="ER51" s="154"/>
      <c r="ES51" s="154"/>
      <c r="ET51" s="154"/>
      <c r="EU51" s="154"/>
      <c r="EV51" s="154"/>
      <c r="EW51" s="154"/>
      <c r="EX51" s="154"/>
      <c r="EY51" s="154"/>
      <c r="EZ51" s="154"/>
      <c r="FA51" s="154"/>
      <c r="FB51" s="154"/>
      <c r="FC51" s="154"/>
      <c r="FD51" s="154"/>
      <c r="FE51" s="154"/>
      <c r="FF51" s="154"/>
      <c r="FG51" s="154"/>
      <c r="FH51" s="154"/>
      <c r="FI51" s="154"/>
      <c r="FJ51" s="154"/>
      <c r="FK51" s="154"/>
      <c r="FL51" s="154"/>
      <c r="FM51" s="154"/>
      <c r="FN51" s="154"/>
      <c r="FO51" s="154"/>
      <c r="FP51" s="154"/>
      <c r="FQ51" s="154"/>
      <c r="FR51" s="154"/>
      <c r="FS51" s="154"/>
      <c r="FT51" s="154"/>
      <c r="FU51" s="154"/>
      <c r="FV51" s="154"/>
      <c r="FW51" s="154"/>
      <c r="FX51" s="154"/>
      <c r="FY51" s="154"/>
      <c r="FZ51" s="154"/>
      <c r="GA51" s="154"/>
      <c r="GB51" s="154"/>
      <c r="GC51" s="154"/>
      <c r="GD51" s="154"/>
      <c r="GE51" s="154"/>
      <c r="GF51" s="154"/>
      <c r="GG51" s="154"/>
      <c r="GH51" s="154"/>
      <c r="GI51" s="154"/>
      <c r="GJ51" s="154"/>
      <c r="GK51" s="154"/>
      <c r="GL51" s="154"/>
      <c r="GM51" s="154"/>
      <c r="GN51" s="154"/>
      <c r="GO51" s="154"/>
      <c r="GP51" s="154"/>
      <c r="GQ51" s="154"/>
      <c r="GR51" s="154"/>
      <c r="GS51" s="154"/>
      <c r="GT51" s="154"/>
      <c r="GU51" s="154"/>
      <c r="GV51" s="154"/>
      <c r="GW51" s="154"/>
      <c r="GX51" s="154"/>
      <c r="GY51" s="154"/>
      <c r="GZ51" s="154"/>
      <c r="HA51" s="154"/>
      <c r="HB51" s="154"/>
      <c r="HC51" s="154"/>
      <c r="HD51" s="154"/>
      <c r="HE51" s="154"/>
      <c r="HF51" s="154"/>
      <c r="HG51" s="154"/>
      <c r="HH51" s="154"/>
      <c r="HI51" s="154"/>
      <c r="HJ51" s="154"/>
      <c r="HK51" s="154"/>
      <c r="HL51" s="154"/>
      <c r="HM51" s="154"/>
      <c r="HN51" s="154"/>
      <c r="HO51" s="154"/>
      <c r="HP51" s="154"/>
      <c r="HQ51" s="154"/>
      <c r="HR51" s="154"/>
      <c r="HS51" s="154"/>
      <c r="HT51" s="154"/>
      <c r="HU51" s="154"/>
      <c r="HV51" s="154"/>
      <c r="HW51" s="154"/>
      <c r="HX51" s="154"/>
      <c r="HY51" s="154"/>
      <c r="HZ51" s="154"/>
      <c r="IA51" s="154"/>
    </row>
    <row r="52" ht="24" customHeight="1" spans="1:235">
      <c r="A52" s="154"/>
      <c r="B52" s="154"/>
      <c r="C52" s="154"/>
      <c r="D52" s="154"/>
      <c r="E52" s="154"/>
      <c r="F52" s="154"/>
      <c r="G52" s="154"/>
      <c r="H52" s="154"/>
      <c r="I52" s="154"/>
      <c r="J52" s="154"/>
      <c r="K52" s="154"/>
      <c r="L52" s="154"/>
      <c r="M52" s="154"/>
      <c r="N52" s="154"/>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4"/>
      <c r="AL52" s="154"/>
      <c r="AM52" s="154"/>
      <c r="AN52" s="154"/>
      <c r="AO52" s="154"/>
      <c r="AP52" s="154"/>
      <c r="AQ52" s="154"/>
      <c r="AR52" s="154"/>
      <c r="AS52" s="154"/>
      <c r="AT52" s="154"/>
      <c r="AU52" s="154"/>
      <c r="AV52" s="154"/>
      <c r="AW52" s="154"/>
      <c r="AX52" s="154"/>
      <c r="AY52" s="154"/>
      <c r="AZ52" s="154"/>
      <c r="BA52" s="154"/>
      <c r="BB52" s="154"/>
      <c r="BC52" s="154"/>
      <c r="BD52" s="154"/>
      <c r="BE52" s="154"/>
      <c r="BF52" s="154"/>
      <c r="BG52" s="154"/>
      <c r="BH52" s="154"/>
      <c r="BI52" s="154"/>
      <c r="BJ52" s="154"/>
      <c r="BK52" s="154"/>
      <c r="BL52" s="154"/>
      <c r="BM52" s="154"/>
      <c r="BN52" s="154"/>
      <c r="BO52" s="154"/>
      <c r="BP52" s="154"/>
      <c r="BQ52" s="154"/>
      <c r="BR52" s="154"/>
      <c r="BS52" s="154"/>
      <c r="BT52" s="154"/>
      <c r="BU52" s="154"/>
      <c r="BV52" s="154"/>
      <c r="BW52" s="154"/>
      <c r="BX52" s="154"/>
      <c r="BY52" s="154"/>
      <c r="BZ52" s="154"/>
      <c r="CA52" s="154"/>
      <c r="CB52" s="154"/>
      <c r="CC52" s="154"/>
      <c r="CD52" s="154"/>
      <c r="CE52" s="154"/>
      <c r="CF52" s="154"/>
      <c r="CG52" s="154"/>
      <c r="CH52" s="154"/>
      <c r="CI52" s="154"/>
      <c r="CJ52" s="154"/>
      <c r="CK52" s="154"/>
      <c r="CL52" s="154"/>
      <c r="CM52" s="154"/>
      <c r="CN52" s="154"/>
      <c r="CO52" s="154"/>
      <c r="CP52" s="154"/>
      <c r="CQ52" s="154"/>
      <c r="CR52" s="154"/>
      <c r="CS52" s="154"/>
      <c r="CT52" s="154"/>
      <c r="CU52" s="154"/>
      <c r="CV52" s="154"/>
      <c r="CW52" s="154"/>
      <c r="CX52" s="154"/>
      <c r="CY52" s="154"/>
      <c r="CZ52" s="154"/>
      <c r="DA52" s="154"/>
      <c r="DB52" s="154"/>
      <c r="DC52" s="154"/>
      <c r="DD52" s="154"/>
      <c r="DE52" s="154"/>
      <c r="DF52" s="154"/>
      <c r="DG52" s="154"/>
      <c r="DH52" s="154"/>
      <c r="DI52" s="154"/>
      <c r="DJ52" s="154"/>
      <c r="DK52" s="154"/>
      <c r="DL52" s="154"/>
      <c r="DM52" s="154"/>
      <c r="DN52" s="154"/>
      <c r="DO52" s="154"/>
      <c r="DP52" s="154"/>
      <c r="DQ52" s="154"/>
      <c r="DR52" s="154"/>
      <c r="DS52" s="154"/>
      <c r="DT52" s="154"/>
      <c r="DU52" s="154"/>
      <c r="DV52" s="154"/>
      <c r="DW52" s="154"/>
      <c r="DX52" s="154"/>
      <c r="DY52" s="154"/>
      <c r="DZ52" s="154"/>
      <c r="EA52" s="154"/>
      <c r="EB52" s="154"/>
      <c r="EC52" s="154"/>
      <c r="ED52" s="154"/>
      <c r="EE52" s="154"/>
      <c r="EF52" s="154"/>
      <c r="EG52" s="154"/>
      <c r="EH52" s="154"/>
      <c r="EI52" s="154"/>
      <c r="EJ52" s="154"/>
      <c r="EK52" s="154"/>
      <c r="EL52" s="154"/>
      <c r="EM52" s="154"/>
      <c r="EN52" s="154"/>
      <c r="EO52" s="154"/>
      <c r="EP52" s="154"/>
      <c r="EQ52" s="154"/>
      <c r="ER52" s="154"/>
      <c r="ES52" s="154"/>
      <c r="ET52" s="154"/>
      <c r="EU52" s="154"/>
      <c r="EV52" s="154"/>
      <c r="EW52" s="154"/>
      <c r="EX52" s="154"/>
      <c r="EY52" s="154"/>
      <c r="EZ52" s="154"/>
      <c r="FA52" s="154"/>
      <c r="FB52" s="154"/>
      <c r="FC52" s="154"/>
      <c r="FD52" s="154"/>
      <c r="FE52" s="154"/>
      <c r="FF52" s="154"/>
      <c r="FG52" s="154"/>
      <c r="FH52" s="154"/>
      <c r="FI52" s="154"/>
      <c r="FJ52" s="154"/>
      <c r="FK52" s="154"/>
      <c r="FL52" s="154"/>
      <c r="FM52" s="154"/>
      <c r="FN52" s="154"/>
      <c r="FO52" s="154"/>
      <c r="FP52" s="154"/>
      <c r="FQ52" s="154"/>
      <c r="FR52" s="154"/>
      <c r="FS52" s="154"/>
      <c r="FT52" s="154"/>
      <c r="FU52" s="154"/>
      <c r="FV52" s="154"/>
      <c r="FW52" s="154"/>
      <c r="FX52" s="154"/>
      <c r="FY52" s="154"/>
      <c r="FZ52" s="154"/>
      <c r="GA52" s="154"/>
      <c r="GB52" s="154"/>
      <c r="GC52" s="154"/>
      <c r="GD52" s="154"/>
      <c r="GE52" s="154"/>
      <c r="GF52" s="154"/>
      <c r="GG52" s="154"/>
      <c r="GH52" s="154"/>
      <c r="GI52" s="154"/>
      <c r="GJ52" s="154"/>
      <c r="GK52" s="154"/>
      <c r="GL52" s="154"/>
      <c r="GM52" s="154"/>
      <c r="GN52" s="154"/>
      <c r="GO52" s="154"/>
      <c r="GP52" s="154"/>
      <c r="GQ52" s="154"/>
      <c r="GR52" s="154"/>
      <c r="GS52" s="154"/>
      <c r="GT52" s="154"/>
      <c r="GU52" s="154"/>
      <c r="GV52" s="154"/>
      <c r="GW52" s="154"/>
      <c r="GX52" s="154"/>
      <c r="GY52" s="154"/>
      <c r="GZ52" s="154"/>
      <c r="HA52" s="154"/>
      <c r="HB52" s="154"/>
      <c r="HC52" s="154"/>
      <c r="HD52" s="154"/>
      <c r="HE52" s="154"/>
      <c r="HF52" s="154"/>
      <c r="HG52" s="154"/>
      <c r="HH52" s="154"/>
      <c r="HI52" s="154"/>
      <c r="HJ52" s="154"/>
      <c r="HK52" s="154"/>
      <c r="HL52" s="154"/>
      <c r="HM52" s="154"/>
      <c r="HN52" s="154"/>
      <c r="HO52" s="154"/>
      <c r="HP52" s="154"/>
      <c r="HQ52" s="154"/>
      <c r="HR52" s="154"/>
      <c r="HS52" s="154"/>
      <c r="HT52" s="154"/>
      <c r="HU52" s="154"/>
      <c r="HV52" s="154"/>
      <c r="HW52" s="154"/>
      <c r="HX52" s="154"/>
      <c r="HY52" s="154"/>
      <c r="HZ52" s="154"/>
      <c r="IA52" s="154"/>
    </row>
    <row r="53" ht="24" customHeight="1" spans="1:235">
      <c r="A53" s="154"/>
      <c r="B53" s="154"/>
      <c r="C53" s="154"/>
      <c r="D53" s="154"/>
      <c r="E53" s="154"/>
      <c r="F53" s="154"/>
      <c r="G53" s="154"/>
      <c r="H53" s="154"/>
      <c r="I53" s="154"/>
      <c r="J53" s="154"/>
      <c r="K53" s="154"/>
      <c r="L53" s="154"/>
      <c r="M53" s="154"/>
      <c r="N53" s="154"/>
      <c r="O53" s="154"/>
      <c r="P53" s="154"/>
      <c r="Q53" s="154"/>
      <c r="R53" s="154"/>
      <c r="S53" s="154"/>
      <c r="T53" s="154"/>
      <c r="U53" s="154"/>
      <c r="V53" s="154"/>
      <c r="W53" s="154"/>
      <c r="X53" s="154"/>
      <c r="Y53" s="154"/>
      <c r="Z53" s="154"/>
      <c r="AA53" s="154"/>
      <c r="AB53" s="154"/>
      <c r="AC53" s="154"/>
      <c r="AD53" s="154"/>
      <c r="AE53" s="154"/>
      <c r="AF53" s="154"/>
      <c r="AG53" s="154"/>
      <c r="AH53" s="154"/>
      <c r="AI53" s="154"/>
      <c r="AJ53" s="154"/>
      <c r="AK53" s="154"/>
      <c r="AL53" s="154"/>
      <c r="AM53" s="154"/>
      <c r="AN53" s="154"/>
      <c r="AO53" s="154"/>
      <c r="AP53" s="154"/>
      <c r="AQ53" s="154"/>
      <c r="AR53" s="154"/>
      <c r="AS53" s="154"/>
      <c r="AT53" s="154"/>
      <c r="AU53" s="154"/>
      <c r="AV53" s="154"/>
      <c r="AW53" s="154"/>
      <c r="AX53" s="154"/>
      <c r="AY53" s="154"/>
      <c r="AZ53" s="154"/>
      <c r="BA53" s="154"/>
      <c r="BB53" s="154"/>
      <c r="BC53" s="154"/>
      <c r="BD53" s="154"/>
      <c r="BE53" s="154"/>
      <c r="BF53" s="154"/>
      <c r="BG53" s="154"/>
      <c r="BH53" s="154"/>
      <c r="BI53" s="154"/>
      <c r="BJ53" s="154"/>
      <c r="BK53" s="154"/>
      <c r="BL53" s="154"/>
      <c r="BM53" s="154"/>
      <c r="BN53" s="154"/>
      <c r="BO53" s="154"/>
      <c r="BP53" s="154"/>
      <c r="BQ53" s="154"/>
      <c r="BR53" s="154"/>
      <c r="BS53" s="154"/>
      <c r="BT53" s="154"/>
      <c r="BU53" s="154"/>
      <c r="BV53" s="154"/>
      <c r="BW53" s="154"/>
      <c r="BX53" s="154"/>
      <c r="BY53" s="154"/>
      <c r="BZ53" s="154"/>
      <c r="CA53" s="154"/>
      <c r="CB53" s="154"/>
      <c r="CC53" s="154"/>
      <c r="CD53" s="154"/>
      <c r="CE53" s="154"/>
      <c r="CF53" s="154"/>
      <c r="CG53" s="154"/>
      <c r="CH53" s="154"/>
      <c r="CI53" s="154"/>
      <c r="CJ53" s="154"/>
      <c r="CK53" s="154"/>
      <c r="CL53" s="154"/>
      <c r="CM53" s="154"/>
      <c r="CN53" s="154"/>
      <c r="CO53" s="154"/>
      <c r="CP53" s="154"/>
      <c r="CQ53" s="154"/>
      <c r="CR53" s="154"/>
      <c r="CS53" s="154"/>
      <c r="CT53" s="154"/>
      <c r="CU53" s="154"/>
      <c r="CV53" s="154"/>
      <c r="CW53" s="154"/>
      <c r="CX53" s="154"/>
      <c r="CY53" s="154"/>
      <c r="CZ53" s="154"/>
      <c r="DA53" s="154"/>
      <c r="DB53" s="154"/>
      <c r="DC53" s="154"/>
      <c r="DD53" s="154"/>
      <c r="DE53" s="154"/>
      <c r="DF53" s="154"/>
      <c r="DG53" s="154"/>
      <c r="DH53" s="154"/>
      <c r="DI53" s="154"/>
      <c r="DJ53" s="154"/>
      <c r="DK53" s="154"/>
      <c r="DL53" s="154"/>
      <c r="DM53" s="154"/>
      <c r="DN53" s="154"/>
      <c r="DO53" s="154"/>
      <c r="DP53" s="154"/>
      <c r="DQ53" s="154"/>
      <c r="DR53" s="154"/>
      <c r="DS53" s="154"/>
      <c r="DT53" s="154"/>
      <c r="DU53" s="154"/>
      <c r="DV53" s="154"/>
      <c r="DW53" s="154"/>
      <c r="DX53" s="154"/>
      <c r="DY53" s="154"/>
      <c r="DZ53" s="154"/>
      <c r="EA53" s="154"/>
      <c r="EB53" s="154"/>
      <c r="EC53" s="154"/>
      <c r="ED53" s="154"/>
      <c r="EE53" s="154"/>
      <c r="EF53" s="154"/>
      <c r="EG53" s="154"/>
      <c r="EH53" s="154"/>
      <c r="EI53" s="154"/>
      <c r="EJ53" s="154"/>
      <c r="EK53" s="154"/>
      <c r="EL53" s="154"/>
      <c r="EM53" s="154"/>
      <c r="EN53" s="154"/>
      <c r="EO53" s="154"/>
      <c r="EP53" s="154"/>
      <c r="EQ53" s="154"/>
      <c r="ER53" s="154"/>
      <c r="ES53" s="154"/>
      <c r="ET53" s="154"/>
      <c r="EU53" s="154"/>
      <c r="EV53" s="154"/>
      <c r="EW53" s="154"/>
      <c r="EX53" s="154"/>
      <c r="EY53" s="154"/>
      <c r="EZ53" s="154"/>
      <c r="FA53" s="154"/>
      <c r="FB53" s="154"/>
      <c r="FC53" s="154"/>
      <c r="FD53" s="154"/>
      <c r="FE53" s="154"/>
      <c r="FF53" s="154"/>
      <c r="FG53" s="154"/>
      <c r="FH53" s="154"/>
      <c r="FI53" s="154"/>
      <c r="FJ53" s="154"/>
      <c r="FK53" s="154"/>
      <c r="FL53" s="154"/>
      <c r="FM53" s="154"/>
      <c r="FN53" s="154"/>
      <c r="FO53" s="154"/>
      <c r="FP53" s="154"/>
      <c r="FQ53" s="154"/>
      <c r="FR53" s="154"/>
      <c r="FS53" s="154"/>
      <c r="FT53" s="154"/>
      <c r="FU53" s="154"/>
      <c r="FV53" s="154"/>
      <c r="FW53" s="154"/>
      <c r="FX53" s="154"/>
      <c r="FY53" s="154"/>
      <c r="FZ53" s="154"/>
      <c r="GA53" s="154"/>
      <c r="GB53" s="154"/>
      <c r="GC53" s="154"/>
      <c r="GD53" s="154"/>
      <c r="GE53" s="154"/>
      <c r="GF53" s="154"/>
      <c r="GG53" s="154"/>
      <c r="GH53" s="154"/>
      <c r="GI53" s="154"/>
      <c r="GJ53" s="154"/>
      <c r="GK53" s="154"/>
      <c r="GL53" s="154"/>
      <c r="GM53" s="154"/>
      <c r="GN53" s="154"/>
      <c r="GO53" s="154"/>
      <c r="GP53" s="154"/>
      <c r="GQ53" s="154"/>
      <c r="GR53" s="154"/>
      <c r="GS53" s="154"/>
      <c r="GT53" s="154"/>
      <c r="GU53" s="154"/>
      <c r="GV53" s="154"/>
      <c r="GW53" s="154"/>
      <c r="GX53" s="154"/>
      <c r="GY53" s="154"/>
      <c r="GZ53" s="154"/>
      <c r="HA53" s="154"/>
      <c r="HB53" s="154"/>
      <c r="HC53" s="154"/>
      <c r="HD53" s="154"/>
      <c r="HE53" s="154"/>
      <c r="HF53" s="154"/>
      <c r="HG53" s="154"/>
      <c r="HH53" s="154"/>
      <c r="HI53" s="154"/>
      <c r="HJ53" s="154"/>
      <c r="HK53" s="154"/>
      <c r="HL53" s="154"/>
      <c r="HM53" s="154"/>
      <c r="HN53" s="154"/>
      <c r="HO53" s="154"/>
      <c r="HP53" s="154"/>
      <c r="HQ53" s="154"/>
      <c r="HR53" s="154"/>
      <c r="HS53" s="154"/>
      <c r="HT53" s="154"/>
      <c r="HU53" s="154"/>
      <c r="HV53" s="154"/>
      <c r="HW53" s="154"/>
      <c r="HX53" s="154"/>
      <c r="HY53" s="154"/>
      <c r="HZ53" s="154"/>
      <c r="IA53" s="154"/>
    </row>
  </sheetData>
  <mergeCells count="2">
    <mergeCell ref="A2:E2"/>
    <mergeCell ref="A16:E16"/>
  </mergeCells>
  <printOptions horizontalCentered="1"/>
  <pageMargins left="0.590277777777778" right="0.590277777777778" top="0.393055555555556" bottom="0.590277777777778" header="0.590277777777778" footer="0.393055555555556"/>
  <pageSetup paperSize="9" scale="61" firstPageNumber="0" fitToHeight="0" orientation="portrait" blackAndWhite="1" useFirstPageNumber="1"/>
  <headerFooter alignWithMargins="0"/>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T50"/>
  <sheetViews>
    <sheetView view="pageBreakPreview" zoomScale="85" zoomScaleNormal="100" workbookViewId="0">
      <selection activeCell="A1" sqref="$A1:$XFD1048576"/>
    </sheetView>
  </sheetViews>
  <sheetFormatPr defaultColWidth="9" defaultRowHeight="13.5"/>
  <cols>
    <col min="1" max="1" width="60.5166666666667" customWidth="1"/>
    <col min="2" max="2" width="12" customWidth="1"/>
    <col min="3" max="3" width="63.9166666666667" customWidth="1"/>
    <col min="4" max="4" width="12.8833333333333" customWidth="1"/>
  </cols>
  <sheetData>
    <row r="1" ht="24" customHeight="1" spans="1:1">
      <c r="A1" s="6" t="s">
        <v>1763</v>
      </c>
    </row>
    <row r="2" ht="33" customHeight="1" spans="1:4">
      <c r="A2" s="162" t="s">
        <v>1764</v>
      </c>
      <c r="B2" s="162"/>
      <c r="C2" s="162"/>
      <c r="D2" s="162"/>
    </row>
    <row r="3" ht="22" customHeight="1" spans="4:4">
      <c r="D3" s="163" t="s">
        <v>67</v>
      </c>
    </row>
    <row r="4" ht="30" customHeight="1" spans="1:4">
      <c r="A4" s="164" t="s">
        <v>68</v>
      </c>
      <c r="B4" s="165" t="s">
        <v>6</v>
      </c>
      <c r="C4" s="166" t="s">
        <v>69</v>
      </c>
      <c r="D4" s="166" t="s">
        <v>6</v>
      </c>
    </row>
    <row r="5" ht="30" customHeight="1" spans="1:4">
      <c r="A5" s="119" t="s">
        <v>1765</v>
      </c>
      <c r="B5" s="120" t="s">
        <v>1303</v>
      </c>
      <c r="C5" s="119" t="s">
        <v>1766</v>
      </c>
      <c r="D5" s="121" t="s">
        <v>1303</v>
      </c>
    </row>
    <row r="6" ht="24" customHeight="1" spans="1:4">
      <c r="A6" s="122" t="s">
        <v>1744</v>
      </c>
      <c r="B6" s="120"/>
      <c r="C6" s="122" t="s">
        <v>1754</v>
      </c>
      <c r="D6" s="121"/>
    </row>
    <row r="7" ht="24" customHeight="1" spans="1:4">
      <c r="A7" s="123" t="s">
        <v>1767</v>
      </c>
      <c r="B7" s="124"/>
      <c r="C7" s="123" t="s">
        <v>1768</v>
      </c>
      <c r="D7" s="125"/>
    </row>
    <row r="8" ht="24" customHeight="1" spans="1:4">
      <c r="A8" s="123"/>
      <c r="B8" s="126"/>
      <c r="C8" s="127" t="s">
        <v>1756</v>
      </c>
      <c r="D8" s="128"/>
    </row>
    <row r="9" ht="24" customHeight="1" spans="1:4">
      <c r="A9" s="123"/>
      <c r="B9" s="126"/>
      <c r="C9" s="127" t="s">
        <v>1757</v>
      </c>
      <c r="D9" s="129"/>
    </row>
    <row r="10" ht="24" customHeight="1" spans="1:4">
      <c r="A10" s="123"/>
      <c r="B10" s="126"/>
      <c r="C10" s="127" t="s">
        <v>1758</v>
      </c>
      <c r="D10" s="130"/>
    </row>
    <row r="11" ht="24" customHeight="1" spans="1:4">
      <c r="A11" s="123"/>
      <c r="B11" s="126"/>
      <c r="C11" s="127" t="s">
        <v>1759</v>
      </c>
      <c r="D11" s="131"/>
    </row>
    <row r="12" ht="24" customHeight="1" spans="1:4">
      <c r="A12" s="132" t="s">
        <v>1769</v>
      </c>
      <c r="B12" s="133"/>
      <c r="C12" s="132" t="s">
        <v>1770</v>
      </c>
      <c r="D12" s="131"/>
    </row>
    <row r="13" ht="24" customHeight="1" spans="1:4">
      <c r="A13" s="127" t="s">
        <v>1747</v>
      </c>
      <c r="B13" s="124"/>
      <c r="C13" s="127" t="s">
        <v>1761</v>
      </c>
      <c r="D13" s="130"/>
    </row>
    <row r="14" ht="24" customHeight="1" spans="1:4">
      <c r="A14" s="127" t="s">
        <v>1748</v>
      </c>
      <c r="B14" s="124"/>
      <c r="C14" s="127" t="s">
        <v>1748</v>
      </c>
      <c r="D14" s="130"/>
    </row>
    <row r="15" ht="24" customHeight="1" spans="1:4">
      <c r="A15" s="127" t="s">
        <v>1749</v>
      </c>
      <c r="B15" s="124"/>
      <c r="C15" s="127" t="s">
        <v>1749</v>
      </c>
      <c r="D15" s="130"/>
    </row>
    <row r="16" ht="42" customHeight="1" spans="1:254">
      <c r="A16" s="134" t="s">
        <v>1751</v>
      </c>
      <c r="B16" s="134"/>
      <c r="C16" s="134"/>
      <c r="D16" s="134"/>
      <c r="HU16" s="135"/>
      <c r="HV16" s="135"/>
      <c r="HW16" s="135"/>
      <c r="HX16" s="135"/>
      <c r="HY16" s="135"/>
      <c r="HZ16" s="135"/>
      <c r="IA16" s="135"/>
      <c r="IB16" s="135"/>
      <c r="IC16" s="135"/>
      <c r="ID16" s="135"/>
      <c r="IE16" s="135"/>
      <c r="IF16" s="135"/>
      <c r="IG16" s="135"/>
      <c r="IH16" s="135"/>
      <c r="II16" s="135"/>
      <c r="IJ16" s="135"/>
      <c r="IK16" s="135"/>
      <c r="IL16" s="135"/>
      <c r="IM16" s="135"/>
      <c r="IN16" s="135"/>
      <c r="IO16" s="135"/>
      <c r="IP16" s="135"/>
      <c r="IQ16" s="135"/>
      <c r="IR16" s="135"/>
      <c r="IS16" s="135"/>
      <c r="IT16" s="135"/>
    </row>
    <row r="17" ht="24" customHeight="1"/>
    <row r="18" ht="24" customHeight="1"/>
    <row r="19" ht="24" customHeight="1"/>
    <row r="20" ht="24" customHeight="1"/>
    <row r="21" ht="24" customHeight="1"/>
    <row r="22" ht="24" customHeight="1"/>
    <row r="23" ht="24" customHeight="1"/>
    <row r="24" ht="24" customHeight="1"/>
    <row r="25" ht="24" customHeight="1"/>
    <row r="26" ht="24" customHeight="1"/>
    <row r="27" ht="24" customHeight="1"/>
    <row r="28" ht="24" customHeight="1"/>
    <row r="29" ht="24" customHeight="1"/>
    <row r="30" ht="24" customHeight="1"/>
    <row r="31" ht="24" customHeight="1"/>
    <row r="32"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sheetData>
  <mergeCells count="2">
    <mergeCell ref="A2:D2"/>
    <mergeCell ref="A16:D16"/>
  </mergeCells>
  <printOptions horizontalCentered="1"/>
  <pageMargins left="0.590277777777778" right="0.590277777777778" top="0.393055555555556" bottom="0.590277777777778" header="0.590277777777778" footer="0.393055555555556"/>
  <pageSetup paperSize="9" scale="61" firstPageNumber="0" fitToHeight="0" orientation="portrait" blackAndWhite="1" useFirstPageNumber="1"/>
  <headerFooter alignWithMargins="0"/>
  <colBreaks count="1" manualBreakCount="1">
    <brk id="4" max="65505" man="1"/>
  </colBreaks>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U46"/>
  <sheetViews>
    <sheetView showZeros="0" view="pageBreakPreview" zoomScaleNormal="100" workbookViewId="0">
      <selection activeCell="A1" sqref="$A1:$XFD1048576"/>
    </sheetView>
  </sheetViews>
  <sheetFormatPr defaultColWidth="8.88333333333333" defaultRowHeight="13.5"/>
  <cols>
    <col min="1" max="1" width="59.1083333333333" customWidth="1"/>
    <col min="2" max="5" width="16.775" customWidth="1"/>
    <col min="6" max="11" width="9"/>
  </cols>
  <sheetData>
    <row r="1" ht="24" customHeight="1" spans="1:1">
      <c r="A1" s="6" t="s">
        <v>1771</v>
      </c>
    </row>
    <row r="2" ht="42" customHeight="1" spans="1:5">
      <c r="A2" s="114" t="s">
        <v>1772</v>
      </c>
      <c r="B2" s="136"/>
      <c r="C2" s="136"/>
      <c r="D2" s="136"/>
      <c r="E2" s="136"/>
    </row>
    <row r="3" ht="27" customHeight="1" spans="2:5">
      <c r="B3" s="115"/>
      <c r="C3" s="115"/>
      <c r="D3" s="115"/>
      <c r="E3" s="137" t="s">
        <v>2</v>
      </c>
    </row>
    <row r="4" ht="30" customHeight="1" spans="1:5">
      <c r="A4" s="138" t="s">
        <v>1743</v>
      </c>
      <c r="B4" s="139" t="s">
        <v>4</v>
      </c>
      <c r="C4" s="139" t="s">
        <v>1349</v>
      </c>
      <c r="D4" s="140" t="s">
        <v>6</v>
      </c>
      <c r="E4" s="141" t="s">
        <v>7</v>
      </c>
    </row>
    <row r="5" ht="24" customHeight="1" spans="1:229">
      <c r="A5" s="80" t="s">
        <v>1744</v>
      </c>
      <c r="B5" s="155"/>
      <c r="C5" s="155"/>
      <c r="D5" s="156" t="s">
        <v>1303</v>
      </c>
      <c r="E5" s="157"/>
      <c r="F5" s="154"/>
      <c r="G5" s="154"/>
      <c r="H5" s="154"/>
      <c r="I5" s="154"/>
      <c r="J5" s="154"/>
      <c r="K5" s="154"/>
      <c r="L5" s="154"/>
      <c r="M5" s="154"/>
      <c r="N5" s="154"/>
      <c r="O5" s="154"/>
      <c r="P5" s="154"/>
      <c r="Q5" s="154"/>
      <c r="R5" s="154"/>
      <c r="S5" s="154"/>
      <c r="T5" s="154"/>
      <c r="U5" s="154"/>
      <c r="V5" s="154"/>
      <c r="W5" s="154"/>
      <c r="X5" s="154"/>
      <c r="Y5" s="154"/>
      <c r="Z5" s="154"/>
      <c r="AA5" s="154"/>
      <c r="AB5" s="154"/>
      <c r="AC5" s="154"/>
      <c r="AD5" s="154"/>
      <c r="AE5" s="154"/>
      <c r="AF5" s="154"/>
      <c r="AG5" s="154"/>
      <c r="AH5" s="154"/>
      <c r="AI5" s="154"/>
      <c r="AJ5" s="154"/>
      <c r="AK5" s="154"/>
      <c r="AL5" s="154"/>
      <c r="AM5" s="154"/>
      <c r="AN5" s="154"/>
      <c r="AO5" s="154"/>
      <c r="AP5" s="154"/>
      <c r="AQ5" s="154"/>
      <c r="AR5" s="154"/>
      <c r="AS5" s="154"/>
      <c r="AT5" s="154"/>
      <c r="AU5" s="154"/>
      <c r="AV5" s="154"/>
      <c r="AW5" s="154"/>
      <c r="AX5" s="154"/>
      <c r="AY5" s="154"/>
      <c r="AZ5" s="154"/>
      <c r="BA5" s="154"/>
      <c r="BB5" s="154"/>
      <c r="BC5" s="154"/>
      <c r="BD5" s="154"/>
      <c r="BE5" s="154"/>
      <c r="BF5" s="154"/>
      <c r="BG5" s="154"/>
      <c r="BH5" s="154"/>
      <c r="BI5" s="154"/>
      <c r="BJ5" s="154"/>
      <c r="BK5" s="154"/>
      <c r="BL5" s="154"/>
      <c r="BM5" s="154"/>
      <c r="BN5" s="154"/>
      <c r="BO5" s="154"/>
      <c r="BP5" s="154"/>
      <c r="BQ5" s="154"/>
      <c r="BR5" s="154"/>
      <c r="BS5" s="154"/>
      <c r="BT5" s="154"/>
      <c r="BU5" s="154"/>
      <c r="BV5" s="154"/>
      <c r="BW5" s="154"/>
      <c r="BX5" s="154"/>
      <c r="BY5" s="154"/>
      <c r="BZ5" s="154"/>
      <c r="CA5" s="154"/>
      <c r="CB5" s="154"/>
      <c r="CC5" s="154"/>
      <c r="CD5" s="154"/>
      <c r="CE5" s="154"/>
      <c r="CF5" s="154"/>
      <c r="CG5" s="154"/>
      <c r="CH5" s="154"/>
      <c r="CI5" s="154"/>
      <c r="CJ5" s="154"/>
      <c r="CK5" s="154"/>
      <c r="CL5" s="154"/>
      <c r="CM5" s="154"/>
      <c r="CN5" s="154"/>
      <c r="CO5" s="154"/>
      <c r="CP5" s="154"/>
      <c r="CQ5" s="154"/>
      <c r="CR5" s="154"/>
      <c r="CS5" s="154"/>
      <c r="CT5" s="154"/>
      <c r="CU5" s="154"/>
      <c r="CV5" s="154"/>
      <c r="CW5" s="154"/>
      <c r="CX5" s="154"/>
      <c r="CY5" s="154"/>
      <c r="CZ5" s="154"/>
      <c r="DA5" s="154"/>
      <c r="DB5" s="154"/>
      <c r="DC5" s="154"/>
      <c r="DD5" s="154"/>
      <c r="DE5" s="154"/>
      <c r="DF5" s="154"/>
      <c r="DG5" s="154"/>
      <c r="DH5" s="154"/>
      <c r="DI5" s="154"/>
      <c r="DJ5" s="154"/>
      <c r="DK5" s="154"/>
      <c r="DL5" s="154"/>
      <c r="DM5" s="154"/>
      <c r="DN5" s="154"/>
      <c r="DO5" s="154"/>
      <c r="DP5" s="154"/>
      <c r="DQ5" s="154"/>
      <c r="DR5" s="154"/>
      <c r="DS5" s="154"/>
      <c r="DT5" s="154"/>
      <c r="DU5" s="154"/>
      <c r="DV5" s="154"/>
      <c r="DW5" s="154"/>
      <c r="DX5" s="154"/>
      <c r="DY5" s="154"/>
      <c r="DZ5" s="154"/>
      <c r="EA5" s="154"/>
      <c r="EB5" s="154"/>
      <c r="EC5" s="154"/>
      <c r="ED5" s="154"/>
      <c r="EE5" s="154"/>
      <c r="EF5" s="154"/>
      <c r="EG5" s="154"/>
      <c r="EH5" s="154"/>
      <c r="EI5" s="154"/>
      <c r="EJ5" s="154"/>
      <c r="EK5" s="154"/>
      <c r="EL5" s="154"/>
      <c r="EM5" s="154"/>
      <c r="EN5" s="154"/>
      <c r="EO5" s="154"/>
      <c r="EP5" s="154"/>
      <c r="EQ5" s="154"/>
      <c r="ER5" s="154"/>
      <c r="ES5" s="154"/>
      <c r="ET5" s="154"/>
      <c r="EU5" s="154"/>
      <c r="EV5" s="154"/>
      <c r="EW5" s="154"/>
      <c r="EX5" s="154"/>
      <c r="EY5" s="154"/>
      <c r="EZ5" s="154"/>
      <c r="FA5" s="154"/>
      <c r="FB5" s="154"/>
      <c r="FC5" s="154"/>
      <c r="FD5" s="154"/>
      <c r="FE5" s="154"/>
      <c r="FF5" s="154"/>
      <c r="FG5" s="154"/>
      <c r="FH5" s="154"/>
      <c r="FI5" s="154"/>
      <c r="FJ5" s="154"/>
      <c r="FK5" s="154"/>
      <c r="FL5" s="154"/>
      <c r="FM5" s="154"/>
      <c r="FN5" s="154"/>
      <c r="FO5" s="154"/>
      <c r="FP5" s="154"/>
      <c r="FQ5" s="154"/>
      <c r="FR5" s="154"/>
      <c r="FS5" s="154"/>
      <c r="FT5" s="154"/>
      <c r="FU5" s="154"/>
      <c r="FV5" s="154"/>
      <c r="FW5" s="154"/>
      <c r="FX5" s="154"/>
      <c r="FY5" s="154"/>
      <c r="FZ5" s="154"/>
      <c r="GA5" s="154"/>
      <c r="GB5" s="154"/>
      <c r="GC5" s="154"/>
      <c r="GD5" s="154"/>
      <c r="GE5" s="154"/>
      <c r="GF5" s="154"/>
      <c r="GG5" s="154"/>
      <c r="GH5" s="154"/>
      <c r="GI5" s="154"/>
      <c r="GJ5" s="154"/>
      <c r="GK5" s="154"/>
      <c r="GL5" s="154"/>
      <c r="GM5" s="154"/>
      <c r="GN5" s="154"/>
      <c r="GO5" s="154"/>
      <c r="GP5" s="154"/>
      <c r="GQ5" s="154"/>
      <c r="GR5" s="154"/>
      <c r="GS5" s="154"/>
      <c r="GT5" s="154"/>
      <c r="GU5" s="154"/>
      <c r="GV5" s="154"/>
      <c r="GW5" s="154"/>
      <c r="GX5" s="154"/>
      <c r="GY5" s="154"/>
      <c r="GZ5" s="154"/>
      <c r="HA5" s="154"/>
      <c r="HB5" s="154"/>
      <c r="HC5" s="154"/>
      <c r="HD5" s="154"/>
      <c r="HE5" s="154"/>
      <c r="HF5" s="154"/>
      <c r="HG5" s="154"/>
      <c r="HH5" s="154"/>
      <c r="HI5" s="154"/>
      <c r="HJ5" s="154"/>
      <c r="HK5" s="154"/>
      <c r="HL5" s="154"/>
      <c r="HM5" s="154"/>
      <c r="HN5" s="154"/>
      <c r="HO5" s="154"/>
      <c r="HP5" s="154"/>
      <c r="HQ5" s="154"/>
      <c r="HR5" s="154"/>
      <c r="HS5" s="154"/>
      <c r="HT5" s="154"/>
      <c r="HU5" s="154"/>
    </row>
    <row r="6" ht="24" customHeight="1" spans="1:231">
      <c r="A6" s="145" t="s">
        <v>1745</v>
      </c>
      <c r="B6" s="158"/>
      <c r="C6" s="158"/>
      <c r="D6" s="158"/>
      <c r="E6" s="157"/>
      <c r="HV6" s="135"/>
      <c r="HW6" s="135"/>
    </row>
    <row r="7" ht="24" customHeight="1" spans="1:229">
      <c r="A7" s="151" t="s">
        <v>1746</v>
      </c>
      <c r="B7" s="158"/>
      <c r="C7" s="158"/>
      <c r="D7" s="159"/>
      <c r="E7" s="157"/>
      <c r="F7" s="154"/>
      <c r="G7" s="154"/>
      <c r="H7" s="154"/>
      <c r="I7" s="154"/>
      <c r="J7" s="154"/>
      <c r="K7" s="154"/>
      <c r="L7" s="154"/>
      <c r="M7" s="154"/>
      <c r="N7" s="154"/>
      <c r="O7" s="154"/>
      <c r="P7" s="154"/>
      <c r="Q7" s="154"/>
      <c r="R7" s="154"/>
      <c r="S7" s="154"/>
      <c r="T7" s="154"/>
      <c r="U7" s="154"/>
      <c r="V7" s="154"/>
      <c r="W7" s="154"/>
      <c r="X7" s="154"/>
      <c r="Y7" s="154"/>
      <c r="Z7" s="154"/>
      <c r="AA7" s="154"/>
      <c r="AB7" s="154"/>
      <c r="AC7" s="154"/>
      <c r="AD7" s="154"/>
      <c r="AE7" s="154"/>
      <c r="AF7" s="154"/>
      <c r="AG7" s="154"/>
      <c r="AH7" s="154"/>
      <c r="AI7" s="154"/>
      <c r="AJ7" s="154"/>
      <c r="AK7" s="154"/>
      <c r="AL7" s="154"/>
      <c r="AM7" s="154"/>
      <c r="AN7" s="154"/>
      <c r="AO7" s="154"/>
      <c r="AP7" s="154"/>
      <c r="AQ7" s="154"/>
      <c r="AR7" s="154"/>
      <c r="AS7" s="154"/>
      <c r="AT7" s="154"/>
      <c r="AU7" s="154"/>
      <c r="AV7" s="154"/>
      <c r="AW7" s="154"/>
      <c r="AX7" s="154"/>
      <c r="AY7" s="154"/>
      <c r="AZ7" s="154"/>
      <c r="BA7" s="154"/>
      <c r="BB7" s="154"/>
      <c r="BC7" s="154"/>
      <c r="BD7" s="154"/>
      <c r="BE7" s="154"/>
      <c r="BF7" s="154"/>
      <c r="BG7" s="154"/>
      <c r="BH7" s="154"/>
      <c r="BI7" s="154"/>
      <c r="BJ7" s="154"/>
      <c r="BK7" s="154"/>
      <c r="BL7" s="154"/>
      <c r="BM7" s="154"/>
      <c r="BN7" s="154"/>
      <c r="BO7" s="154"/>
      <c r="BP7" s="154"/>
      <c r="BQ7" s="154"/>
      <c r="BR7" s="154"/>
      <c r="BS7" s="154"/>
      <c r="BT7" s="154"/>
      <c r="BU7" s="154"/>
      <c r="BV7" s="154"/>
      <c r="BW7" s="154"/>
      <c r="BX7" s="154"/>
      <c r="BY7" s="154"/>
      <c r="BZ7" s="154"/>
      <c r="CA7" s="154"/>
      <c r="CB7" s="154"/>
      <c r="CC7" s="154"/>
      <c r="CD7" s="154"/>
      <c r="CE7" s="154"/>
      <c r="CF7" s="154"/>
      <c r="CG7" s="154"/>
      <c r="CH7" s="154"/>
      <c r="CI7" s="154"/>
      <c r="CJ7" s="154"/>
      <c r="CK7" s="154"/>
      <c r="CL7" s="154"/>
      <c r="CM7" s="154"/>
      <c r="CN7" s="154"/>
      <c r="CO7" s="154"/>
      <c r="CP7" s="154"/>
      <c r="CQ7" s="154"/>
      <c r="CR7" s="154"/>
      <c r="CS7" s="154"/>
      <c r="CT7" s="154"/>
      <c r="CU7" s="154"/>
      <c r="CV7" s="154"/>
      <c r="CW7" s="154"/>
      <c r="CX7" s="154"/>
      <c r="CY7" s="154"/>
      <c r="CZ7" s="154"/>
      <c r="DA7" s="154"/>
      <c r="DB7" s="154"/>
      <c r="DC7" s="154"/>
      <c r="DD7" s="154"/>
      <c r="DE7" s="154"/>
      <c r="DF7" s="154"/>
      <c r="DG7" s="154"/>
      <c r="DH7" s="154"/>
      <c r="DI7" s="154"/>
      <c r="DJ7" s="154"/>
      <c r="DK7" s="154"/>
      <c r="DL7" s="154"/>
      <c r="DM7" s="154"/>
      <c r="DN7" s="154"/>
      <c r="DO7" s="154"/>
      <c r="DP7" s="154"/>
      <c r="DQ7" s="154"/>
      <c r="DR7" s="154"/>
      <c r="DS7" s="154"/>
      <c r="DT7" s="154"/>
      <c r="DU7" s="154"/>
      <c r="DV7" s="154"/>
      <c r="DW7" s="154"/>
      <c r="DX7" s="154"/>
      <c r="DY7" s="154"/>
      <c r="DZ7" s="154"/>
      <c r="EA7" s="154"/>
      <c r="EB7" s="154"/>
      <c r="EC7" s="154"/>
      <c r="ED7" s="154"/>
      <c r="EE7" s="154"/>
      <c r="EF7" s="154"/>
      <c r="EG7" s="154"/>
      <c r="EH7" s="154"/>
      <c r="EI7" s="154"/>
      <c r="EJ7" s="154"/>
      <c r="EK7" s="154"/>
      <c r="EL7" s="154"/>
      <c r="EM7" s="154"/>
      <c r="EN7" s="154"/>
      <c r="EO7" s="154"/>
      <c r="EP7" s="154"/>
      <c r="EQ7" s="154"/>
      <c r="ER7" s="154"/>
      <c r="ES7" s="154"/>
      <c r="ET7" s="154"/>
      <c r="EU7" s="154"/>
      <c r="EV7" s="154"/>
      <c r="EW7" s="154"/>
      <c r="EX7" s="154"/>
      <c r="EY7" s="154"/>
      <c r="EZ7" s="154"/>
      <c r="FA7" s="154"/>
      <c r="FB7" s="154"/>
      <c r="FC7" s="154"/>
      <c r="FD7" s="154"/>
      <c r="FE7" s="154"/>
      <c r="FF7" s="154"/>
      <c r="FG7" s="154"/>
      <c r="FH7" s="154"/>
      <c r="FI7" s="154"/>
      <c r="FJ7" s="154"/>
      <c r="FK7" s="154"/>
      <c r="FL7" s="154"/>
      <c r="FM7" s="154"/>
      <c r="FN7" s="154"/>
      <c r="FO7" s="154"/>
      <c r="FP7" s="154"/>
      <c r="FQ7" s="154"/>
      <c r="FR7" s="154"/>
      <c r="FS7" s="154"/>
      <c r="FT7" s="154"/>
      <c r="FU7" s="154"/>
      <c r="FV7" s="154"/>
      <c r="FW7" s="154"/>
      <c r="FX7" s="154"/>
      <c r="FY7" s="154"/>
      <c r="FZ7" s="154"/>
      <c r="GA7" s="154"/>
      <c r="GB7" s="154"/>
      <c r="GC7" s="154"/>
      <c r="GD7" s="154"/>
      <c r="GE7" s="154"/>
      <c r="GF7" s="154"/>
      <c r="GG7" s="154"/>
      <c r="GH7" s="154"/>
      <c r="GI7" s="154"/>
      <c r="GJ7" s="154"/>
      <c r="GK7" s="154"/>
      <c r="GL7" s="154"/>
      <c r="GM7" s="154"/>
      <c r="GN7" s="154"/>
      <c r="GO7" s="154"/>
      <c r="GP7" s="154"/>
      <c r="GQ7" s="154"/>
      <c r="GR7" s="154"/>
      <c r="GS7" s="154"/>
      <c r="GT7" s="154"/>
      <c r="GU7" s="154"/>
      <c r="GV7" s="154"/>
      <c r="GW7" s="154"/>
      <c r="GX7" s="154"/>
      <c r="GY7" s="154"/>
      <c r="GZ7" s="154"/>
      <c r="HA7" s="154"/>
      <c r="HB7" s="154"/>
      <c r="HC7" s="154"/>
      <c r="HD7" s="154"/>
      <c r="HE7" s="154"/>
      <c r="HF7" s="154"/>
      <c r="HG7" s="154"/>
      <c r="HH7" s="154"/>
      <c r="HI7" s="154"/>
      <c r="HJ7" s="154"/>
      <c r="HK7" s="154"/>
      <c r="HL7" s="154"/>
      <c r="HM7" s="154"/>
      <c r="HN7" s="154"/>
      <c r="HO7" s="154"/>
      <c r="HP7" s="154"/>
      <c r="HQ7" s="154"/>
      <c r="HR7" s="154"/>
      <c r="HS7" s="154"/>
      <c r="HT7" s="154"/>
      <c r="HU7" s="154"/>
    </row>
    <row r="8" ht="24" customHeight="1" spans="1:231">
      <c r="A8" s="146" t="s">
        <v>1747</v>
      </c>
      <c r="B8" s="158"/>
      <c r="C8" s="158"/>
      <c r="D8" s="158"/>
      <c r="E8" s="157"/>
      <c r="I8" s="161"/>
      <c r="HV8" s="135"/>
      <c r="HW8" s="135"/>
    </row>
    <row r="9" ht="24" customHeight="1" spans="1:231">
      <c r="A9" s="146" t="s">
        <v>1748</v>
      </c>
      <c r="B9" s="158"/>
      <c r="C9" s="158"/>
      <c r="D9" s="158"/>
      <c r="E9" s="157"/>
      <c r="HV9" s="135"/>
      <c r="HW9" s="135"/>
    </row>
    <row r="10" ht="24" customHeight="1" spans="1:231">
      <c r="A10" s="146" t="s">
        <v>1749</v>
      </c>
      <c r="B10" s="158"/>
      <c r="C10" s="158"/>
      <c r="D10" s="158"/>
      <c r="E10" s="157"/>
      <c r="HV10" s="135"/>
      <c r="HW10" s="135"/>
    </row>
    <row r="11" ht="24" customHeight="1" spans="1:231">
      <c r="A11" s="152" t="s">
        <v>1750</v>
      </c>
      <c r="B11" s="160"/>
      <c r="C11" s="160"/>
      <c r="D11" s="158"/>
      <c r="E11" s="157"/>
      <c r="HV11" s="135"/>
      <c r="HW11" s="135"/>
    </row>
    <row r="12" ht="36" customHeight="1" spans="1:255">
      <c r="A12" s="153" t="s">
        <v>1751</v>
      </c>
      <c r="B12" s="153"/>
      <c r="C12" s="153"/>
      <c r="D12" s="153"/>
      <c r="E12" s="153"/>
      <c r="HV12" s="135"/>
      <c r="HW12" s="135"/>
      <c r="HX12" s="135"/>
      <c r="HY12" s="135"/>
      <c r="HZ12" s="135"/>
      <c r="IA12" s="135"/>
      <c r="IB12" s="135"/>
      <c r="IC12" s="135"/>
      <c r="ID12" s="135"/>
      <c r="IE12" s="135"/>
      <c r="IF12" s="135"/>
      <c r="IG12" s="135"/>
      <c r="IH12" s="135"/>
      <c r="II12" s="135"/>
      <c r="IJ12" s="135"/>
      <c r="IK12" s="135"/>
      <c r="IL12" s="135"/>
      <c r="IM12" s="135"/>
      <c r="IN12" s="135"/>
      <c r="IO12" s="135"/>
      <c r="IP12" s="135"/>
      <c r="IQ12" s="135"/>
      <c r="IR12" s="135"/>
      <c r="IS12" s="135"/>
      <c r="IT12" s="135"/>
      <c r="IU12" s="135"/>
    </row>
    <row r="13" ht="24" customHeight="1" spans="2:5">
      <c r="B13" s="154"/>
      <c r="C13" s="154"/>
      <c r="D13" s="154"/>
      <c r="E13" s="154"/>
    </row>
    <row r="14" ht="24" customHeight="1" spans="2:5">
      <c r="B14" s="154"/>
      <c r="C14" s="154"/>
      <c r="D14" s="154"/>
      <c r="E14" s="154"/>
    </row>
    <row r="15" ht="24" customHeight="1" spans="2:5">
      <c r="B15" s="154"/>
      <c r="C15" s="154"/>
      <c r="D15" s="154"/>
      <c r="E15" s="154"/>
    </row>
    <row r="16" ht="24" customHeight="1" spans="2:5">
      <c r="B16" s="154"/>
      <c r="C16" s="154"/>
      <c r="D16" s="154"/>
      <c r="E16" s="154"/>
    </row>
    <row r="17" ht="24" customHeight="1" spans="2:5">
      <c r="B17" s="154"/>
      <c r="C17" s="154"/>
      <c r="D17" s="154"/>
      <c r="E17" s="154"/>
    </row>
    <row r="18" ht="24" customHeight="1" spans="2:5">
      <c r="B18" s="154"/>
      <c r="C18" s="154"/>
      <c r="D18" s="154"/>
      <c r="E18" s="154"/>
    </row>
    <row r="19" ht="24" customHeight="1" spans="2:5">
      <c r="B19" s="154"/>
      <c r="C19" s="154"/>
      <c r="D19" s="154"/>
      <c r="E19" s="154"/>
    </row>
    <row r="20" ht="24" customHeight="1" spans="2:5">
      <c r="B20" s="154"/>
      <c r="C20" s="154"/>
      <c r="D20" s="154"/>
      <c r="E20" s="154"/>
    </row>
    <row r="21" ht="24" customHeight="1" spans="2:5">
      <c r="B21" s="154"/>
      <c r="C21" s="154"/>
      <c r="D21" s="154"/>
      <c r="E21" s="154"/>
    </row>
    <row r="22" ht="24" customHeight="1" spans="2:5">
      <c r="B22" s="154"/>
      <c r="C22" s="154"/>
      <c r="D22" s="154"/>
      <c r="E22" s="154"/>
    </row>
    <row r="23" ht="24" customHeight="1" spans="2:5">
      <c r="B23" s="154"/>
      <c r="C23" s="154"/>
      <c r="D23" s="154"/>
      <c r="E23" s="154"/>
    </row>
    <row r="24" ht="24" customHeight="1" spans="2:5">
      <c r="B24" s="154"/>
      <c r="C24" s="154"/>
      <c r="D24" s="154"/>
      <c r="E24" s="154"/>
    </row>
    <row r="25" ht="24" customHeight="1" spans="2:5">
      <c r="B25" s="154"/>
      <c r="C25" s="154"/>
      <c r="D25" s="154"/>
      <c r="E25" s="154"/>
    </row>
    <row r="26" ht="24" customHeight="1" spans="2:5">
      <c r="B26" s="154"/>
      <c r="C26" s="154"/>
      <c r="D26" s="154"/>
      <c r="E26" s="154"/>
    </row>
    <row r="27" ht="24" customHeight="1" spans="2:5">
      <c r="B27" s="154"/>
      <c r="C27" s="154"/>
      <c r="D27" s="154"/>
      <c r="E27" s="154"/>
    </row>
    <row r="28" ht="24" customHeight="1" spans="2:5">
      <c r="B28" s="154"/>
      <c r="C28" s="154"/>
      <c r="D28" s="154"/>
      <c r="E28" s="154"/>
    </row>
    <row r="29" ht="24" customHeight="1" spans="2:5">
      <c r="B29" s="154"/>
      <c r="C29" s="154"/>
      <c r="D29" s="154"/>
      <c r="E29" s="154"/>
    </row>
    <row r="30" ht="24" customHeight="1" spans="2:5">
      <c r="B30" s="154"/>
      <c r="C30" s="154"/>
      <c r="D30" s="154"/>
      <c r="E30" s="154"/>
    </row>
    <row r="31" ht="24" customHeight="1" spans="2:5">
      <c r="B31" s="154"/>
      <c r="C31" s="154"/>
      <c r="D31" s="154"/>
      <c r="E31" s="154"/>
    </row>
    <row r="32" ht="24" customHeight="1" spans="2:5">
      <c r="B32" s="154"/>
      <c r="C32" s="154"/>
      <c r="D32" s="154"/>
      <c r="E32" s="154"/>
    </row>
    <row r="33" ht="24" customHeight="1" spans="2:5">
      <c r="B33" s="154"/>
      <c r="C33" s="154"/>
      <c r="D33" s="154"/>
      <c r="E33" s="154"/>
    </row>
    <row r="34" ht="24" customHeight="1" spans="2:5">
      <c r="B34" s="154"/>
      <c r="C34" s="154"/>
      <c r="D34" s="154"/>
      <c r="E34" s="154"/>
    </row>
    <row r="35" ht="24" customHeight="1" spans="2:5">
      <c r="B35" s="154"/>
      <c r="C35" s="154"/>
      <c r="D35" s="154"/>
      <c r="E35" s="154"/>
    </row>
    <row r="36" ht="24" customHeight="1" spans="2:5">
      <c r="B36" s="154"/>
      <c r="C36" s="154"/>
      <c r="D36" s="154"/>
      <c r="E36" s="154"/>
    </row>
    <row r="37" ht="24" customHeight="1" spans="2:5">
      <c r="B37" s="154"/>
      <c r="C37" s="154"/>
      <c r="D37" s="154"/>
      <c r="E37" s="154"/>
    </row>
    <row r="38" ht="24" customHeight="1" spans="2:5">
      <c r="B38" s="154"/>
      <c r="C38" s="154"/>
      <c r="D38" s="154"/>
      <c r="E38" s="154"/>
    </row>
    <row r="39" ht="24" customHeight="1" spans="2:5">
      <c r="B39" s="154"/>
      <c r="C39" s="154"/>
      <c r="D39" s="154"/>
      <c r="E39" s="154"/>
    </row>
    <row r="40" ht="24" customHeight="1" spans="2:5">
      <c r="B40" s="154"/>
      <c r="C40" s="154"/>
      <c r="D40" s="154"/>
      <c r="E40" s="154"/>
    </row>
    <row r="41" ht="24" customHeight="1" spans="2:5">
      <c r="B41" s="154"/>
      <c r="C41" s="154"/>
      <c r="D41" s="154"/>
      <c r="E41" s="154"/>
    </row>
    <row r="42" ht="24" customHeight="1" spans="2:5">
      <c r="B42" s="154"/>
      <c r="C42" s="154"/>
      <c r="D42" s="154"/>
      <c r="E42" s="154"/>
    </row>
    <row r="43" ht="24" customHeight="1" spans="2:5">
      <c r="B43" s="154"/>
      <c r="C43" s="154"/>
      <c r="D43" s="154"/>
      <c r="E43" s="154"/>
    </row>
    <row r="44" ht="24" customHeight="1" spans="2:5">
      <c r="B44" s="154"/>
      <c r="C44" s="154"/>
      <c r="D44" s="154"/>
      <c r="E44" s="154"/>
    </row>
    <row r="45" ht="24" customHeight="1" spans="2:5">
      <c r="B45" s="154"/>
      <c r="C45" s="154"/>
      <c r="D45" s="154"/>
      <c r="E45" s="154"/>
    </row>
    <row r="46" ht="24" customHeight="1" spans="2:5">
      <c r="B46" s="154"/>
      <c r="C46" s="154"/>
      <c r="D46" s="154"/>
      <c r="E46" s="154"/>
    </row>
  </sheetData>
  <mergeCells count="2">
    <mergeCell ref="A2:E2"/>
    <mergeCell ref="A12:E12"/>
  </mergeCells>
  <printOptions horizontalCentered="1"/>
  <pageMargins left="0.590277777777778" right="0.590277777777778" top="0.393055555555556" bottom="0.590277777777778" header="0.590277777777778" footer="0.393055555555556"/>
  <pageSetup paperSize="9" scale="73" firstPageNumber="0" fitToHeight="0" orientation="portrait" blackAndWhite="1" useFirstPageNumber="1"/>
  <headerFooter alignWithMargins="0"/>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U53"/>
  <sheetViews>
    <sheetView showZeros="0" view="pageBreakPreview" zoomScaleNormal="100" workbookViewId="0">
      <selection activeCell="A1" sqref="$A1:$XFD1048576"/>
    </sheetView>
  </sheetViews>
  <sheetFormatPr defaultColWidth="8.88333333333333" defaultRowHeight="13.5"/>
  <cols>
    <col min="1" max="1" width="49.1083333333333" customWidth="1"/>
    <col min="2" max="5" width="20.775" customWidth="1"/>
  </cols>
  <sheetData>
    <row r="1" ht="24" customHeight="1" spans="1:1">
      <c r="A1" s="6" t="s">
        <v>1773</v>
      </c>
    </row>
    <row r="2" ht="37" customHeight="1" spans="1:5">
      <c r="A2" s="114" t="s">
        <v>1774</v>
      </c>
      <c r="B2" s="136"/>
      <c r="C2" s="136"/>
      <c r="D2" s="136"/>
      <c r="E2" s="136"/>
    </row>
    <row r="3" ht="23" customHeight="1" spans="2:5">
      <c r="B3" s="115"/>
      <c r="C3" s="115"/>
      <c r="D3" s="115"/>
      <c r="E3" s="137" t="s">
        <v>2</v>
      </c>
    </row>
    <row r="4" ht="30" customHeight="1" spans="1:5">
      <c r="A4" s="138" t="s">
        <v>1743</v>
      </c>
      <c r="B4" s="139" t="s">
        <v>4</v>
      </c>
      <c r="C4" s="139" t="s">
        <v>1349</v>
      </c>
      <c r="D4" s="140" t="s">
        <v>6</v>
      </c>
      <c r="E4" s="141" t="s">
        <v>7</v>
      </c>
    </row>
    <row r="5" ht="24" customHeight="1" spans="1:5">
      <c r="A5" s="80" t="s">
        <v>1754</v>
      </c>
      <c r="B5" s="142"/>
      <c r="C5" s="142"/>
      <c r="D5" s="143" t="s">
        <v>1303</v>
      </c>
      <c r="E5" s="144"/>
    </row>
    <row r="6" ht="24" customHeight="1" spans="1:5">
      <c r="A6" s="145" t="s">
        <v>1755</v>
      </c>
      <c r="B6" s="142"/>
      <c r="C6" s="142"/>
      <c r="D6" s="142"/>
      <c r="E6" s="144"/>
    </row>
    <row r="7" ht="24" customHeight="1" spans="1:5">
      <c r="A7" s="146" t="s">
        <v>1756</v>
      </c>
      <c r="B7" s="147"/>
      <c r="C7" s="148"/>
      <c r="D7" s="148"/>
      <c r="E7" s="144"/>
    </row>
    <row r="8" ht="24" customHeight="1" spans="1:5">
      <c r="A8" s="146" t="s">
        <v>1757</v>
      </c>
      <c r="B8" s="147"/>
      <c r="C8" s="149"/>
      <c r="D8" s="149"/>
      <c r="E8" s="144"/>
    </row>
    <row r="9" ht="24" customHeight="1" spans="1:5">
      <c r="A9" s="146" t="s">
        <v>1758</v>
      </c>
      <c r="B9" s="147"/>
      <c r="C9" s="150"/>
      <c r="D9" s="150"/>
      <c r="E9" s="144"/>
    </row>
    <row r="10" ht="24" customHeight="1" spans="1:5">
      <c r="A10" s="146" t="s">
        <v>1759</v>
      </c>
      <c r="B10" s="147"/>
      <c r="C10" s="147"/>
      <c r="D10" s="147"/>
      <c r="E10" s="144"/>
    </row>
    <row r="11" ht="24" customHeight="1" spans="1:5">
      <c r="A11" s="151" t="s">
        <v>1760</v>
      </c>
      <c r="B11" s="147"/>
      <c r="C11" s="147"/>
      <c r="D11" s="147"/>
      <c r="E11" s="144"/>
    </row>
    <row r="12" ht="24" customHeight="1" spans="1:5">
      <c r="A12" s="146" t="s">
        <v>1761</v>
      </c>
      <c r="B12" s="150"/>
      <c r="C12" s="150"/>
      <c r="D12" s="150"/>
      <c r="E12" s="144"/>
    </row>
    <row r="13" ht="24" customHeight="1" spans="1:5">
      <c r="A13" s="146" t="s">
        <v>1748</v>
      </c>
      <c r="B13" s="150"/>
      <c r="C13" s="150"/>
      <c r="D13" s="150"/>
      <c r="E13" s="144"/>
    </row>
    <row r="14" ht="24" customHeight="1" spans="1:5">
      <c r="A14" s="146" t="s">
        <v>1749</v>
      </c>
      <c r="B14" s="150"/>
      <c r="C14" s="150"/>
      <c r="D14" s="150"/>
      <c r="E14" s="144"/>
    </row>
    <row r="15" ht="24" customHeight="1" spans="1:5">
      <c r="A15" s="152" t="s">
        <v>1762</v>
      </c>
      <c r="B15" s="150"/>
      <c r="C15" s="150"/>
      <c r="D15" s="150"/>
      <c r="E15" s="144"/>
    </row>
    <row r="16" ht="33.95" customHeight="1" spans="1:255">
      <c r="A16" s="153" t="s">
        <v>1751</v>
      </c>
      <c r="B16" s="153"/>
      <c r="C16" s="153"/>
      <c r="D16" s="153"/>
      <c r="E16" s="153"/>
      <c r="HV16" s="135"/>
      <c r="HW16" s="135"/>
      <c r="HX16" s="135"/>
      <c r="HY16" s="135"/>
      <c r="HZ16" s="135"/>
      <c r="IA16" s="135"/>
      <c r="IB16" s="135"/>
      <c r="IC16" s="135"/>
      <c r="ID16" s="135"/>
      <c r="IE16" s="135"/>
      <c r="IF16" s="135"/>
      <c r="IG16" s="135"/>
      <c r="IH16" s="135"/>
      <c r="II16" s="135"/>
      <c r="IJ16" s="135"/>
      <c r="IK16" s="135"/>
      <c r="IL16" s="135"/>
      <c r="IM16" s="135"/>
      <c r="IN16" s="135"/>
      <c r="IO16" s="135"/>
      <c r="IP16" s="135"/>
      <c r="IQ16" s="135"/>
      <c r="IR16" s="135"/>
      <c r="IS16" s="135"/>
      <c r="IT16" s="135"/>
      <c r="IU16" s="135"/>
    </row>
    <row r="17" ht="24" customHeight="1" spans="2:5">
      <c r="B17" s="154"/>
      <c r="C17" s="154"/>
      <c r="D17" s="154"/>
      <c r="E17" s="154"/>
    </row>
    <row r="18" ht="24" customHeight="1" spans="2:5">
      <c r="B18" s="154"/>
      <c r="C18" s="154"/>
      <c r="D18" s="154"/>
      <c r="E18" s="154"/>
    </row>
    <row r="19" ht="24" customHeight="1" spans="2:5">
      <c r="B19" s="154"/>
      <c r="C19" s="154"/>
      <c r="D19" s="154"/>
      <c r="E19" s="154"/>
    </row>
    <row r="20" ht="24" customHeight="1" spans="2:5">
      <c r="B20" s="154"/>
      <c r="C20" s="154"/>
      <c r="D20" s="154"/>
      <c r="E20" s="154"/>
    </row>
    <row r="21" ht="24" customHeight="1" spans="2:5">
      <c r="B21" s="154"/>
      <c r="C21" s="154"/>
      <c r="D21" s="154"/>
      <c r="E21" s="154"/>
    </row>
    <row r="22" ht="24" customHeight="1" spans="2:5">
      <c r="B22" s="154"/>
      <c r="C22" s="154"/>
      <c r="D22" s="154"/>
      <c r="E22" s="154"/>
    </row>
    <row r="23" ht="24" customHeight="1" spans="2:5">
      <c r="B23" s="154"/>
      <c r="C23" s="154"/>
      <c r="D23" s="154"/>
      <c r="E23" s="154"/>
    </row>
    <row r="24" ht="24" customHeight="1" spans="2:5">
      <c r="B24" s="154"/>
      <c r="C24" s="154"/>
      <c r="D24" s="154"/>
      <c r="E24" s="154"/>
    </row>
    <row r="25" ht="24" customHeight="1" spans="2:5">
      <c r="B25" s="154"/>
      <c r="C25" s="154"/>
      <c r="D25" s="154"/>
      <c r="E25" s="154"/>
    </row>
    <row r="26" ht="24" customHeight="1" spans="2:5">
      <c r="B26" s="154"/>
      <c r="C26" s="154"/>
      <c r="D26" s="154"/>
      <c r="E26" s="154"/>
    </row>
    <row r="27" ht="24" customHeight="1" spans="2:5">
      <c r="B27" s="154"/>
      <c r="C27" s="154"/>
      <c r="D27" s="154"/>
      <c r="E27" s="154"/>
    </row>
    <row r="28" ht="24" customHeight="1" spans="2:5">
      <c r="B28" s="154"/>
      <c r="C28" s="154"/>
      <c r="D28" s="154"/>
      <c r="E28" s="154"/>
    </row>
    <row r="29" ht="24" customHeight="1" spans="2:5">
      <c r="B29" s="154"/>
      <c r="C29" s="154"/>
      <c r="D29" s="154"/>
      <c r="E29" s="154"/>
    </row>
    <row r="30" ht="24" customHeight="1" spans="2:5">
      <c r="B30" s="154"/>
      <c r="C30" s="154"/>
      <c r="D30" s="154"/>
      <c r="E30" s="154"/>
    </row>
    <row r="31" ht="24" customHeight="1" spans="2:5">
      <c r="B31" s="154"/>
      <c r="C31" s="154"/>
      <c r="D31" s="154"/>
      <c r="E31" s="154"/>
    </row>
    <row r="32" ht="24" customHeight="1" spans="2:5">
      <c r="B32" s="154"/>
      <c r="C32" s="154"/>
      <c r="D32" s="154"/>
      <c r="E32" s="154"/>
    </row>
    <row r="33" ht="24" customHeight="1" spans="2:5">
      <c r="B33" s="154"/>
      <c r="C33" s="154"/>
      <c r="D33" s="154"/>
      <c r="E33" s="154"/>
    </row>
    <row r="34" ht="24" customHeight="1" spans="2:5">
      <c r="B34" s="154"/>
      <c r="C34" s="154"/>
      <c r="D34" s="154"/>
      <c r="E34" s="154"/>
    </row>
    <row r="35" ht="24" customHeight="1" spans="2:5">
      <c r="B35" s="154"/>
      <c r="C35" s="154"/>
      <c r="D35" s="154"/>
      <c r="E35" s="154"/>
    </row>
    <row r="36" ht="24" customHeight="1" spans="2:5">
      <c r="B36" s="154"/>
      <c r="C36" s="154"/>
      <c r="D36" s="154"/>
      <c r="E36" s="154"/>
    </row>
    <row r="37" ht="24" customHeight="1" spans="2:5">
      <c r="B37" s="154"/>
      <c r="C37" s="154"/>
      <c r="D37" s="154"/>
      <c r="E37" s="154"/>
    </row>
    <row r="38" ht="24" customHeight="1" spans="2:5">
      <c r="B38" s="154"/>
      <c r="C38" s="154"/>
      <c r="D38" s="154"/>
      <c r="E38" s="154"/>
    </row>
    <row r="39" ht="24" customHeight="1" spans="2:5">
      <c r="B39" s="154"/>
      <c r="C39" s="154"/>
      <c r="D39" s="154"/>
      <c r="E39" s="154"/>
    </row>
    <row r="40" ht="24" customHeight="1" spans="2:5">
      <c r="B40" s="154"/>
      <c r="C40" s="154"/>
      <c r="D40" s="154"/>
      <c r="E40" s="154"/>
    </row>
    <row r="41" ht="24" customHeight="1" spans="2:5">
      <c r="B41" s="154"/>
      <c r="C41" s="154"/>
      <c r="D41" s="154"/>
      <c r="E41" s="154"/>
    </row>
    <row r="42" ht="24" customHeight="1" spans="2:5">
      <c r="B42" s="154"/>
      <c r="C42" s="154"/>
      <c r="D42" s="154"/>
      <c r="E42" s="154"/>
    </row>
    <row r="43" ht="24" customHeight="1" spans="2:5">
      <c r="B43" s="154"/>
      <c r="C43" s="154"/>
      <c r="D43" s="154"/>
      <c r="E43" s="154"/>
    </row>
    <row r="44" ht="24" customHeight="1" spans="2:5">
      <c r="B44" s="154"/>
      <c r="C44" s="154"/>
      <c r="D44" s="154"/>
      <c r="E44" s="154"/>
    </row>
    <row r="45" ht="24" customHeight="1" spans="2:5">
      <c r="B45" s="154"/>
      <c r="C45" s="154"/>
      <c r="D45" s="154"/>
      <c r="E45" s="154"/>
    </row>
    <row r="46" ht="24" customHeight="1" spans="2:5">
      <c r="B46" s="154"/>
      <c r="C46" s="154"/>
      <c r="D46" s="154"/>
      <c r="E46" s="154"/>
    </row>
    <row r="47" ht="24" customHeight="1" spans="2:5">
      <c r="B47" s="154"/>
      <c r="C47" s="154"/>
      <c r="D47" s="154"/>
      <c r="E47" s="154"/>
    </row>
    <row r="48" ht="24" customHeight="1" spans="2:5">
      <c r="B48" s="154"/>
      <c r="C48" s="154"/>
      <c r="D48" s="154"/>
      <c r="E48" s="154"/>
    </row>
    <row r="49" ht="24" customHeight="1" spans="2:5">
      <c r="B49" s="154"/>
      <c r="C49" s="154"/>
      <c r="D49" s="154"/>
      <c r="E49" s="154"/>
    </row>
    <row r="50" ht="24" customHeight="1" spans="2:5">
      <c r="B50" s="154"/>
      <c r="C50" s="154"/>
      <c r="D50" s="154"/>
      <c r="E50" s="154"/>
    </row>
    <row r="51" ht="24" customHeight="1" spans="2:5">
      <c r="B51" s="154"/>
      <c r="C51" s="154"/>
      <c r="D51" s="154"/>
      <c r="E51" s="154"/>
    </row>
    <row r="52" ht="24" customHeight="1" spans="2:5">
      <c r="B52" s="154"/>
      <c r="C52" s="154"/>
      <c r="D52" s="154"/>
      <c r="E52" s="154"/>
    </row>
    <row r="53" ht="24" customHeight="1" spans="2:5">
      <c r="B53" s="154"/>
      <c r="C53" s="154"/>
      <c r="D53" s="154"/>
      <c r="E53" s="154"/>
    </row>
  </sheetData>
  <mergeCells count="2">
    <mergeCell ref="A2:E2"/>
    <mergeCell ref="A16:E16"/>
  </mergeCells>
  <printOptions horizontalCentered="1"/>
  <pageMargins left="0.590277777777778" right="0.590277777777778" top="0.393055555555556" bottom="0.590277777777778" header="0.590277777777778" footer="0.393055555555556"/>
  <pageSetup paperSize="9" scale="69" firstPageNumber="0" fitToHeight="0" orientation="portrait" blackAndWhite="1" useFirstPageNumber="1"/>
  <headerFooter alignWithMargins="0"/>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T50"/>
  <sheetViews>
    <sheetView showZeros="0" view="pageBreakPreview" zoomScale="85" zoomScaleNormal="100" workbookViewId="0">
      <selection activeCell="C13" sqref="C13"/>
    </sheetView>
  </sheetViews>
  <sheetFormatPr defaultColWidth="8.88333333333333" defaultRowHeight="13.5"/>
  <cols>
    <col min="1" max="1" width="63.6583333333333" customWidth="1"/>
    <col min="2" max="2" width="12.6333333333333" customWidth="1"/>
    <col min="3" max="3" width="60.65" customWidth="1"/>
    <col min="4" max="4" width="12.6333333333333" customWidth="1"/>
  </cols>
  <sheetData>
    <row r="1" ht="24" customHeight="1" spans="1:1">
      <c r="A1" s="6" t="s">
        <v>1775</v>
      </c>
    </row>
    <row r="2" ht="38" customHeight="1" spans="1:4">
      <c r="A2" s="114" t="s">
        <v>1776</v>
      </c>
      <c r="B2" s="114"/>
      <c r="C2" s="114"/>
      <c r="D2" s="114"/>
    </row>
    <row r="3" ht="27" customHeight="1" spans="4:4">
      <c r="D3" s="115" t="s">
        <v>67</v>
      </c>
    </row>
    <row r="4" ht="30" customHeight="1" spans="1:4">
      <c r="A4" s="116" t="s">
        <v>68</v>
      </c>
      <c r="B4" s="117" t="s">
        <v>6</v>
      </c>
      <c r="C4" s="118" t="s">
        <v>69</v>
      </c>
      <c r="D4" s="118" t="s">
        <v>6</v>
      </c>
    </row>
    <row r="5" ht="24" customHeight="1" spans="1:4">
      <c r="A5" s="119" t="s">
        <v>1765</v>
      </c>
      <c r="B5" s="120" t="s">
        <v>1303</v>
      </c>
      <c r="C5" s="119" t="s">
        <v>1766</v>
      </c>
      <c r="D5" s="121" t="s">
        <v>1303</v>
      </c>
    </row>
    <row r="6" ht="24" customHeight="1" spans="1:4">
      <c r="A6" s="122" t="s">
        <v>1744</v>
      </c>
      <c r="B6" s="120"/>
      <c r="C6" s="122" t="s">
        <v>1754</v>
      </c>
      <c r="D6" s="121"/>
    </row>
    <row r="7" ht="24" customHeight="1" spans="1:4">
      <c r="A7" s="123" t="s">
        <v>1767</v>
      </c>
      <c r="B7" s="124"/>
      <c r="C7" s="123" t="s">
        <v>1768</v>
      </c>
      <c r="D7" s="125"/>
    </row>
    <row r="8" ht="24" customHeight="1" spans="1:4">
      <c r="A8" s="123"/>
      <c r="B8" s="126"/>
      <c r="C8" s="127" t="s">
        <v>1756</v>
      </c>
      <c r="D8" s="128"/>
    </row>
    <row r="9" ht="24" customHeight="1" spans="1:4">
      <c r="A9" s="123"/>
      <c r="B9" s="126"/>
      <c r="C9" s="127" t="s">
        <v>1757</v>
      </c>
      <c r="D9" s="129"/>
    </row>
    <row r="10" ht="24" customHeight="1" spans="1:4">
      <c r="A10" s="123"/>
      <c r="B10" s="126"/>
      <c r="C10" s="127" t="s">
        <v>1758</v>
      </c>
      <c r="D10" s="130"/>
    </row>
    <row r="11" ht="24" customHeight="1" spans="1:4">
      <c r="A11" s="123"/>
      <c r="B11" s="126"/>
      <c r="C11" s="127" t="s">
        <v>1759</v>
      </c>
      <c r="D11" s="131"/>
    </row>
    <row r="12" ht="24" customHeight="1" spans="1:4">
      <c r="A12" s="132" t="s">
        <v>1769</v>
      </c>
      <c r="B12" s="133"/>
      <c r="C12" s="132" t="s">
        <v>1770</v>
      </c>
      <c r="D12" s="131"/>
    </row>
    <row r="13" ht="24" customHeight="1" spans="1:4">
      <c r="A13" s="127" t="s">
        <v>1747</v>
      </c>
      <c r="B13" s="124"/>
      <c r="C13" s="127" t="s">
        <v>1761</v>
      </c>
      <c r="D13" s="130"/>
    </row>
    <row r="14" ht="24" customHeight="1" spans="1:4">
      <c r="A14" s="127" t="s">
        <v>1748</v>
      </c>
      <c r="B14" s="124"/>
      <c r="C14" s="127" t="s">
        <v>1748</v>
      </c>
      <c r="D14" s="130"/>
    </row>
    <row r="15" ht="24" customHeight="1" spans="1:4">
      <c r="A15" s="127" t="s">
        <v>1749</v>
      </c>
      <c r="B15" s="124"/>
      <c r="C15" s="127" t="s">
        <v>1749</v>
      </c>
      <c r="D15" s="130"/>
    </row>
    <row r="16" ht="42" customHeight="1" spans="1:254">
      <c r="A16" s="134" t="s">
        <v>1751</v>
      </c>
      <c r="B16" s="134"/>
      <c r="C16" s="134"/>
      <c r="D16" s="134"/>
      <c r="HU16" s="135"/>
      <c r="HV16" s="135"/>
      <c r="HW16" s="135"/>
      <c r="HX16" s="135"/>
      <c r="HY16" s="135"/>
      <c r="HZ16" s="135"/>
      <c r="IA16" s="135"/>
      <c r="IB16" s="135"/>
      <c r="IC16" s="135"/>
      <c r="ID16" s="135"/>
      <c r="IE16" s="135"/>
      <c r="IF16" s="135"/>
      <c r="IG16" s="135"/>
      <c r="IH16" s="135"/>
      <c r="II16" s="135"/>
      <c r="IJ16" s="135"/>
      <c r="IK16" s="135"/>
      <c r="IL16" s="135"/>
      <c r="IM16" s="135"/>
      <c r="IN16" s="135"/>
      <c r="IO16" s="135"/>
      <c r="IP16" s="135"/>
      <c r="IQ16" s="135"/>
      <c r="IR16" s="135"/>
      <c r="IS16" s="135"/>
      <c r="IT16" s="135"/>
    </row>
    <row r="17" ht="24" customHeight="1"/>
    <row r="18" ht="24" customHeight="1"/>
    <row r="19" ht="24" customHeight="1"/>
    <row r="20" ht="24" customHeight="1"/>
    <row r="21" ht="24" customHeight="1"/>
    <row r="22" ht="24" customHeight="1"/>
    <row r="23" ht="24" customHeight="1"/>
    <row r="24" ht="24" customHeight="1"/>
    <row r="25" ht="24" customHeight="1"/>
    <row r="26" ht="24" customHeight="1"/>
    <row r="27" ht="24" customHeight="1"/>
    <row r="28" ht="24" customHeight="1"/>
    <row r="29" ht="24" customHeight="1"/>
    <row r="30" ht="24" customHeight="1"/>
    <row r="31" ht="24" customHeight="1"/>
    <row r="32"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sheetData>
  <mergeCells count="2">
    <mergeCell ref="A2:D2"/>
    <mergeCell ref="A16:D16"/>
  </mergeCells>
  <printOptions horizontalCentered="1"/>
  <pageMargins left="0.590277777777778" right="0.590277777777778" top="0.393055555555556" bottom="0.590277777777778" header="0.590277777777778" footer="0.393055555555556"/>
  <pageSetup paperSize="9" scale="61" firstPageNumber="0" fitToHeight="0" orientation="portrait" blackAndWhite="1" useFirstPageNumber="1"/>
  <headerFooter alignWithMargins="0"/>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74"/>
  <sheetViews>
    <sheetView view="pageBreakPreview" zoomScaleNormal="100" workbookViewId="0">
      <pane ySplit="5" topLeftCell="A6" activePane="bottomLeft" state="frozen"/>
      <selection/>
      <selection pane="bottomLeft" activeCell="F3" sqref="F3:G3"/>
    </sheetView>
  </sheetViews>
  <sheetFormatPr defaultColWidth="9" defaultRowHeight="13.5" outlineLevelCol="6"/>
  <cols>
    <col min="1" max="1" width="29.775" customWidth="1"/>
    <col min="2" max="7" width="17.1083333333333" customWidth="1"/>
  </cols>
  <sheetData>
    <row r="1" ht="24" customHeight="1" spans="1:1">
      <c r="A1" s="6" t="s">
        <v>1777</v>
      </c>
    </row>
    <row r="2" ht="42" customHeight="1" spans="1:7">
      <c r="A2" s="28" t="s">
        <v>1778</v>
      </c>
      <c r="B2" s="28"/>
      <c r="C2" s="28"/>
      <c r="D2" s="28"/>
      <c r="E2" s="28"/>
      <c r="F2" s="28"/>
      <c r="G2" s="28"/>
    </row>
    <row r="3" ht="27" customHeight="1" spans="1:7">
      <c r="A3" s="9"/>
      <c r="B3" s="9"/>
      <c r="F3" s="33" t="s">
        <v>67</v>
      </c>
      <c r="G3" s="33"/>
    </row>
    <row r="4" ht="40" customHeight="1" spans="1:7">
      <c r="A4" s="12" t="s">
        <v>1779</v>
      </c>
      <c r="B4" s="12" t="s">
        <v>1780</v>
      </c>
      <c r="C4" s="12"/>
      <c r="D4" s="12"/>
      <c r="E4" s="12" t="s">
        <v>1781</v>
      </c>
      <c r="F4" s="12"/>
      <c r="G4" s="12"/>
    </row>
    <row r="5" ht="34" customHeight="1" spans="1:7">
      <c r="A5" s="31"/>
      <c r="B5" s="31" t="s">
        <v>1329</v>
      </c>
      <c r="C5" s="31" t="s">
        <v>1782</v>
      </c>
      <c r="D5" s="31" t="s">
        <v>1783</v>
      </c>
      <c r="E5" s="31" t="s">
        <v>1329</v>
      </c>
      <c r="F5" s="31" t="s">
        <v>1782</v>
      </c>
      <c r="G5" s="31" t="s">
        <v>1783</v>
      </c>
    </row>
    <row r="6" ht="71" customHeight="1" spans="1:7">
      <c r="A6" s="24" t="s">
        <v>1784</v>
      </c>
      <c r="B6" s="32">
        <f>SUM(C6:D6)</f>
        <v>830017</v>
      </c>
      <c r="C6" s="32">
        <v>332356</v>
      </c>
      <c r="D6" s="32">
        <v>497661</v>
      </c>
      <c r="E6" s="32">
        <f>SUM(F6:G6)</f>
        <v>829853</v>
      </c>
      <c r="F6" s="32">
        <v>332333</v>
      </c>
      <c r="G6" s="32">
        <v>497520</v>
      </c>
    </row>
    <row r="7" ht="24" customHeight="1"/>
    <row r="8" ht="24" customHeight="1"/>
    <row r="9" ht="24" customHeight="1"/>
    <row r="10" ht="24" customHeight="1"/>
    <row r="11" ht="24" customHeight="1"/>
    <row r="12" ht="24" customHeight="1"/>
    <row r="13" ht="24" customHeight="1"/>
    <row r="14" ht="24" customHeight="1"/>
    <row r="15" ht="24" customHeight="1"/>
    <row r="16" ht="24" customHeight="1"/>
    <row r="17" ht="24" customHeight="1"/>
    <row r="18" ht="24" customHeight="1"/>
    <row r="19" ht="24" customHeight="1"/>
    <row r="20" ht="24" customHeight="1"/>
    <row r="21" ht="24" customHeight="1"/>
    <row r="22" ht="24" customHeight="1"/>
    <row r="23" ht="24" customHeight="1"/>
    <row r="24" ht="24" customHeight="1"/>
    <row r="25" ht="24" customHeight="1"/>
    <row r="26" ht="24" customHeight="1"/>
    <row r="27" ht="24" customHeight="1"/>
    <row r="28" ht="24" customHeight="1"/>
    <row r="29" ht="24" customHeight="1"/>
    <row r="30" ht="24" customHeight="1"/>
    <row r="31" ht="24" customHeight="1"/>
    <row r="32"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sheetData>
  <mergeCells count="5">
    <mergeCell ref="A2:G2"/>
    <mergeCell ref="F3:G3"/>
    <mergeCell ref="B4:D4"/>
    <mergeCell ref="E4:G4"/>
    <mergeCell ref="A4:A5"/>
  </mergeCells>
  <printOptions horizontalCentered="1"/>
  <pageMargins left="0.590277777777778" right="0.590277777777778" top="0.393055555555556" bottom="0.590277777777778" header="0.590277777777778" footer="0.393055555555556"/>
  <pageSetup paperSize="9" scale="69" firstPageNumber="0" fitToHeight="0" orientation="portrait" blackAndWhite="1" useFirstPageNumber="1"/>
  <headerFooter alignWithMargins="0"/>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81"/>
  <sheetViews>
    <sheetView showZeros="0" view="pageBreakPreview" zoomScaleNormal="100" workbookViewId="0">
      <pane ySplit="4" topLeftCell="A21" activePane="bottomLeft" state="frozen"/>
      <selection/>
      <selection pane="bottomLeft" activeCell="C12" sqref="C12"/>
    </sheetView>
  </sheetViews>
  <sheetFormatPr defaultColWidth="9" defaultRowHeight="13.5" outlineLevelCol="2"/>
  <cols>
    <col min="1" max="1" width="48.225" customWidth="1"/>
    <col min="2" max="3" width="21.6333333333333" customWidth="1"/>
  </cols>
  <sheetData>
    <row r="1" ht="24" customHeight="1" spans="1:1">
      <c r="A1" s="6" t="s">
        <v>1785</v>
      </c>
    </row>
    <row r="2" ht="42" customHeight="1" spans="1:3">
      <c r="A2" s="28" t="s">
        <v>1786</v>
      </c>
      <c r="B2" s="28"/>
      <c r="C2" s="28"/>
    </row>
    <row r="3" ht="27" customHeight="1" spans="3:3">
      <c r="C3" s="9" t="s">
        <v>67</v>
      </c>
    </row>
    <row r="4" ht="30" customHeight="1" spans="1:3">
      <c r="A4" s="107" t="s">
        <v>1787</v>
      </c>
      <c r="B4" s="107" t="s">
        <v>1788</v>
      </c>
      <c r="C4" s="108" t="s">
        <v>1789</v>
      </c>
    </row>
    <row r="5" ht="24" customHeight="1" spans="1:3">
      <c r="A5" s="109" t="s">
        <v>1790</v>
      </c>
      <c r="B5" s="110">
        <f>B6+B7</f>
        <v>708953</v>
      </c>
      <c r="C5" s="110">
        <f>C6+C7</f>
        <v>708953</v>
      </c>
    </row>
    <row r="6" ht="24" customHeight="1" spans="1:3">
      <c r="A6" s="111" t="s">
        <v>1791</v>
      </c>
      <c r="B6" s="112">
        <v>314333</v>
      </c>
      <c r="C6" s="112">
        <v>314333</v>
      </c>
    </row>
    <row r="7" ht="24" customHeight="1" spans="1:3">
      <c r="A7" s="111" t="s">
        <v>1792</v>
      </c>
      <c r="B7" s="112">
        <v>394620</v>
      </c>
      <c r="C7" s="112">
        <v>394620</v>
      </c>
    </row>
    <row r="8" ht="24" customHeight="1" spans="1:3">
      <c r="A8" s="109" t="s">
        <v>1793</v>
      </c>
      <c r="B8" s="112">
        <f>B9+B10</f>
        <v>709301</v>
      </c>
      <c r="C8" s="112">
        <f>C9+C10</f>
        <v>709301</v>
      </c>
    </row>
    <row r="9" ht="24" customHeight="1" spans="1:3">
      <c r="A9" s="111" t="s">
        <v>1791</v>
      </c>
      <c r="B9" s="112">
        <v>314381</v>
      </c>
      <c r="C9" s="112">
        <v>314381</v>
      </c>
    </row>
    <row r="10" ht="24" customHeight="1" spans="1:3">
      <c r="A10" s="111" t="s">
        <v>1792</v>
      </c>
      <c r="B10" s="112">
        <v>394920</v>
      </c>
      <c r="C10" s="112">
        <v>394920</v>
      </c>
    </row>
    <row r="11" ht="24" customHeight="1" spans="1:3">
      <c r="A11" s="109" t="s">
        <v>1794</v>
      </c>
      <c r="B11" s="110">
        <f>B12+B13+B14+B15</f>
        <v>179490</v>
      </c>
      <c r="C11" s="110">
        <f>C12+C13+C14+C15</f>
        <v>179490</v>
      </c>
    </row>
    <row r="12" ht="24" customHeight="1" spans="1:3">
      <c r="A12" s="111" t="s">
        <v>1795</v>
      </c>
      <c r="B12" s="112">
        <v>18000</v>
      </c>
      <c r="C12" s="112">
        <v>18000</v>
      </c>
    </row>
    <row r="13" ht="24" customHeight="1" spans="1:3">
      <c r="A13" s="111" t="s">
        <v>1796</v>
      </c>
      <c r="B13" s="112">
        <v>46590</v>
      </c>
      <c r="C13" s="112">
        <v>46590</v>
      </c>
    </row>
    <row r="14" ht="24" customHeight="1" spans="1:3">
      <c r="A14" s="111" t="s">
        <v>1797</v>
      </c>
      <c r="B14" s="112">
        <v>102900</v>
      </c>
      <c r="C14" s="112">
        <v>102900</v>
      </c>
    </row>
    <row r="15" ht="24" customHeight="1" spans="1:3">
      <c r="A15" s="111" t="s">
        <v>1798</v>
      </c>
      <c r="B15" s="112">
        <v>12000</v>
      </c>
      <c r="C15" s="112">
        <v>12000</v>
      </c>
    </row>
    <row r="16" ht="24" customHeight="1" spans="1:3">
      <c r="A16" s="109" t="s">
        <v>1799</v>
      </c>
      <c r="B16" s="110">
        <f>B17+B18</f>
        <v>58590</v>
      </c>
      <c r="C16" s="110">
        <f>C17+C18</f>
        <v>58590</v>
      </c>
    </row>
    <row r="17" ht="24" customHeight="1" spans="1:3">
      <c r="A17" s="111" t="s">
        <v>1800</v>
      </c>
      <c r="B17" s="112">
        <v>46590</v>
      </c>
      <c r="C17" s="112">
        <v>46590</v>
      </c>
    </row>
    <row r="18" ht="24" customHeight="1" spans="1:3">
      <c r="A18" s="111" t="s">
        <v>1801</v>
      </c>
      <c r="B18" s="112">
        <v>12000</v>
      </c>
      <c r="C18" s="112">
        <v>12000</v>
      </c>
    </row>
    <row r="19" ht="24" customHeight="1" spans="1:3">
      <c r="A19" s="109" t="s">
        <v>1802</v>
      </c>
      <c r="B19" s="110">
        <f>B20+B21</f>
        <v>25291</v>
      </c>
      <c r="C19" s="110">
        <f>C20+C21</f>
        <v>25291</v>
      </c>
    </row>
    <row r="20" ht="24" customHeight="1" spans="1:3">
      <c r="A20" s="111" t="s">
        <v>1803</v>
      </c>
      <c r="B20" s="112">
        <v>11166</v>
      </c>
      <c r="C20" s="112">
        <v>11166</v>
      </c>
    </row>
    <row r="21" ht="24" customHeight="1" spans="1:3">
      <c r="A21" s="111" t="s">
        <v>1804</v>
      </c>
      <c r="B21" s="112">
        <v>14125</v>
      </c>
      <c r="C21" s="112">
        <v>14125</v>
      </c>
    </row>
    <row r="22" ht="24" customHeight="1" spans="1:3">
      <c r="A22" s="109" t="s">
        <v>1805</v>
      </c>
      <c r="B22" s="110">
        <f>B23+B24</f>
        <v>829853</v>
      </c>
      <c r="C22" s="110">
        <f>C23+C24</f>
        <v>829853</v>
      </c>
    </row>
    <row r="23" ht="24" customHeight="1" spans="1:3">
      <c r="A23" s="111" t="s">
        <v>1791</v>
      </c>
      <c r="B23" s="112">
        <v>332333</v>
      </c>
      <c r="C23" s="112">
        <v>332333</v>
      </c>
    </row>
    <row r="24" ht="24" customHeight="1" spans="1:3">
      <c r="A24" s="111" t="s">
        <v>1792</v>
      </c>
      <c r="B24" s="112">
        <v>497520</v>
      </c>
      <c r="C24" s="112">
        <v>497520</v>
      </c>
    </row>
    <row r="25" ht="24" customHeight="1" spans="1:3">
      <c r="A25" s="109" t="s">
        <v>1806</v>
      </c>
      <c r="B25" s="110">
        <f>SUM(B26:B27)</f>
        <v>830017</v>
      </c>
      <c r="C25" s="110">
        <f>SUM(C26:C27)</f>
        <v>830017</v>
      </c>
    </row>
    <row r="26" ht="24" customHeight="1" spans="1:3">
      <c r="A26" s="111" t="s">
        <v>1791</v>
      </c>
      <c r="B26" s="112">
        <v>332356</v>
      </c>
      <c r="C26" s="112">
        <v>332356</v>
      </c>
    </row>
    <row r="27" ht="24" customHeight="1" spans="1:3">
      <c r="A27" s="111" t="s">
        <v>1792</v>
      </c>
      <c r="B27" s="112">
        <v>497661</v>
      </c>
      <c r="C27" s="112">
        <v>497661</v>
      </c>
    </row>
    <row r="28" ht="24" customHeight="1" spans="1:3">
      <c r="A28" s="109" t="s">
        <v>1807</v>
      </c>
      <c r="B28" s="112"/>
      <c r="C28" s="112"/>
    </row>
    <row r="29" ht="24" customHeight="1" spans="1:3">
      <c r="A29" s="111" t="s">
        <v>1808</v>
      </c>
      <c r="B29" s="112">
        <v>8</v>
      </c>
      <c r="C29" s="112">
        <v>8</v>
      </c>
    </row>
    <row r="30" ht="24" customHeight="1" spans="1:3">
      <c r="A30" s="113" t="s">
        <v>1809</v>
      </c>
      <c r="B30" s="112">
        <v>12.2</v>
      </c>
      <c r="C30" s="112">
        <v>12.2</v>
      </c>
    </row>
    <row r="31" ht="65.1" customHeight="1" spans="1:3">
      <c r="A31" s="105" t="s">
        <v>1810</v>
      </c>
      <c r="B31" s="105"/>
      <c r="C31" s="105"/>
    </row>
    <row r="32"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sheetData>
  <mergeCells count="2">
    <mergeCell ref="A2:C2"/>
    <mergeCell ref="A31:C31"/>
  </mergeCells>
  <printOptions horizontalCentered="1"/>
  <pageMargins left="0.590277777777778" right="0.590277777777778" top="0.393055555555556" bottom="0.590277777777778" header="0.590277777777778" footer="0.393055555555556"/>
  <pageSetup paperSize="9" scale="94" firstPageNumber="0" orientation="portrait" blackAndWhite="1" useFirstPageNumber="1"/>
  <headerFooter alignWithMargins="0"/>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0"/>
  <sheetViews>
    <sheetView showZeros="0" view="pageBreakPreview" zoomScaleNormal="100" workbookViewId="0">
      <selection activeCell="A6" sqref="A6"/>
    </sheetView>
  </sheetViews>
  <sheetFormatPr defaultColWidth="9" defaultRowHeight="13.5"/>
  <cols>
    <col min="1" max="1" width="54.225" customWidth="1"/>
    <col min="2" max="2" width="28.1333333333333" customWidth="1"/>
  </cols>
  <sheetData>
    <row r="1" ht="24" customHeight="1" spans="1:1">
      <c r="A1" s="6" t="s">
        <v>1811</v>
      </c>
    </row>
    <row r="2" ht="42" customHeight="1" spans="1:1">
      <c r="A2" s="97" t="s">
        <v>1812</v>
      </c>
    </row>
    <row r="3" ht="27" customHeight="1" spans="2:2">
      <c r="B3" s="98" t="s">
        <v>67</v>
      </c>
    </row>
    <row r="4" ht="30" customHeight="1" spans="1:2">
      <c r="A4" s="99" t="s">
        <v>1813</v>
      </c>
      <c r="B4" s="99" t="s">
        <v>1789</v>
      </c>
    </row>
    <row r="5" ht="39" customHeight="1" spans="1:2">
      <c r="A5" s="100" t="s">
        <v>1814</v>
      </c>
      <c r="B5" s="101">
        <v>102900</v>
      </c>
    </row>
    <row r="6" ht="39" customHeight="1" spans="1:2">
      <c r="A6" s="100" t="s">
        <v>1815</v>
      </c>
      <c r="B6" s="101">
        <v>102900</v>
      </c>
    </row>
    <row r="7" ht="39" customHeight="1" spans="1:2">
      <c r="A7" s="100" t="s">
        <v>1816</v>
      </c>
      <c r="B7" s="101">
        <f>B8+B9</f>
        <v>26125</v>
      </c>
    </row>
    <row r="8" ht="39" customHeight="1" spans="1:2">
      <c r="A8" s="102" t="s">
        <v>1817</v>
      </c>
      <c r="B8" s="101">
        <v>12000</v>
      </c>
    </row>
    <row r="9" ht="39" customHeight="1" spans="1:2">
      <c r="A9" s="102" t="s">
        <v>1818</v>
      </c>
      <c r="B9" s="101">
        <v>14125</v>
      </c>
    </row>
    <row r="10" ht="39" customHeight="1" spans="1:2">
      <c r="A10" s="100" t="s">
        <v>1819</v>
      </c>
      <c r="B10" s="101">
        <v>497520</v>
      </c>
    </row>
    <row r="11" ht="39" customHeight="1" spans="1:2">
      <c r="A11" s="100" t="s">
        <v>1820</v>
      </c>
      <c r="B11" s="103">
        <v>12.2</v>
      </c>
    </row>
    <row r="12" ht="39" customHeight="1" spans="1:2">
      <c r="A12" s="100" t="s">
        <v>1821</v>
      </c>
      <c r="B12" s="104">
        <v>3.06</v>
      </c>
    </row>
    <row r="13" ht="51" customHeight="1" spans="1:9">
      <c r="A13" s="105" t="s">
        <v>1822</v>
      </c>
      <c r="B13" s="105"/>
      <c r="C13" s="106"/>
      <c r="D13" s="106"/>
      <c r="E13" s="106"/>
      <c r="F13" s="106"/>
      <c r="G13" s="106"/>
      <c r="H13" s="106"/>
      <c r="I13" s="106"/>
    </row>
    <row r="14" ht="24" customHeight="1"/>
    <row r="15" ht="24" customHeight="1"/>
    <row r="16" ht="24" customHeight="1"/>
    <row r="17" ht="24" customHeight="1"/>
    <row r="18" ht="24" customHeight="1"/>
    <row r="19" ht="24" customHeight="1"/>
    <row r="20" ht="24" customHeight="1"/>
    <row r="21" ht="24" customHeight="1"/>
    <row r="22" ht="24" customHeight="1"/>
    <row r="23" ht="24" customHeight="1"/>
    <row r="24" ht="24" customHeight="1"/>
    <row r="25" ht="24" customHeight="1"/>
    <row r="26" ht="24" customHeight="1"/>
    <row r="27" ht="24" customHeight="1"/>
    <row r="28" ht="24" customHeight="1"/>
    <row r="29" ht="24" customHeight="1"/>
    <row r="30" ht="24" customHeight="1"/>
    <row r="31" ht="24" customHeight="1"/>
    <row r="32"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sheetData>
  <mergeCells count="2">
    <mergeCell ref="A2:B2"/>
    <mergeCell ref="A13:B13"/>
  </mergeCells>
  <printOptions horizontalCentered="1"/>
  <pageMargins left="0.590277777777778" right="0.590277777777778" top="0.393055555555556" bottom="0.590277777777778" header="0.590277777777778" footer="0.393055555555556"/>
  <pageSetup paperSize="9" firstPageNumber="0" orientation="portrait" blackAndWhite="1" useFirstPageNumber="1"/>
  <headerFooter alignWithMargins="0"/>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01"/>
  <sheetViews>
    <sheetView showZeros="0" tabSelected="1" view="pageBreakPreview" zoomScaleNormal="100" topLeftCell="A23" workbookViewId="0">
      <selection activeCell="H64" sqref="H64"/>
    </sheetView>
  </sheetViews>
  <sheetFormatPr defaultColWidth="9" defaultRowHeight="13.5" outlineLevelCol="7"/>
  <cols>
    <col min="1" max="1" width="10.6333333333333" customWidth="1"/>
    <col min="2" max="2" width="14.25" customWidth="1"/>
    <col min="3" max="3" width="20" customWidth="1"/>
    <col min="4" max="7" width="13" customWidth="1"/>
    <col min="8" max="8" width="14.75" customWidth="1"/>
  </cols>
  <sheetData>
    <row r="1" ht="24" customHeight="1" spans="1:5">
      <c r="A1" s="6" t="s">
        <v>1823</v>
      </c>
      <c r="E1" s="74"/>
    </row>
    <row r="2" ht="42" customHeight="1" spans="1:8">
      <c r="A2" s="7" t="s">
        <v>1824</v>
      </c>
      <c r="B2" s="7"/>
      <c r="C2" s="7"/>
      <c r="D2" s="7"/>
      <c r="E2" s="7"/>
      <c r="F2" s="7"/>
      <c r="G2" s="7"/>
      <c r="H2" s="7"/>
    </row>
    <row r="3" ht="27" customHeight="1" spans="2:8">
      <c r="B3" s="9"/>
      <c r="C3" s="9"/>
      <c r="D3" s="9"/>
      <c r="E3" s="9"/>
      <c r="F3" s="9"/>
      <c r="G3" s="10"/>
      <c r="H3" s="10" t="s">
        <v>67</v>
      </c>
    </row>
    <row r="4" ht="30" customHeight="1" spans="1:8">
      <c r="A4" s="11" t="s">
        <v>1825</v>
      </c>
      <c r="B4" s="12" t="s">
        <v>1826</v>
      </c>
      <c r="C4" s="12" t="s">
        <v>1827</v>
      </c>
      <c r="D4" s="12" t="s">
        <v>1828</v>
      </c>
      <c r="E4" s="12" t="s">
        <v>1829</v>
      </c>
      <c r="F4" s="12" t="s">
        <v>1830</v>
      </c>
      <c r="G4" s="12" t="s">
        <v>1831</v>
      </c>
      <c r="H4" s="12" t="s">
        <v>1832</v>
      </c>
    </row>
    <row r="5" ht="30" customHeight="1" spans="1:8">
      <c r="A5" s="75" t="s">
        <v>1833</v>
      </c>
      <c r="B5" s="76"/>
      <c r="C5" s="77"/>
      <c r="D5" s="78"/>
      <c r="E5" s="78"/>
      <c r="F5" s="78"/>
      <c r="G5" s="79">
        <f>G6+G26</f>
        <v>120900</v>
      </c>
      <c r="H5" s="78"/>
    </row>
    <row r="6" ht="30" customHeight="1" spans="1:8">
      <c r="A6" s="75" t="s">
        <v>1834</v>
      </c>
      <c r="B6" s="76"/>
      <c r="C6" s="77"/>
      <c r="D6" s="78"/>
      <c r="E6" s="78"/>
      <c r="F6" s="78"/>
      <c r="G6" s="79">
        <f>SUM(G7:G25)</f>
        <v>18000</v>
      </c>
      <c r="H6" s="78"/>
    </row>
    <row r="7" ht="48.95" customHeight="1" spans="1:8">
      <c r="A7" s="80" t="s">
        <v>1326</v>
      </c>
      <c r="B7" s="80" t="s">
        <v>1835</v>
      </c>
      <c r="C7" s="80" t="s">
        <v>1836</v>
      </c>
      <c r="D7" s="80" t="s">
        <v>1837</v>
      </c>
      <c r="E7" s="80" t="s">
        <v>1838</v>
      </c>
      <c r="F7" s="80" t="s">
        <v>1839</v>
      </c>
      <c r="G7" s="81">
        <v>500</v>
      </c>
      <c r="H7" s="47" t="s">
        <v>1840</v>
      </c>
    </row>
    <row r="8" ht="36" customHeight="1" spans="1:8">
      <c r="A8" s="80" t="s">
        <v>1326</v>
      </c>
      <c r="B8" s="80" t="s">
        <v>1841</v>
      </c>
      <c r="C8" s="80" t="s">
        <v>1842</v>
      </c>
      <c r="D8" s="80" t="s">
        <v>1843</v>
      </c>
      <c r="E8" s="80" t="s">
        <v>1844</v>
      </c>
      <c r="F8" s="80" t="s">
        <v>1839</v>
      </c>
      <c r="G8" s="81">
        <v>238</v>
      </c>
      <c r="H8" s="47" t="s">
        <v>1840</v>
      </c>
    </row>
    <row r="9" ht="48.95" customHeight="1" spans="1:8">
      <c r="A9" s="80" t="s">
        <v>1326</v>
      </c>
      <c r="B9" s="80" t="s">
        <v>1845</v>
      </c>
      <c r="C9" s="80" t="s">
        <v>1846</v>
      </c>
      <c r="D9" s="80" t="s">
        <v>1847</v>
      </c>
      <c r="E9" s="80" t="s">
        <v>1848</v>
      </c>
      <c r="F9" s="80" t="s">
        <v>1839</v>
      </c>
      <c r="G9" s="81">
        <v>1000</v>
      </c>
      <c r="H9" s="47" t="s">
        <v>1840</v>
      </c>
    </row>
    <row r="10" ht="54" customHeight="1" spans="1:8">
      <c r="A10" s="80" t="s">
        <v>1326</v>
      </c>
      <c r="B10" s="80" t="s">
        <v>1849</v>
      </c>
      <c r="C10" s="80" t="s">
        <v>1846</v>
      </c>
      <c r="D10" s="80" t="s">
        <v>1847</v>
      </c>
      <c r="E10" s="80" t="s">
        <v>1850</v>
      </c>
      <c r="F10" s="80" t="s">
        <v>1839</v>
      </c>
      <c r="G10" s="81">
        <v>422</v>
      </c>
      <c r="H10" s="47" t="s">
        <v>1840</v>
      </c>
    </row>
    <row r="11" ht="36" customHeight="1" spans="1:8">
      <c r="A11" s="80" t="s">
        <v>1326</v>
      </c>
      <c r="B11" s="80" t="s">
        <v>1851</v>
      </c>
      <c r="C11" s="80" t="s">
        <v>1846</v>
      </c>
      <c r="D11" s="80" t="s">
        <v>1847</v>
      </c>
      <c r="E11" s="80" t="s">
        <v>1852</v>
      </c>
      <c r="F11" s="80" t="s">
        <v>1839</v>
      </c>
      <c r="G11" s="81">
        <v>600</v>
      </c>
      <c r="H11" s="47" t="s">
        <v>1840</v>
      </c>
    </row>
    <row r="12" ht="39" customHeight="1" spans="1:8">
      <c r="A12" s="80" t="s">
        <v>1326</v>
      </c>
      <c r="B12" s="80" t="s">
        <v>1853</v>
      </c>
      <c r="C12" s="80" t="s">
        <v>1297</v>
      </c>
      <c r="D12" s="80" t="s">
        <v>1854</v>
      </c>
      <c r="E12" s="80" t="s">
        <v>1854</v>
      </c>
      <c r="F12" s="80" t="s">
        <v>1839</v>
      </c>
      <c r="G12" s="81">
        <v>500</v>
      </c>
      <c r="H12" s="47" t="s">
        <v>1840</v>
      </c>
    </row>
    <row r="13" ht="45.95" customHeight="1" spans="1:8">
      <c r="A13" s="80" t="s">
        <v>1326</v>
      </c>
      <c r="B13" s="80" t="s">
        <v>1855</v>
      </c>
      <c r="C13" s="80" t="s">
        <v>1856</v>
      </c>
      <c r="D13" s="80" t="s">
        <v>1857</v>
      </c>
      <c r="E13" s="80" t="s">
        <v>1858</v>
      </c>
      <c r="F13" s="80" t="s">
        <v>1839</v>
      </c>
      <c r="G13" s="81">
        <v>300</v>
      </c>
      <c r="H13" s="47" t="s">
        <v>1840</v>
      </c>
    </row>
    <row r="14" ht="51" customHeight="1" spans="1:8">
      <c r="A14" s="80" t="s">
        <v>1326</v>
      </c>
      <c r="B14" s="80" t="s">
        <v>1859</v>
      </c>
      <c r="C14" s="80" t="s">
        <v>1297</v>
      </c>
      <c r="D14" s="80" t="s">
        <v>1860</v>
      </c>
      <c r="E14" s="80" t="s">
        <v>1861</v>
      </c>
      <c r="F14" s="80" t="s">
        <v>1839</v>
      </c>
      <c r="G14" s="81">
        <v>600</v>
      </c>
      <c r="H14" s="47" t="s">
        <v>1840</v>
      </c>
    </row>
    <row r="15" ht="69" customHeight="1" spans="1:8">
      <c r="A15" s="82" t="s">
        <v>1326</v>
      </c>
      <c r="B15" s="82" t="s">
        <v>1862</v>
      </c>
      <c r="C15" s="82" t="s">
        <v>1846</v>
      </c>
      <c r="D15" s="82" t="s">
        <v>1863</v>
      </c>
      <c r="E15" s="82" t="s">
        <v>1864</v>
      </c>
      <c r="F15" s="82" t="s">
        <v>1839</v>
      </c>
      <c r="G15" s="81">
        <v>2000</v>
      </c>
      <c r="H15" s="47" t="s">
        <v>1840</v>
      </c>
    </row>
    <row r="16" ht="48" customHeight="1" spans="1:8">
      <c r="A16" s="83"/>
      <c r="B16" s="83"/>
      <c r="C16" s="83"/>
      <c r="D16" s="83"/>
      <c r="E16" s="83"/>
      <c r="F16" s="83"/>
      <c r="G16" s="81">
        <v>3000</v>
      </c>
      <c r="H16" s="47" t="s">
        <v>1865</v>
      </c>
    </row>
    <row r="17" ht="33" customHeight="1" spans="1:8">
      <c r="A17" s="80" t="s">
        <v>1326</v>
      </c>
      <c r="B17" s="80" t="s">
        <v>1866</v>
      </c>
      <c r="C17" s="80" t="s">
        <v>1867</v>
      </c>
      <c r="D17" s="80" t="s">
        <v>1863</v>
      </c>
      <c r="E17" s="80" t="s">
        <v>1863</v>
      </c>
      <c r="F17" s="80" t="s">
        <v>1839</v>
      </c>
      <c r="G17" s="81">
        <v>500</v>
      </c>
      <c r="H17" s="47" t="s">
        <v>1865</v>
      </c>
    </row>
    <row r="18" ht="48.95" customHeight="1" spans="1:8">
      <c r="A18" s="80" t="s">
        <v>1326</v>
      </c>
      <c r="B18" s="80" t="s">
        <v>1868</v>
      </c>
      <c r="C18" s="80" t="s">
        <v>1869</v>
      </c>
      <c r="D18" s="80" t="s">
        <v>1863</v>
      </c>
      <c r="E18" s="80" t="s">
        <v>1863</v>
      </c>
      <c r="F18" s="80" t="s">
        <v>1839</v>
      </c>
      <c r="G18" s="81">
        <v>1740</v>
      </c>
      <c r="H18" s="47" t="s">
        <v>1865</v>
      </c>
    </row>
    <row r="19" ht="42.95" customHeight="1" spans="1:8">
      <c r="A19" s="80" t="s">
        <v>1326</v>
      </c>
      <c r="B19" s="80" t="s">
        <v>1870</v>
      </c>
      <c r="C19" s="80" t="s">
        <v>1871</v>
      </c>
      <c r="D19" s="80" t="s">
        <v>1857</v>
      </c>
      <c r="E19" s="80" t="s">
        <v>1872</v>
      </c>
      <c r="F19" s="80" t="s">
        <v>1839</v>
      </c>
      <c r="G19" s="81">
        <v>2000</v>
      </c>
      <c r="H19" s="47" t="s">
        <v>1865</v>
      </c>
    </row>
    <row r="20" ht="51.95" customHeight="1" spans="1:8">
      <c r="A20" s="80" t="s">
        <v>1326</v>
      </c>
      <c r="B20" s="80" t="s">
        <v>1873</v>
      </c>
      <c r="C20" s="80" t="s">
        <v>1871</v>
      </c>
      <c r="D20" s="80" t="s">
        <v>1857</v>
      </c>
      <c r="E20" s="80" t="s">
        <v>1858</v>
      </c>
      <c r="F20" s="80" t="s">
        <v>1839</v>
      </c>
      <c r="G20" s="81">
        <v>500</v>
      </c>
      <c r="H20" s="47" t="s">
        <v>1865</v>
      </c>
    </row>
    <row r="21" ht="44.1" customHeight="1" spans="1:8">
      <c r="A21" s="80" t="s">
        <v>1326</v>
      </c>
      <c r="B21" s="47" t="s">
        <v>1874</v>
      </c>
      <c r="C21" s="80" t="s">
        <v>1875</v>
      </c>
      <c r="D21" s="80" t="s">
        <v>1876</v>
      </c>
      <c r="E21" s="80" t="s">
        <v>1876</v>
      </c>
      <c r="F21" s="80" t="s">
        <v>1839</v>
      </c>
      <c r="G21" s="81">
        <v>400</v>
      </c>
      <c r="H21" s="47" t="s">
        <v>1865</v>
      </c>
    </row>
    <row r="22" ht="51" customHeight="1" spans="1:8">
      <c r="A22" s="80" t="s">
        <v>1326</v>
      </c>
      <c r="B22" s="80" t="s">
        <v>1877</v>
      </c>
      <c r="C22" s="80" t="s">
        <v>1878</v>
      </c>
      <c r="D22" s="80" t="s">
        <v>1879</v>
      </c>
      <c r="E22" s="80" t="s">
        <v>1879</v>
      </c>
      <c r="F22" s="80" t="s">
        <v>1839</v>
      </c>
      <c r="G22" s="81">
        <v>100</v>
      </c>
      <c r="H22" s="47" t="s">
        <v>1865</v>
      </c>
    </row>
    <row r="23" ht="57" customHeight="1" spans="1:8">
      <c r="A23" s="80" t="s">
        <v>1326</v>
      </c>
      <c r="B23" s="80" t="s">
        <v>1880</v>
      </c>
      <c r="C23" s="80" t="s">
        <v>1297</v>
      </c>
      <c r="D23" s="80" t="s">
        <v>1881</v>
      </c>
      <c r="E23" s="80" t="s">
        <v>1881</v>
      </c>
      <c r="F23" s="80" t="s">
        <v>1839</v>
      </c>
      <c r="G23" s="81">
        <v>2000</v>
      </c>
      <c r="H23" s="47" t="s">
        <v>1865</v>
      </c>
    </row>
    <row r="24" ht="38.1" customHeight="1" spans="1:8">
      <c r="A24" s="80" t="s">
        <v>1326</v>
      </c>
      <c r="B24" s="47" t="s">
        <v>1882</v>
      </c>
      <c r="C24" s="80" t="s">
        <v>1883</v>
      </c>
      <c r="D24" s="80" t="s">
        <v>1884</v>
      </c>
      <c r="E24" s="80" t="s">
        <v>1884</v>
      </c>
      <c r="F24" s="80" t="s">
        <v>1839</v>
      </c>
      <c r="G24" s="81">
        <v>1000</v>
      </c>
      <c r="H24" s="47" t="s">
        <v>1865</v>
      </c>
    </row>
    <row r="25" ht="53.1" customHeight="1" spans="1:8">
      <c r="A25" s="80" t="s">
        <v>1326</v>
      </c>
      <c r="B25" s="47" t="s">
        <v>1885</v>
      </c>
      <c r="C25" s="80" t="s">
        <v>1886</v>
      </c>
      <c r="D25" s="80" t="s">
        <v>1884</v>
      </c>
      <c r="E25" s="80" t="s">
        <v>1884</v>
      </c>
      <c r="F25" s="80" t="s">
        <v>1839</v>
      </c>
      <c r="G25" s="81">
        <v>600</v>
      </c>
      <c r="H25" s="47" t="s">
        <v>1865</v>
      </c>
    </row>
    <row r="26" ht="69" customHeight="1" spans="1:8">
      <c r="A26" s="84" t="s">
        <v>1887</v>
      </c>
      <c r="B26" s="85"/>
      <c r="C26" s="85"/>
      <c r="D26" s="78"/>
      <c r="E26" s="78"/>
      <c r="F26" s="78"/>
      <c r="G26" s="79">
        <f>SUM(G27:G64)</f>
        <v>102900</v>
      </c>
      <c r="H26" s="78"/>
    </row>
    <row r="27" ht="57.95" customHeight="1" spans="1:8">
      <c r="A27" s="80" t="s">
        <v>1326</v>
      </c>
      <c r="B27" s="80" t="s">
        <v>1888</v>
      </c>
      <c r="C27" s="80" t="s">
        <v>1878</v>
      </c>
      <c r="D27" s="80" t="s">
        <v>1879</v>
      </c>
      <c r="E27" s="86" t="s">
        <v>1889</v>
      </c>
      <c r="F27" s="80" t="s">
        <v>1890</v>
      </c>
      <c r="G27" s="87">
        <v>8500</v>
      </c>
      <c r="H27" s="88" t="s">
        <v>1840</v>
      </c>
    </row>
    <row r="28" ht="51" customHeight="1" spans="1:8">
      <c r="A28" s="80" t="s">
        <v>1326</v>
      </c>
      <c r="B28" s="80" t="s">
        <v>1891</v>
      </c>
      <c r="C28" s="80" t="s">
        <v>1878</v>
      </c>
      <c r="D28" s="80" t="s">
        <v>1892</v>
      </c>
      <c r="E28" s="86" t="s">
        <v>1893</v>
      </c>
      <c r="F28" s="80" t="s">
        <v>1890</v>
      </c>
      <c r="G28" s="87">
        <v>5000</v>
      </c>
      <c r="H28" s="88" t="s">
        <v>1894</v>
      </c>
    </row>
    <row r="29" ht="54" customHeight="1" spans="1:8">
      <c r="A29" s="80"/>
      <c r="B29" s="80"/>
      <c r="C29" s="80"/>
      <c r="D29" s="80"/>
      <c r="E29" s="86"/>
      <c r="F29" s="80"/>
      <c r="G29" s="87">
        <v>3000</v>
      </c>
      <c r="H29" s="88" t="s">
        <v>1865</v>
      </c>
    </row>
    <row r="30" ht="54" customHeight="1" spans="1:8">
      <c r="A30" s="80"/>
      <c r="B30" s="80"/>
      <c r="C30" s="80"/>
      <c r="D30" s="80"/>
      <c r="E30" s="86"/>
      <c r="F30" s="80"/>
      <c r="G30" s="87">
        <v>1000</v>
      </c>
      <c r="H30" s="88" t="s">
        <v>1895</v>
      </c>
    </row>
    <row r="31" ht="42.95" customHeight="1" spans="1:8">
      <c r="A31" s="80" t="s">
        <v>1326</v>
      </c>
      <c r="B31" s="80" t="s">
        <v>1896</v>
      </c>
      <c r="C31" s="80" t="s">
        <v>1897</v>
      </c>
      <c r="D31" s="80" t="s">
        <v>1898</v>
      </c>
      <c r="E31" s="80" t="s">
        <v>1898</v>
      </c>
      <c r="F31" s="80" t="s">
        <v>1890</v>
      </c>
      <c r="G31" s="81">
        <v>4000</v>
      </c>
      <c r="H31" s="88" t="s">
        <v>1899</v>
      </c>
    </row>
    <row r="32" ht="39.95" customHeight="1" spans="1:8">
      <c r="A32" s="80" t="s">
        <v>1326</v>
      </c>
      <c r="B32" s="80" t="s">
        <v>1900</v>
      </c>
      <c r="C32" s="80" t="s">
        <v>1901</v>
      </c>
      <c r="D32" s="80" t="s">
        <v>1902</v>
      </c>
      <c r="E32" s="86" t="s">
        <v>1903</v>
      </c>
      <c r="F32" s="80" t="s">
        <v>1890</v>
      </c>
      <c r="G32" s="87">
        <v>3000</v>
      </c>
      <c r="H32" s="88" t="s">
        <v>1840</v>
      </c>
    </row>
    <row r="33" ht="24" customHeight="1" spans="1:8">
      <c r="A33" s="80"/>
      <c r="B33" s="80"/>
      <c r="C33" s="80"/>
      <c r="D33" s="80"/>
      <c r="E33" s="86"/>
      <c r="F33" s="80"/>
      <c r="G33" s="87">
        <v>1000</v>
      </c>
      <c r="H33" s="88" t="s">
        <v>1865</v>
      </c>
    </row>
    <row r="34" ht="24" customHeight="1" spans="1:8">
      <c r="A34" s="80"/>
      <c r="B34" s="80"/>
      <c r="C34" s="80"/>
      <c r="D34" s="80"/>
      <c r="E34" s="86"/>
      <c r="F34" s="80"/>
      <c r="G34" s="87">
        <v>1000</v>
      </c>
      <c r="H34" s="88" t="s">
        <v>1895</v>
      </c>
    </row>
    <row r="35" ht="24" customHeight="1" spans="1:8">
      <c r="A35" s="80" t="s">
        <v>1326</v>
      </c>
      <c r="B35" s="80" t="s">
        <v>1904</v>
      </c>
      <c r="C35" s="80" t="s">
        <v>1905</v>
      </c>
      <c r="D35" s="80" t="s">
        <v>1898</v>
      </c>
      <c r="E35" s="86" t="s">
        <v>1906</v>
      </c>
      <c r="F35" s="80" t="s">
        <v>1890</v>
      </c>
      <c r="G35" s="87">
        <v>8000</v>
      </c>
      <c r="H35" s="88" t="s">
        <v>1840</v>
      </c>
    </row>
    <row r="36" ht="24" customHeight="1" spans="1:8">
      <c r="A36" s="80"/>
      <c r="B36" s="80"/>
      <c r="C36" s="80"/>
      <c r="D36" s="80"/>
      <c r="E36" s="86"/>
      <c r="F36" s="80"/>
      <c r="G36" s="87">
        <v>4000</v>
      </c>
      <c r="H36" s="88" t="s">
        <v>1899</v>
      </c>
    </row>
    <row r="37" ht="24" customHeight="1" spans="1:8">
      <c r="A37" s="80" t="s">
        <v>1326</v>
      </c>
      <c r="B37" s="80" t="s">
        <v>1907</v>
      </c>
      <c r="C37" s="80" t="s">
        <v>1905</v>
      </c>
      <c r="D37" s="80" t="s">
        <v>1898</v>
      </c>
      <c r="E37" s="86" t="s">
        <v>1906</v>
      </c>
      <c r="F37" s="80" t="s">
        <v>1890</v>
      </c>
      <c r="G37" s="87">
        <v>2700</v>
      </c>
      <c r="H37" s="88" t="s">
        <v>1895</v>
      </c>
    </row>
    <row r="38" ht="24" customHeight="1" spans="1:8">
      <c r="A38" s="80" t="s">
        <v>1326</v>
      </c>
      <c r="B38" s="80" t="s">
        <v>1908</v>
      </c>
      <c r="C38" s="80" t="s">
        <v>1905</v>
      </c>
      <c r="D38" s="80" t="s">
        <v>1898</v>
      </c>
      <c r="E38" s="86" t="s">
        <v>1906</v>
      </c>
      <c r="F38" s="80" t="s">
        <v>1890</v>
      </c>
      <c r="G38" s="87">
        <v>5875</v>
      </c>
      <c r="H38" s="88" t="s">
        <v>1894</v>
      </c>
    </row>
    <row r="39" ht="24" customHeight="1" spans="1:8">
      <c r="A39" s="80" t="s">
        <v>1326</v>
      </c>
      <c r="B39" s="80" t="s">
        <v>1909</v>
      </c>
      <c r="C39" s="80" t="s">
        <v>1905</v>
      </c>
      <c r="D39" s="80" t="s">
        <v>1898</v>
      </c>
      <c r="E39" s="86" t="s">
        <v>1906</v>
      </c>
      <c r="F39" s="80" t="s">
        <v>1890</v>
      </c>
      <c r="G39" s="87">
        <v>2000</v>
      </c>
      <c r="H39" s="88" t="s">
        <v>1895</v>
      </c>
    </row>
    <row r="40" ht="24" customHeight="1" spans="1:8">
      <c r="A40" s="80" t="s">
        <v>1326</v>
      </c>
      <c r="B40" s="80" t="s">
        <v>1910</v>
      </c>
      <c r="C40" s="80" t="s">
        <v>1905</v>
      </c>
      <c r="D40" s="80" t="s">
        <v>1898</v>
      </c>
      <c r="E40" s="86" t="s">
        <v>1889</v>
      </c>
      <c r="F40" s="80" t="s">
        <v>1890</v>
      </c>
      <c r="G40" s="87">
        <v>5000</v>
      </c>
      <c r="H40" s="88" t="s">
        <v>1840</v>
      </c>
    </row>
    <row r="41" ht="24" customHeight="1" spans="1:8">
      <c r="A41" s="80" t="s">
        <v>1326</v>
      </c>
      <c r="B41" s="80" t="s">
        <v>1911</v>
      </c>
      <c r="C41" s="80" t="s">
        <v>1905</v>
      </c>
      <c r="D41" s="80" t="s">
        <v>1898</v>
      </c>
      <c r="E41" s="86" t="s">
        <v>1889</v>
      </c>
      <c r="F41" s="80" t="s">
        <v>1890</v>
      </c>
      <c r="G41" s="87">
        <v>3625</v>
      </c>
      <c r="H41" s="88" t="s">
        <v>1840</v>
      </c>
    </row>
    <row r="42" ht="24" customHeight="1" spans="1:8">
      <c r="A42" s="80" t="s">
        <v>1326</v>
      </c>
      <c r="B42" s="80" t="s">
        <v>1912</v>
      </c>
      <c r="C42" s="80" t="s">
        <v>1622</v>
      </c>
      <c r="D42" s="80" t="s">
        <v>1898</v>
      </c>
      <c r="E42" s="86" t="s">
        <v>1893</v>
      </c>
      <c r="F42" s="80" t="s">
        <v>1890</v>
      </c>
      <c r="G42" s="87">
        <v>2000</v>
      </c>
      <c r="H42" s="88" t="s">
        <v>1894</v>
      </c>
    </row>
    <row r="43" ht="24" customHeight="1" spans="1:8">
      <c r="A43" s="80" t="s">
        <v>1326</v>
      </c>
      <c r="B43" s="89" t="s">
        <v>1913</v>
      </c>
      <c r="C43" s="80" t="s">
        <v>1914</v>
      </c>
      <c r="D43" s="80" t="s">
        <v>1898</v>
      </c>
      <c r="E43" s="86" t="s">
        <v>1838</v>
      </c>
      <c r="F43" s="80" t="s">
        <v>1890</v>
      </c>
      <c r="G43" s="87">
        <v>1000</v>
      </c>
      <c r="H43" s="88" t="s">
        <v>1865</v>
      </c>
    </row>
    <row r="44" ht="24" customHeight="1" spans="1:8">
      <c r="A44" s="80" t="s">
        <v>1326</v>
      </c>
      <c r="B44" s="89" t="s">
        <v>1915</v>
      </c>
      <c r="C44" s="80" t="s">
        <v>1916</v>
      </c>
      <c r="D44" s="80" t="s">
        <v>1876</v>
      </c>
      <c r="E44" s="86" t="s">
        <v>1917</v>
      </c>
      <c r="F44" s="80" t="s">
        <v>1890</v>
      </c>
      <c r="G44" s="87">
        <v>3000</v>
      </c>
      <c r="H44" s="88" t="s">
        <v>1894</v>
      </c>
    </row>
    <row r="45" ht="24" customHeight="1" spans="1:8">
      <c r="A45" s="82" t="s">
        <v>1326</v>
      </c>
      <c r="B45" s="82" t="s">
        <v>1918</v>
      </c>
      <c r="C45" s="82" t="s">
        <v>1919</v>
      </c>
      <c r="D45" s="82" t="s">
        <v>1898</v>
      </c>
      <c r="E45" s="90" t="s">
        <v>1917</v>
      </c>
      <c r="F45" s="82" t="s">
        <v>1890</v>
      </c>
      <c r="G45" s="81">
        <v>1000</v>
      </c>
      <c r="H45" s="88" t="s">
        <v>1899</v>
      </c>
    </row>
    <row r="46" ht="24" customHeight="1" spans="1:8">
      <c r="A46" s="91"/>
      <c r="B46" s="91"/>
      <c r="C46" s="91"/>
      <c r="D46" s="91"/>
      <c r="E46" s="92"/>
      <c r="F46" s="91"/>
      <c r="G46" s="81">
        <v>1000</v>
      </c>
      <c r="H46" s="88" t="s">
        <v>1894</v>
      </c>
    </row>
    <row r="47" ht="24" customHeight="1" spans="1:8">
      <c r="A47" s="83"/>
      <c r="B47" s="83"/>
      <c r="C47" s="83"/>
      <c r="D47" s="83"/>
      <c r="E47" s="93"/>
      <c r="F47" s="83"/>
      <c r="G47" s="81">
        <v>1500</v>
      </c>
      <c r="H47" s="88" t="s">
        <v>1920</v>
      </c>
    </row>
    <row r="48" ht="24" customHeight="1" spans="1:8">
      <c r="A48" s="80" t="s">
        <v>1326</v>
      </c>
      <c r="B48" s="80" t="s">
        <v>1921</v>
      </c>
      <c r="C48" s="80" t="s">
        <v>1285</v>
      </c>
      <c r="D48" s="80" t="s">
        <v>1847</v>
      </c>
      <c r="E48" s="80" t="s">
        <v>1847</v>
      </c>
      <c r="F48" s="80" t="s">
        <v>1890</v>
      </c>
      <c r="G48" s="81">
        <v>3000</v>
      </c>
      <c r="H48" s="88" t="s">
        <v>1894</v>
      </c>
    </row>
    <row r="49" ht="24" customHeight="1" spans="1:8">
      <c r="A49" s="80" t="s">
        <v>1326</v>
      </c>
      <c r="B49" s="80" t="s">
        <v>1922</v>
      </c>
      <c r="C49" s="80" t="s">
        <v>1285</v>
      </c>
      <c r="D49" s="80" t="s">
        <v>1847</v>
      </c>
      <c r="E49" s="86" t="s">
        <v>1923</v>
      </c>
      <c r="F49" s="80" t="s">
        <v>1890</v>
      </c>
      <c r="G49" s="87">
        <v>3500</v>
      </c>
      <c r="H49" s="88" t="s">
        <v>1840</v>
      </c>
    </row>
    <row r="50" ht="24" customHeight="1" spans="1:8">
      <c r="A50" s="80" t="s">
        <v>1326</v>
      </c>
      <c r="B50" s="80" t="s">
        <v>1924</v>
      </c>
      <c r="C50" s="80" t="s">
        <v>1285</v>
      </c>
      <c r="D50" s="80" t="s">
        <v>1847</v>
      </c>
      <c r="E50" s="86" t="s">
        <v>1923</v>
      </c>
      <c r="F50" s="80" t="s">
        <v>1890</v>
      </c>
      <c r="G50" s="81">
        <v>1000</v>
      </c>
      <c r="H50" s="88" t="s">
        <v>1865</v>
      </c>
    </row>
    <row r="51" ht="24" customHeight="1" spans="1:8">
      <c r="A51" s="80" t="s">
        <v>1326</v>
      </c>
      <c r="B51" s="80" t="s">
        <v>1925</v>
      </c>
      <c r="C51" s="80" t="s">
        <v>1285</v>
      </c>
      <c r="D51" s="80" t="s">
        <v>1847</v>
      </c>
      <c r="E51" s="86" t="s">
        <v>1926</v>
      </c>
      <c r="F51" s="80" t="s">
        <v>1890</v>
      </c>
      <c r="G51" s="87">
        <v>1000</v>
      </c>
      <c r="H51" s="88" t="s">
        <v>1895</v>
      </c>
    </row>
    <row r="52" ht="24" customHeight="1" spans="1:8">
      <c r="A52" s="80" t="s">
        <v>1326</v>
      </c>
      <c r="B52" s="80" t="s">
        <v>1927</v>
      </c>
      <c r="C52" s="80" t="s">
        <v>1285</v>
      </c>
      <c r="D52" s="80" t="s">
        <v>1847</v>
      </c>
      <c r="E52" s="86" t="s">
        <v>1928</v>
      </c>
      <c r="F52" s="80" t="s">
        <v>1890</v>
      </c>
      <c r="G52" s="87">
        <v>1000</v>
      </c>
      <c r="H52" s="88" t="s">
        <v>1899</v>
      </c>
    </row>
    <row r="53" ht="24" customHeight="1" spans="1:8">
      <c r="A53" s="82" t="s">
        <v>1326</v>
      </c>
      <c r="B53" s="94" t="s">
        <v>1929</v>
      </c>
      <c r="C53" s="82" t="s">
        <v>1930</v>
      </c>
      <c r="D53" s="82" t="s">
        <v>1863</v>
      </c>
      <c r="E53" s="90" t="s">
        <v>1863</v>
      </c>
      <c r="F53" s="82" t="s">
        <v>1890</v>
      </c>
      <c r="G53" s="87">
        <v>3000</v>
      </c>
      <c r="H53" s="88" t="s">
        <v>1840</v>
      </c>
    </row>
    <row r="54" ht="24" customHeight="1" spans="1:8">
      <c r="A54" s="83"/>
      <c r="B54" s="95"/>
      <c r="C54" s="83"/>
      <c r="D54" s="83"/>
      <c r="E54" s="93"/>
      <c r="F54" s="83"/>
      <c r="G54" s="87">
        <v>2000</v>
      </c>
      <c r="H54" s="88" t="s">
        <v>1894</v>
      </c>
    </row>
    <row r="55" ht="24" customHeight="1" spans="1:8">
      <c r="A55" s="80" t="s">
        <v>1326</v>
      </c>
      <c r="B55" s="89" t="s">
        <v>1931</v>
      </c>
      <c r="C55" s="80" t="s">
        <v>1932</v>
      </c>
      <c r="D55" s="80" t="s">
        <v>1863</v>
      </c>
      <c r="E55" s="86" t="s">
        <v>1933</v>
      </c>
      <c r="F55" s="80" t="s">
        <v>1890</v>
      </c>
      <c r="G55" s="87">
        <v>3000</v>
      </c>
      <c r="H55" s="88" t="s">
        <v>1894</v>
      </c>
    </row>
    <row r="56" ht="24" customHeight="1" spans="1:8">
      <c r="A56" s="80" t="s">
        <v>1326</v>
      </c>
      <c r="B56" s="80" t="s">
        <v>1934</v>
      </c>
      <c r="C56" s="80" t="s">
        <v>1935</v>
      </c>
      <c r="D56" s="80" t="s">
        <v>1936</v>
      </c>
      <c r="E56" s="80" t="s">
        <v>1858</v>
      </c>
      <c r="F56" s="80" t="s">
        <v>1890</v>
      </c>
      <c r="G56" s="81">
        <v>1000</v>
      </c>
      <c r="H56" s="88" t="s">
        <v>1865</v>
      </c>
    </row>
    <row r="57" ht="24" customHeight="1" spans="1:8">
      <c r="A57" s="80" t="s">
        <v>1326</v>
      </c>
      <c r="B57" s="80" t="s">
        <v>1937</v>
      </c>
      <c r="C57" s="80" t="s">
        <v>1935</v>
      </c>
      <c r="D57" s="80" t="s">
        <v>1936</v>
      </c>
      <c r="E57" s="80" t="s">
        <v>1938</v>
      </c>
      <c r="F57" s="80" t="s">
        <v>1890</v>
      </c>
      <c r="G57" s="87">
        <v>6000</v>
      </c>
      <c r="H57" s="88" t="s">
        <v>1920</v>
      </c>
    </row>
    <row r="58" ht="24" customHeight="1" spans="1:8">
      <c r="A58" s="80" t="s">
        <v>1326</v>
      </c>
      <c r="B58" s="80" t="s">
        <v>1939</v>
      </c>
      <c r="C58" s="80" t="s">
        <v>1935</v>
      </c>
      <c r="D58" s="80" t="s">
        <v>1863</v>
      </c>
      <c r="E58" s="80" t="s">
        <v>1863</v>
      </c>
      <c r="F58" s="80" t="s">
        <v>1890</v>
      </c>
      <c r="G58" s="87">
        <v>500</v>
      </c>
      <c r="H58" s="88" t="s">
        <v>1920</v>
      </c>
    </row>
    <row r="59" ht="24" customHeight="1" spans="1:8">
      <c r="A59" s="82" t="s">
        <v>1326</v>
      </c>
      <c r="B59" s="82" t="s">
        <v>1940</v>
      </c>
      <c r="C59" s="82" t="s">
        <v>1886</v>
      </c>
      <c r="D59" s="82" t="s">
        <v>1884</v>
      </c>
      <c r="E59" s="90" t="s">
        <v>1903</v>
      </c>
      <c r="F59" s="82" t="s">
        <v>1890</v>
      </c>
      <c r="G59" s="81">
        <v>1000</v>
      </c>
      <c r="H59" s="88" t="s">
        <v>1865</v>
      </c>
    </row>
    <row r="60" ht="24" customHeight="1" spans="1:8">
      <c r="A60" s="83"/>
      <c r="B60" s="83"/>
      <c r="C60" s="83"/>
      <c r="D60" s="83"/>
      <c r="E60" s="93"/>
      <c r="F60" s="83"/>
      <c r="G60" s="81">
        <v>2000</v>
      </c>
      <c r="H60" s="88" t="s">
        <v>1895</v>
      </c>
    </row>
    <row r="61" ht="24" customHeight="1" spans="1:8">
      <c r="A61" s="80" t="s">
        <v>1326</v>
      </c>
      <c r="B61" s="80" t="s">
        <v>1941</v>
      </c>
      <c r="C61" s="80" t="s">
        <v>1886</v>
      </c>
      <c r="D61" s="80" t="s">
        <v>1884</v>
      </c>
      <c r="E61" s="86" t="s">
        <v>1903</v>
      </c>
      <c r="F61" s="80" t="s">
        <v>1890</v>
      </c>
      <c r="G61" s="87">
        <v>1000</v>
      </c>
      <c r="H61" s="88" t="s">
        <v>1899</v>
      </c>
    </row>
    <row r="62" ht="24" customHeight="1" spans="1:8">
      <c r="A62" s="80" t="s">
        <v>1326</v>
      </c>
      <c r="B62" s="89" t="s">
        <v>1942</v>
      </c>
      <c r="C62" s="80" t="s">
        <v>1943</v>
      </c>
      <c r="D62" s="80" t="s">
        <v>1843</v>
      </c>
      <c r="E62" s="86" t="s">
        <v>1838</v>
      </c>
      <c r="F62" s="80" t="s">
        <v>1890</v>
      </c>
      <c r="G62" s="81">
        <v>1000</v>
      </c>
      <c r="H62" s="88" t="s">
        <v>1865</v>
      </c>
    </row>
    <row r="63" ht="24" customHeight="1" spans="1:8">
      <c r="A63" s="80" t="s">
        <v>1326</v>
      </c>
      <c r="B63" s="80" t="s">
        <v>1944</v>
      </c>
      <c r="C63" s="80" t="s">
        <v>1945</v>
      </c>
      <c r="D63" s="80" t="s">
        <v>1946</v>
      </c>
      <c r="E63" s="86" t="s">
        <v>1947</v>
      </c>
      <c r="F63" s="80" t="s">
        <v>1890</v>
      </c>
      <c r="G63" s="87">
        <v>3700</v>
      </c>
      <c r="H63" s="88" t="s">
        <v>1948</v>
      </c>
    </row>
    <row r="64" ht="24" customHeight="1" spans="1:8">
      <c r="A64" s="80" t="s">
        <v>1326</v>
      </c>
      <c r="B64" s="89" t="s">
        <v>1949</v>
      </c>
      <c r="C64" s="96" t="s">
        <v>1871</v>
      </c>
      <c r="D64" s="86" t="s">
        <v>1857</v>
      </c>
      <c r="E64" s="86" t="s">
        <v>1858</v>
      </c>
      <c r="F64" s="86" t="s">
        <v>1890</v>
      </c>
      <c r="G64" s="81">
        <v>2000</v>
      </c>
      <c r="H64" s="88" t="s">
        <v>1894</v>
      </c>
    </row>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row r="95" ht="24" customHeight="1"/>
    <row r="96" ht="24" customHeight="1"/>
    <row r="97" ht="24" customHeight="1"/>
    <row r="98" ht="24" customHeight="1"/>
    <row r="99" ht="24" customHeight="1"/>
    <row r="100" ht="24" customHeight="1"/>
    <row r="101" ht="24" customHeight="1"/>
  </sheetData>
  <mergeCells count="46">
    <mergeCell ref="A2:H2"/>
    <mergeCell ref="A5:C5"/>
    <mergeCell ref="A6:C6"/>
    <mergeCell ref="A26:C26"/>
    <mergeCell ref="A15:A16"/>
    <mergeCell ref="A28:A30"/>
    <mergeCell ref="A32:A34"/>
    <mergeCell ref="A35:A36"/>
    <mergeCell ref="A45:A47"/>
    <mergeCell ref="A53:A54"/>
    <mergeCell ref="A59:A60"/>
    <mergeCell ref="B15:B16"/>
    <mergeCell ref="B28:B30"/>
    <mergeCell ref="B32:B34"/>
    <mergeCell ref="B35:B36"/>
    <mergeCell ref="B45:B47"/>
    <mergeCell ref="B53:B54"/>
    <mergeCell ref="B59:B60"/>
    <mergeCell ref="C15:C16"/>
    <mergeCell ref="C28:C30"/>
    <mergeCell ref="C32:C34"/>
    <mergeCell ref="C35:C36"/>
    <mergeCell ref="C45:C47"/>
    <mergeCell ref="C53:C54"/>
    <mergeCell ref="C59:C60"/>
    <mergeCell ref="D15:D16"/>
    <mergeCell ref="D28:D30"/>
    <mergeCell ref="D32:D34"/>
    <mergeCell ref="D35:D36"/>
    <mergeCell ref="D45:D47"/>
    <mergeCell ref="D53:D54"/>
    <mergeCell ref="D59:D60"/>
    <mergeCell ref="E15:E16"/>
    <mergeCell ref="E28:E30"/>
    <mergeCell ref="E32:E34"/>
    <mergeCell ref="E35:E36"/>
    <mergeCell ref="E45:E47"/>
    <mergeCell ref="E53:E54"/>
    <mergeCell ref="E59:E60"/>
    <mergeCell ref="F15:F16"/>
    <mergeCell ref="F28:F30"/>
    <mergeCell ref="F32:F34"/>
    <mergeCell ref="F35:F36"/>
    <mergeCell ref="F45:F47"/>
    <mergeCell ref="F53:F54"/>
    <mergeCell ref="F59:F60"/>
  </mergeCells>
  <printOptions horizontalCentered="1"/>
  <pageMargins left="0.590277777777778" right="0.590277777777778" top="0.393055555555556" bottom="0.590277777777778" header="0.590277777777778" footer="0.393055555555556"/>
  <pageSetup paperSize="9" scale="82" firstPageNumber="0" fitToHeight="0" orientation="portrait" blackAndWhite="1" useFirstPageNumber="1"/>
  <headerFooter alignWithMargins="0"/>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2"/>
  <sheetViews>
    <sheetView workbookViewId="0">
      <selection activeCell="H9" sqref="H9"/>
    </sheetView>
  </sheetViews>
  <sheetFormatPr defaultColWidth="7" defaultRowHeight="13.5" outlineLevelCol="4"/>
  <cols>
    <col min="1" max="1" width="40.1333333333333" customWidth="1"/>
    <col min="2" max="4" width="15.8833333333333" customWidth="1"/>
    <col min="5" max="5" width="12.6666666666667" customWidth="1"/>
    <col min="6" max="230" width="7" customWidth="1"/>
  </cols>
  <sheetData>
    <row r="1" ht="18" spans="1:1">
      <c r="A1" s="50" t="s">
        <v>1950</v>
      </c>
    </row>
    <row r="2" ht="24" customHeight="1" spans="1:5">
      <c r="A2" s="51" t="s">
        <v>1951</v>
      </c>
      <c r="B2" s="51"/>
      <c r="C2" s="51"/>
      <c r="D2" s="51"/>
      <c r="E2" s="51"/>
    </row>
    <row r="3" ht="21" customHeight="1" spans="1:5">
      <c r="A3" s="52"/>
      <c r="B3" s="53"/>
      <c r="D3" s="54" t="s">
        <v>67</v>
      </c>
      <c r="E3" s="54"/>
    </row>
    <row r="4" ht="29.25" customHeight="1" spans="1:5">
      <c r="A4" s="55" t="s">
        <v>1952</v>
      </c>
      <c r="B4" s="56" t="s">
        <v>1953</v>
      </c>
      <c r="C4" s="40" t="s">
        <v>1954</v>
      </c>
      <c r="D4" s="41" t="s">
        <v>1955</v>
      </c>
      <c r="E4" s="42" t="s">
        <v>1956</v>
      </c>
    </row>
    <row r="5" ht="20.1" customHeight="1" spans="1:5">
      <c r="A5" s="57" t="s">
        <v>72</v>
      </c>
      <c r="B5" s="58">
        <f>B6+B15+B82</f>
        <v>425664</v>
      </c>
      <c r="C5" s="59">
        <f>C6+C15+C82</f>
        <v>300348.15</v>
      </c>
      <c r="D5" s="59">
        <f>D6+D15+D82</f>
        <v>361941</v>
      </c>
      <c r="E5" s="59">
        <f>E6+E15+E82</f>
        <v>360429</v>
      </c>
    </row>
    <row r="6" ht="20.1" customHeight="1" spans="1:5">
      <c r="A6" s="57" t="s">
        <v>1201</v>
      </c>
      <c r="B6" s="58">
        <f>SUM(B7:B10,B14)</f>
        <v>10446</v>
      </c>
      <c r="C6" s="59">
        <f>SUM(C7:C10,C14)</f>
        <v>10446</v>
      </c>
      <c r="D6" s="59">
        <f>SUM(D7:D10,D14)</f>
        <v>10446</v>
      </c>
      <c r="E6" s="59">
        <f>SUM(E7:E10,E14)</f>
        <v>10446</v>
      </c>
    </row>
    <row r="7" ht="20.1" customHeight="1" spans="1:5">
      <c r="A7" s="60" t="s">
        <v>1202</v>
      </c>
      <c r="B7" s="61">
        <v>5227</v>
      </c>
      <c r="C7" s="61">
        <v>5227</v>
      </c>
      <c r="D7" s="61">
        <v>5227</v>
      </c>
      <c r="E7" s="61">
        <v>5227</v>
      </c>
    </row>
    <row r="8" ht="20.1" customHeight="1" spans="1:5">
      <c r="A8" s="60" t="s">
        <v>1203</v>
      </c>
      <c r="B8" s="61">
        <v>1791</v>
      </c>
      <c r="C8" s="61">
        <v>1791</v>
      </c>
      <c r="D8" s="61">
        <v>1791</v>
      </c>
      <c r="E8" s="61">
        <v>1791</v>
      </c>
    </row>
    <row r="9" ht="20.1" customHeight="1" spans="1:5">
      <c r="A9" s="60" t="s">
        <v>1204</v>
      </c>
      <c r="B9" s="61">
        <v>1381</v>
      </c>
      <c r="C9" s="61">
        <v>1381</v>
      </c>
      <c r="D9" s="61">
        <v>1381</v>
      </c>
      <c r="E9" s="61">
        <v>1381</v>
      </c>
    </row>
    <row r="10" ht="20.1" customHeight="1" spans="1:5">
      <c r="A10" s="60" t="s">
        <v>1205</v>
      </c>
      <c r="B10" s="61">
        <v>-1990</v>
      </c>
      <c r="C10" s="61">
        <f>SUM(C11:C13)</f>
        <v>-1990</v>
      </c>
      <c r="D10" s="61">
        <f>SUM(D11:D13)</f>
        <v>-1990</v>
      </c>
      <c r="E10" s="61">
        <f>SUM(E11:E13)</f>
        <v>-1990</v>
      </c>
    </row>
    <row r="11" ht="20.1" customHeight="1" spans="1:5">
      <c r="A11" s="62" t="s">
        <v>1206</v>
      </c>
      <c r="B11" s="61">
        <v>-1312</v>
      </c>
      <c r="C11" s="61">
        <v>-1312</v>
      </c>
      <c r="D11" s="61">
        <v>-1312</v>
      </c>
      <c r="E11" s="61">
        <v>-1312</v>
      </c>
    </row>
    <row r="12" ht="20.1" customHeight="1" spans="1:5">
      <c r="A12" s="62" t="s">
        <v>1207</v>
      </c>
      <c r="B12" s="61">
        <v>15</v>
      </c>
      <c r="C12" s="61">
        <v>15</v>
      </c>
      <c r="D12" s="61">
        <v>15</v>
      </c>
      <c r="E12" s="61">
        <v>15</v>
      </c>
    </row>
    <row r="13" ht="20.1" customHeight="1" spans="1:5">
      <c r="A13" s="62" t="s">
        <v>1208</v>
      </c>
      <c r="B13" s="61">
        <v>-693</v>
      </c>
      <c r="C13" s="61">
        <v>-693</v>
      </c>
      <c r="D13" s="61">
        <v>-693</v>
      </c>
      <c r="E13" s="61">
        <v>-693</v>
      </c>
    </row>
    <row r="14" ht="20.1" customHeight="1" spans="1:5">
      <c r="A14" s="60" t="s">
        <v>1209</v>
      </c>
      <c r="B14" s="61">
        <v>4037</v>
      </c>
      <c r="C14" s="61">
        <v>4037</v>
      </c>
      <c r="D14" s="61">
        <v>4037</v>
      </c>
      <c r="E14" s="61">
        <v>4037</v>
      </c>
    </row>
    <row r="15" ht="20.1" customHeight="1" spans="1:5">
      <c r="A15" s="57" t="s">
        <v>1210</v>
      </c>
      <c r="B15" s="58">
        <f>SUM(B16:B20,B51:B55,B65:B81)</f>
        <v>384856</v>
      </c>
      <c r="C15" s="59">
        <f>SUM(C16:C20,C51:C55,C65:C81)</f>
        <v>289577.15</v>
      </c>
      <c r="D15" s="59">
        <f>SUM(D16:D20,D51:D55,D65:D81)</f>
        <v>333373</v>
      </c>
      <c r="E15" s="59">
        <f>SUM(E16:E20,E51:E55,E65:E81)</f>
        <v>331861</v>
      </c>
    </row>
    <row r="16" ht="20.1" customHeight="1" spans="1:5">
      <c r="A16" s="63" t="s">
        <v>1211</v>
      </c>
      <c r="B16" s="64">
        <v>94696</v>
      </c>
      <c r="C16" s="61">
        <v>92516</v>
      </c>
      <c r="D16" s="61">
        <v>104990</v>
      </c>
      <c r="E16" s="61">
        <v>104990</v>
      </c>
    </row>
    <row r="17" ht="20.1" customHeight="1" spans="1:5">
      <c r="A17" s="63" t="s">
        <v>1212</v>
      </c>
      <c r="B17" s="64">
        <v>35553</v>
      </c>
      <c r="C17" s="61">
        <v>34014</v>
      </c>
      <c r="D17" s="61">
        <v>36702</v>
      </c>
      <c r="E17" s="61">
        <v>36702</v>
      </c>
    </row>
    <row r="18" ht="20.1" customHeight="1" spans="1:5">
      <c r="A18" s="63" t="s">
        <v>1213</v>
      </c>
      <c r="B18" s="64"/>
      <c r="C18" s="61"/>
      <c r="D18" s="61"/>
      <c r="E18" s="61"/>
    </row>
    <row r="19" ht="20.1" customHeight="1" spans="1:5">
      <c r="A19" s="63" t="s">
        <v>1214</v>
      </c>
      <c r="B19" s="64">
        <v>27489</v>
      </c>
      <c r="C19" s="61"/>
      <c r="D19" s="61"/>
      <c r="E19" s="61"/>
    </row>
    <row r="20" ht="20.1" customHeight="1" spans="1:5">
      <c r="A20" s="63" t="s">
        <v>1215</v>
      </c>
      <c r="B20" s="65">
        <f>SUM(B21:B35)</f>
        <v>27029</v>
      </c>
      <c r="C20" s="61">
        <f>SUM(C21:C35)</f>
        <v>-3382</v>
      </c>
      <c r="D20" s="61">
        <f>SUM(D21:D35)</f>
        <v>23245</v>
      </c>
      <c r="E20" s="61">
        <f>SUM(E21:E35)</f>
        <v>21731</v>
      </c>
    </row>
    <row r="21" ht="20.1" customHeight="1" spans="1:5">
      <c r="A21" s="66" t="s">
        <v>1216</v>
      </c>
      <c r="B21" s="65">
        <v>1700</v>
      </c>
      <c r="C21" s="61">
        <v>1700</v>
      </c>
      <c r="D21" s="61">
        <v>1700</v>
      </c>
      <c r="E21" s="61">
        <v>1700</v>
      </c>
    </row>
    <row r="22" ht="20.1" customHeight="1" spans="1:5">
      <c r="A22" s="66" t="s">
        <v>1217</v>
      </c>
      <c r="B22" s="65"/>
      <c r="C22" s="61"/>
      <c r="D22" s="61"/>
      <c r="E22" s="61"/>
    </row>
    <row r="23" ht="20.1" customHeight="1" spans="1:5">
      <c r="A23" s="66" t="s">
        <v>1218</v>
      </c>
      <c r="B23" s="65"/>
      <c r="C23" s="61"/>
      <c r="D23" s="61"/>
      <c r="E23" s="61"/>
    </row>
    <row r="24" spans="1:5">
      <c r="A24" s="66" t="s">
        <v>1219</v>
      </c>
      <c r="B24" s="65"/>
      <c r="C24" s="61"/>
      <c r="D24" s="61"/>
      <c r="E24" s="61"/>
    </row>
    <row r="25" ht="27.75" customHeight="1" spans="1:5">
      <c r="A25" s="66" t="s">
        <v>1220</v>
      </c>
      <c r="B25" s="65"/>
      <c r="C25" s="61"/>
      <c r="D25" s="61"/>
      <c r="E25" s="61"/>
    </row>
    <row r="26" ht="20.1" customHeight="1" spans="1:5">
      <c r="A26" s="66" t="s">
        <v>1221</v>
      </c>
      <c r="B26" s="65">
        <v>1083</v>
      </c>
      <c r="C26" s="61">
        <v>1083</v>
      </c>
      <c r="D26" s="61">
        <v>1083</v>
      </c>
      <c r="E26" s="61">
        <v>1083</v>
      </c>
    </row>
    <row r="27" ht="20.1" customHeight="1" spans="1:5">
      <c r="A27" s="66" t="s">
        <v>1222</v>
      </c>
      <c r="B27" s="65">
        <v>115</v>
      </c>
      <c r="C27" s="61">
        <v>115</v>
      </c>
      <c r="D27" s="61">
        <v>115</v>
      </c>
      <c r="E27" s="61">
        <v>115</v>
      </c>
    </row>
    <row r="28" ht="20.1" customHeight="1" spans="1:5">
      <c r="A28" s="66" t="s">
        <v>1223</v>
      </c>
      <c r="B28" s="65">
        <v>8</v>
      </c>
      <c r="C28" s="61"/>
      <c r="D28" s="61"/>
      <c r="E28" s="61">
        <v>13</v>
      </c>
    </row>
    <row r="29" ht="20.1" customHeight="1" spans="1:5">
      <c r="A29" s="66" t="s">
        <v>1224</v>
      </c>
      <c r="B29" s="65"/>
      <c r="C29" s="61"/>
      <c r="D29" s="61"/>
      <c r="E29" s="61"/>
    </row>
    <row r="30" ht="20.1" customHeight="1" spans="1:5">
      <c r="A30" s="66" t="s">
        <v>1225</v>
      </c>
      <c r="B30" s="65"/>
      <c r="C30" s="61"/>
      <c r="D30" s="61"/>
      <c r="E30" s="61"/>
    </row>
    <row r="31" ht="20.1" customHeight="1" spans="1:5">
      <c r="A31" s="66" t="s">
        <v>1226</v>
      </c>
      <c r="B31" s="65"/>
      <c r="C31" s="61"/>
      <c r="D31" s="61"/>
      <c r="E31" s="61"/>
    </row>
    <row r="32" ht="20.1" customHeight="1" spans="1:5">
      <c r="A32" s="66" t="s">
        <v>1227</v>
      </c>
      <c r="B32" s="65"/>
      <c r="C32" s="61"/>
      <c r="D32" s="61"/>
      <c r="E32" s="67"/>
    </row>
    <row r="33" ht="27.75" customHeight="1" spans="1:5">
      <c r="A33" s="68" t="s">
        <v>1228</v>
      </c>
      <c r="B33" s="65">
        <v>683</v>
      </c>
      <c r="C33" s="61"/>
      <c r="D33" s="61">
        <v>10177</v>
      </c>
      <c r="E33" s="67">
        <v>10177</v>
      </c>
    </row>
    <row r="34" ht="20.1" customHeight="1" spans="1:5">
      <c r="A34" s="66" t="s">
        <v>1229</v>
      </c>
      <c r="B34" s="65">
        <v>23440</v>
      </c>
      <c r="C34" s="61"/>
      <c r="D34" s="61">
        <v>10170</v>
      </c>
      <c r="E34" s="67">
        <v>10171</v>
      </c>
    </row>
    <row r="35" ht="20.1" customHeight="1" spans="1:5">
      <c r="A35" s="66" t="s">
        <v>1230</v>
      </c>
      <c r="B35" s="61">
        <f>SUM(B36:B50)</f>
        <v>0</v>
      </c>
      <c r="C35" s="61">
        <f>SUM(C36:C50)</f>
        <v>-6280</v>
      </c>
      <c r="D35" s="61">
        <f>SUM(D36:D50)</f>
        <v>0</v>
      </c>
      <c r="E35" s="67">
        <f>SUM(E36:E50)</f>
        <v>-1528</v>
      </c>
    </row>
    <row r="36" ht="27.75" customHeight="1" spans="1:5">
      <c r="A36" s="69" t="s">
        <v>1231</v>
      </c>
      <c r="B36" s="65"/>
      <c r="C36" s="61">
        <v>70</v>
      </c>
      <c r="D36" s="61"/>
      <c r="E36" s="67">
        <v>70</v>
      </c>
    </row>
    <row r="37" ht="27.75" customHeight="1" spans="1:5">
      <c r="A37" s="69" t="s">
        <v>1232</v>
      </c>
      <c r="B37" s="65"/>
      <c r="C37" s="61">
        <v>-131</v>
      </c>
      <c r="D37" s="61"/>
      <c r="E37" s="67">
        <v>-131</v>
      </c>
    </row>
    <row r="38" ht="27.75" customHeight="1" spans="1:5">
      <c r="A38" s="69" t="s">
        <v>1233</v>
      </c>
      <c r="B38" s="65"/>
      <c r="C38" s="61">
        <v>197</v>
      </c>
      <c r="D38" s="61"/>
      <c r="E38" s="70">
        <v>197</v>
      </c>
    </row>
    <row r="39" ht="27.75" customHeight="1" spans="1:5">
      <c r="A39" s="69" t="s">
        <v>1234</v>
      </c>
      <c r="B39" s="65"/>
      <c r="C39" s="61"/>
      <c r="D39" s="61"/>
      <c r="E39" s="70">
        <v>-46</v>
      </c>
    </row>
    <row r="40" ht="20.1" customHeight="1" spans="1:5">
      <c r="A40" s="68" t="s">
        <v>1235</v>
      </c>
      <c r="B40" s="65"/>
      <c r="C40" s="61"/>
      <c r="D40" s="61"/>
      <c r="E40" s="67"/>
    </row>
    <row r="41" ht="20.1" customHeight="1" spans="1:5">
      <c r="A41" s="66" t="s">
        <v>1236</v>
      </c>
      <c r="B41" s="65"/>
      <c r="C41" s="61">
        <v>-800</v>
      </c>
      <c r="D41" s="61"/>
      <c r="E41" s="67"/>
    </row>
    <row r="42" ht="20.1" customHeight="1" spans="1:5">
      <c r="A42" s="66" t="s">
        <v>1237</v>
      </c>
      <c r="B42" s="65"/>
      <c r="C42" s="61"/>
      <c r="D42" s="61"/>
      <c r="E42" s="67"/>
    </row>
    <row r="43" ht="20.1" customHeight="1" spans="1:5">
      <c r="A43" s="63" t="s">
        <v>1238</v>
      </c>
      <c r="B43" s="65"/>
      <c r="C43" s="61"/>
      <c r="D43" s="61"/>
      <c r="E43" s="67">
        <v>-57</v>
      </c>
    </row>
    <row r="44" ht="20.1" customHeight="1" spans="1:5">
      <c r="A44" s="63" t="s">
        <v>1239</v>
      </c>
      <c r="B44" s="65"/>
      <c r="C44" s="61"/>
      <c r="D44" s="61"/>
      <c r="E44" s="67">
        <v>-23</v>
      </c>
    </row>
    <row r="45" ht="20.1" customHeight="1" spans="1:5">
      <c r="A45" s="71" t="s">
        <v>1240</v>
      </c>
      <c r="B45" s="65"/>
      <c r="C45" s="61"/>
      <c r="D45" s="61"/>
      <c r="E45" s="67">
        <v>-28</v>
      </c>
    </row>
    <row r="46" ht="20.1" customHeight="1" spans="1:5">
      <c r="A46" s="72" t="s">
        <v>1241</v>
      </c>
      <c r="B46" s="65"/>
      <c r="C46" s="61"/>
      <c r="D46" s="61"/>
      <c r="E46" s="67">
        <v>-108</v>
      </c>
    </row>
    <row r="47" ht="25.5" spans="1:5">
      <c r="A47" s="72" t="s">
        <v>1242</v>
      </c>
      <c r="B47" s="65"/>
      <c r="C47" s="61"/>
      <c r="D47" s="61"/>
      <c r="E47" s="67">
        <v>-214</v>
      </c>
    </row>
    <row r="48" ht="20.1" customHeight="1" spans="1:5">
      <c r="A48" s="71" t="s">
        <v>1243</v>
      </c>
      <c r="B48" s="65"/>
      <c r="C48" s="61"/>
      <c r="D48" s="61"/>
      <c r="E48" s="67">
        <v>30</v>
      </c>
    </row>
    <row r="49" ht="20.1" customHeight="1" spans="1:5">
      <c r="A49" s="68" t="s">
        <v>1244</v>
      </c>
      <c r="B49" s="65"/>
      <c r="C49" s="61">
        <v>-860</v>
      </c>
      <c r="D49" s="61"/>
      <c r="E49" s="67"/>
    </row>
    <row r="50" ht="20.1" customHeight="1" spans="1:5">
      <c r="A50" s="68" t="s">
        <v>1245</v>
      </c>
      <c r="B50" s="65"/>
      <c r="C50" s="61">
        <f>-2745-1372-639</f>
        <v>-4756</v>
      </c>
      <c r="D50" s="61"/>
      <c r="E50" s="67">
        <v>-1218</v>
      </c>
    </row>
    <row r="51" ht="20.1" customHeight="1" spans="1:5">
      <c r="A51" s="73" t="s">
        <v>1246</v>
      </c>
      <c r="B51" s="64">
        <v>2698</v>
      </c>
      <c r="C51" s="61">
        <v>2428</v>
      </c>
      <c r="D51" s="61">
        <v>2634</v>
      </c>
      <c r="E51" s="61">
        <v>2634</v>
      </c>
    </row>
    <row r="52" ht="20.1" customHeight="1" spans="1:5">
      <c r="A52" s="73" t="s">
        <v>1247</v>
      </c>
      <c r="B52" s="64"/>
      <c r="C52" s="61"/>
      <c r="D52" s="61"/>
      <c r="E52" s="61"/>
    </row>
    <row r="53" ht="36" customHeight="1" spans="1:5">
      <c r="A53" s="73" t="s">
        <v>1248</v>
      </c>
      <c r="B53" s="64">
        <v>3635</v>
      </c>
      <c r="C53" s="61">
        <v>3090</v>
      </c>
      <c r="D53" s="61">
        <v>5376</v>
      </c>
      <c r="E53" s="61">
        <v>5376</v>
      </c>
    </row>
    <row r="54" spans="1:5">
      <c r="A54" s="73" t="s">
        <v>1249</v>
      </c>
      <c r="B54" s="65"/>
      <c r="C54" s="61"/>
      <c r="D54" s="61"/>
      <c r="E54" s="61"/>
    </row>
    <row r="55" spans="1:5">
      <c r="A55" s="73" t="s">
        <v>1250</v>
      </c>
      <c r="B55" s="65">
        <f>SUM(B56:B64)</f>
        <v>25154</v>
      </c>
      <c r="C55" s="61">
        <f>SUM(C56:C64)</f>
        <v>24706</v>
      </c>
      <c r="D55" s="61">
        <f>SUM(D56:D64)</f>
        <v>24706</v>
      </c>
      <c r="E55" s="61">
        <f>SUM(E56:E64)</f>
        <v>24706</v>
      </c>
    </row>
    <row r="56" ht="20.1" customHeight="1" spans="1:5">
      <c r="A56" s="73" t="s">
        <v>1251</v>
      </c>
      <c r="B56" s="65">
        <v>13253</v>
      </c>
      <c r="C56" s="61">
        <v>13253</v>
      </c>
      <c r="D56" s="61">
        <v>13253</v>
      </c>
      <c r="E56" s="61">
        <v>13253</v>
      </c>
    </row>
    <row r="57" ht="20.1" customHeight="1" spans="1:5">
      <c r="A57" s="68" t="s">
        <v>1252</v>
      </c>
      <c r="B57" s="65"/>
      <c r="C57" s="61"/>
      <c r="D57" s="61"/>
      <c r="E57" s="61"/>
    </row>
    <row r="58" ht="20.1" customHeight="1" spans="1:5">
      <c r="A58" s="66" t="s">
        <v>1253</v>
      </c>
      <c r="B58" s="65">
        <v>7469</v>
      </c>
      <c r="C58" s="61">
        <v>7469</v>
      </c>
      <c r="D58" s="61">
        <v>7469</v>
      </c>
      <c r="E58" s="61">
        <v>7469</v>
      </c>
    </row>
    <row r="59" spans="1:5">
      <c r="A59" s="68" t="s">
        <v>1254</v>
      </c>
      <c r="B59" s="65"/>
      <c r="C59" s="61"/>
      <c r="D59" s="61"/>
      <c r="E59" s="61"/>
    </row>
    <row r="60" ht="32.25" customHeight="1" spans="1:5">
      <c r="A60" s="66" t="s">
        <v>1255</v>
      </c>
      <c r="B60" s="65"/>
      <c r="C60" s="61"/>
      <c r="D60" s="61"/>
      <c r="E60" s="61"/>
    </row>
    <row r="61" ht="29.25" customHeight="1" spans="1:5">
      <c r="A61" s="66" t="s">
        <v>1256</v>
      </c>
      <c r="B61" s="65">
        <v>448</v>
      </c>
      <c r="C61" s="61"/>
      <c r="D61" s="61"/>
      <c r="E61" s="61"/>
    </row>
    <row r="62" ht="20.1" customHeight="1" spans="1:5">
      <c r="A62" s="66" t="s">
        <v>1257</v>
      </c>
      <c r="B62" s="65">
        <v>3672</v>
      </c>
      <c r="C62" s="61">
        <v>3672</v>
      </c>
      <c r="D62" s="61">
        <v>3672</v>
      </c>
      <c r="E62" s="61">
        <v>3672</v>
      </c>
    </row>
    <row r="63" ht="20.1" customHeight="1" spans="1:5">
      <c r="A63" s="66" t="s">
        <v>1258</v>
      </c>
      <c r="B63" s="65">
        <v>312</v>
      </c>
      <c r="C63" s="61">
        <v>312</v>
      </c>
      <c r="D63" s="61">
        <v>312</v>
      </c>
      <c r="E63" s="61">
        <v>312</v>
      </c>
    </row>
    <row r="64" ht="20.1" customHeight="1" spans="1:5">
      <c r="A64" s="66" t="s">
        <v>1259</v>
      </c>
      <c r="B64" s="65"/>
      <c r="C64" s="61"/>
      <c r="D64" s="61"/>
      <c r="E64" s="61"/>
    </row>
    <row r="65" ht="27" customHeight="1" spans="1:5">
      <c r="A65" s="63" t="s">
        <v>1260</v>
      </c>
      <c r="B65" s="64">
        <v>1400</v>
      </c>
      <c r="C65" s="61">
        <v>1260</v>
      </c>
      <c r="D65" s="61">
        <v>1696</v>
      </c>
      <c r="E65" s="61">
        <v>1696</v>
      </c>
    </row>
    <row r="66" ht="20.1" customHeight="1" spans="1:5">
      <c r="A66" s="63" t="s">
        <v>1261</v>
      </c>
      <c r="B66" s="64">
        <v>13715</v>
      </c>
      <c r="C66" s="61">
        <v>11657.75</v>
      </c>
      <c r="D66" s="61">
        <v>14703</v>
      </c>
      <c r="E66" s="61">
        <v>14703</v>
      </c>
    </row>
    <row r="67" ht="20.1" customHeight="1" spans="1:5">
      <c r="A67" s="63" t="s">
        <v>1262</v>
      </c>
      <c r="B67" s="65">
        <v>1728</v>
      </c>
      <c r="C67" s="61">
        <v>1468.8</v>
      </c>
      <c r="D67" s="61">
        <v>1768</v>
      </c>
      <c r="E67" s="61">
        <v>1768</v>
      </c>
    </row>
    <row r="68" ht="27" customHeight="1" spans="1:5">
      <c r="A68" s="60" t="s">
        <v>1263</v>
      </c>
      <c r="B68" s="61">
        <v>24654</v>
      </c>
      <c r="C68" s="61">
        <v>20955.9</v>
      </c>
      <c r="D68" s="61">
        <v>27194</v>
      </c>
      <c r="E68" s="61">
        <v>27194</v>
      </c>
    </row>
    <row r="69" ht="20.1" customHeight="1" spans="1:5">
      <c r="A69" s="63" t="s">
        <v>1264</v>
      </c>
      <c r="B69" s="64">
        <v>113</v>
      </c>
      <c r="C69" s="61">
        <v>96.05</v>
      </c>
      <c r="D69" s="61">
        <v>282</v>
      </c>
      <c r="E69" s="61">
        <v>282</v>
      </c>
    </row>
    <row r="70" ht="20.1" customHeight="1" spans="1:5">
      <c r="A70" s="63" t="s">
        <v>1265</v>
      </c>
      <c r="B70" s="64">
        <v>818</v>
      </c>
      <c r="C70" s="61">
        <v>695.3</v>
      </c>
      <c r="D70" s="61">
        <v>819</v>
      </c>
      <c r="E70" s="61">
        <v>819</v>
      </c>
    </row>
    <row r="71" ht="20.1" customHeight="1" spans="1:5">
      <c r="A71" s="63" t="s">
        <v>1266</v>
      </c>
      <c r="B71" s="61">
        <v>47320</v>
      </c>
      <c r="C71" s="61">
        <v>39933</v>
      </c>
      <c r="D71" s="61">
        <v>33231</v>
      </c>
      <c r="E71" s="61">
        <v>33232</v>
      </c>
    </row>
    <row r="72" ht="20.1" customHeight="1" spans="1:5">
      <c r="A72" s="63" t="s">
        <v>1267</v>
      </c>
      <c r="B72" s="65">
        <v>18882</v>
      </c>
      <c r="C72" s="61">
        <v>13220</v>
      </c>
      <c r="D72" s="61">
        <v>9246</v>
      </c>
      <c r="E72" s="61">
        <v>9247</v>
      </c>
    </row>
    <row r="73" ht="20.1" customHeight="1" spans="1:5">
      <c r="A73" s="63" t="s">
        <v>1268</v>
      </c>
      <c r="B73" s="64">
        <v>358</v>
      </c>
      <c r="C73" s="61">
        <v>304.3</v>
      </c>
      <c r="D73" s="61">
        <v>312</v>
      </c>
      <c r="E73" s="61">
        <v>312</v>
      </c>
    </row>
    <row r="74" ht="20.1" customHeight="1" spans="1:5">
      <c r="A74" s="63" t="s">
        <v>1269</v>
      </c>
      <c r="B74" s="65">
        <v>39158</v>
      </c>
      <c r="C74" s="61">
        <v>33178.05</v>
      </c>
      <c r="D74" s="61">
        <v>32263</v>
      </c>
      <c r="E74" s="61">
        <v>32263</v>
      </c>
    </row>
    <row r="75" ht="20.1" customHeight="1" spans="1:5">
      <c r="A75" s="63" t="s">
        <v>1270</v>
      </c>
      <c r="B75" s="64">
        <v>10393</v>
      </c>
      <c r="C75" s="61">
        <v>7275</v>
      </c>
      <c r="D75" s="61">
        <v>5253</v>
      </c>
      <c r="E75" s="61">
        <v>5253</v>
      </c>
    </row>
    <row r="76" ht="20.1" customHeight="1" spans="1:5">
      <c r="A76" s="63" t="s">
        <v>1271</v>
      </c>
      <c r="B76" s="64"/>
      <c r="C76" s="61"/>
      <c r="D76" s="61"/>
      <c r="E76" s="61"/>
    </row>
    <row r="77" ht="20.1" customHeight="1" spans="1:5">
      <c r="A77" s="63" t="s">
        <v>1272</v>
      </c>
      <c r="B77" s="64">
        <v>3996</v>
      </c>
      <c r="C77" s="61">
        <v>3397</v>
      </c>
      <c r="D77" s="61">
        <v>4373</v>
      </c>
      <c r="E77" s="61">
        <v>4373</v>
      </c>
    </row>
    <row r="78" ht="20.1" customHeight="1" spans="1:5">
      <c r="A78" s="63" t="s">
        <v>1273</v>
      </c>
      <c r="B78" s="64">
        <v>913</v>
      </c>
      <c r="C78" s="61"/>
      <c r="D78" s="61">
        <v>1289</v>
      </c>
      <c r="E78" s="61">
        <v>1289</v>
      </c>
    </row>
    <row r="79" ht="20.1" customHeight="1" spans="1:5">
      <c r="A79" s="63" t="s">
        <v>1274</v>
      </c>
      <c r="B79" s="64">
        <v>1392</v>
      </c>
      <c r="C79" s="61">
        <v>125</v>
      </c>
      <c r="D79" s="61">
        <v>-119</v>
      </c>
      <c r="E79" s="61">
        <v>-119</v>
      </c>
    </row>
    <row r="80" ht="20.1" customHeight="1" spans="1:5">
      <c r="A80" s="63" t="s">
        <v>1275</v>
      </c>
      <c r="B80" s="64">
        <v>1174</v>
      </c>
      <c r="C80" s="61">
        <v>203</v>
      </c>
      <c r="D80" s="61">
        <v>203</v>
      </c>
      <c r="E80" s="61">
        <v>203</v>
      </c>
    </row>
    <row r="81" ht="20.1" customHeight="1" spans="1:5">
      <c r="A81" s="63" t="s">
        <v>1276</v>
      </c>
      <c r="B81" s="65">
        <v>2588</v>
      </c>
      <c r="C81" s="61">
        <v>2436</v>
      </c>
      <c r="D81" s="61">
        <v>3207</v>
      </c>
      <c r="E81" s="61">
        <v>3207</v>
      </c>
    </row>
    <row r="82" ht="20.1" customHeight="1" spans="1:5">
      <c r="A82" s="57" t="s">
        <v>1277</v>
      </c>
      <c r="B82" s="59">
        <f>SUM(B83:B102)</f>
        <v>30362</v>
      </c>
      <c r="C82" s="59">
        <f>SUM(C83:C102)</f>
        <v>325</v>
      </c>
      <c r="D82" s="59">
        <f>SUM(D83:D102)</f>
        <v>18122</v>
      </c>
      <c r="E82" s="59">
        <f>SUM(E83:E102)</f>
        <v>18122</v>
      </c>
    </row>
    <row r="83" ht="20.1" customHeight="1" spans="1:5">
      <c r="A83" s="62" t="s">
        <v>1278</v>
      </c>
      <c r="B83" s="65">
        <v>1100</v>
      </c>
      <c r="C83" s="61"/>
      <c r="D83" s="61">
        <v>70</v>
      </c>
      <c r="E83" s="61">
        <v>70</v>
      </c>
    </row>
    <row r="84" ht="20.1" customHeight="1" spans="1:5">
      <c r="A84" s="62" t="s">
        <v>1279</v>
      </c>
      <c r="B84" s="65"/>
      <c r="C84" s="61"/>
      <c r="D84" s="61">
        <v>100</v>
      </c>
      <c r="E84" s="61">
        <v>100</v>
      </c>
    </row>
    <row r="85" spans="1:5">
      <c r="A85" s="62" t="s">
        <v>1280</v>
      </c>
      <c r="B85" s="65"/>
      <c r="C85" s="61"/>
      <c r="D85" s="61"/>
      <c r="E85" s="61"/>
    </row>
    <row r="86" spans="1:5">
      <c r="A86" s="62" t="s">
        <v>1281</v>
      </c>
      <c r="B86" s="65">
        <v>2000</v>
      </c>
      <c r="C86" s="61"/>
      <c r="D86" s="61"/>
      <c r="E86" s="61"/>
    </row>
    <row r="87" spans="1:5">
      <c r="A87" s="62" t="s">
        <v>1282</v>
      </c>
      <c r="B87" s="65">
        <v>752</v>
      </c>
      <c r="C87" s="61"/>
      <c r="D87" s="61">
        <v>77</v>
      </c>
      <c r="E87" s="61">
        <v>77</v>
      </c>
    </row>
    <row r="88" spans="1:5">
      <c r="A88" s="62" t="s">
        <v>1283</v>
      </c>
      <c r="B88" s="65">
        <v>29</v>
      </c>
      <c r="C88" s="61"/>
      <c r="D88" s="61">
        <v>129</v>
      </c>
      <c r="E88" s="61">
        <v>129</v>
      </c>
    </row>
    <row r="89" spans="1:5">
      <c r="A89" s="62" t="s">
        <v>1284</v>
      </c>
      <c r="B89" s="65"/>
      <c r="C89" s="61"/>
      <c r="D89" s="61"/>
      <c r="E89" s="61"/>
    </row>
    <row r="90" spans="1:5">
      <c r="A90" s="62" t="s">
        <v>1285</v>
      </c>
      <c r="B90" s="65">
        <v>582</v>
      </c>
      <c r="C90" s="61"/>
      <c r="D90" s="61">
        <v>511</v>
      </c>
      <c r="E90" s="61">
        <v>511</v>
      </c>
    </row>
    <row r="91" spans="1:5">
      <c r="A91" s="62" t="s">
        <v>1286</v>
      </c>
      <c r="B91" s="65">
        <v>2656</v>
      </c>
      <c r="C91" s="61"/>
      <c r="D91" s="61">
        <v>1405</v>
      </c>
      <c r="E91" s="61">
        <v>1405</v>
      </c>
    </row>
    <row r="92" spans="1:5">
      <c r="A92" s="62" t="s">
        <v>1287</v>
      </c>
      <c r="B92" s="65">
        <v>6664</v>
      </c>
      <c r="C92" s="61"/>
      <c r="D92" s="61">
        <v>1167</v>
      </c>
      <c r="E92" s="61">
        <v>1167</v>
      </c>
    </row>
    <row r="93" spans="1:5">
      <c r="A93" s="62" t="s">
        <v>1288</v>
      </c>
      <c r="B93" s="65">
        <v>5120</v>
      </c>
      <c r="C93" s="61">
        <v>325</v>
      </c>
      <c r="D93" s="61">
        <v>8779</v>
      </c>
      <c r="E93" s="61">
        <v>8779</v>
      </c>
    </row>
    <row r="94" spans="1:5">
      <c r="A94" s="62" t="s">
        <v>1289</v>
      </c>
      <c r="B94" s="65">
        <v>1480</v>
      </c>
      <c r="C94" s="61"/>
      <c r="D94" s="61">
        <v>1757</v>
      </c>
      <c r="E94" s="61">
        <v>1757</v>
      </c>
    </row>
    <row r="95" spans="1:5">
      <c r="A95" s="62" t="s">
        <v>1290</v>
      </c>
      <c r="B95" s="65">
        <v>70</v>
      </c>
      <c r="C95" s="61"/>
      <c r="D95" s="61">
        <v>754</v>
      </c>
      <c r="E95" s="61">
        <v>754</v>
      </c>
    </row>
    <row r="96" spans="1:5">
      <c r="A96" s="62" t="s">
        <v>1291</v>
      </c>
      <c r="B96" s="65">
        <v>200</v>
      </c>
      <c r="C96" s="61"/>
      <c r="D96" s="61">
        <v>200</v>
      </c>
      <c r="E96" s="61">
        <v>200</v>
      </c>
    </row>
    <row r="97" spans="1:5">
      <c r="A97" s="62" t="s">
        <v>1292</v>
      </c>
      <c r="B97" s="65">
        <v>181</v>
      </c>
      <c r="C97" s="61"/>
      <c r="D97" s="61">
        <v>438</v>
      </c>
      <c r="E97" s="61">
        <v>438</v>
      </c>
    </row>
    <row r="98" spans="1:5">
      <c r="A98" s="62" t="s">
        <v>1293</v>
      </c>
      <c r="B98" s="65"/>
      <c r="C98" s="61"/>
      <c r="D98" s="61"/>
      <c r="E98" s="61"/>
    </row>
    <row r="99" spans="1:5">
      <c r="A99" s="62" t="s">
        <v>1294</v>
      </c>
      <c r="B99" s="65">
        <v>8200</v>
      </c>
      <c r="C99" s="61"/>
      <c r="D99" s="61"/>
      <c r="E99" s="61"/>
    </row>
    <row r="100" spans="1:5">
      <c r="A100" s="62" t="s">
        <v>1295</v>
      </c>
      <c r="B100" s="65">
        <v>275</v>
      </c>
      <c r="C100" s="61"/>
      <c r="D100" s="61">
        <v>442</v>
      </c>
      <c r="E100" s="61">
        <v>442</v>
      </c>
    </row>
    <row r="101" spans="1:5">
      <c r="A101" s="62" t="s">
        <v>1296</v>
      </c>
      <c r="B101" s="65">
        <v>858</v>
      </c>
      <c r="C101" s="61"/>
      <c r="D101" s="61">
        <v>1275</v>
      </c>
      <c r="E101" s="61">
        <v>1275</v>
      </c>
    </row>
    <row r="102" spans="1:5">
      <c r="A102" s="62" t="s">
        <v>1297</v>
      </c>
      <c r="B102" s="65">
        <v>195</v>
      </c>
      <c r="C102" s="61"/>
      <c r="D102" s="61">
        <v>1018</v>
      </c>
      <c r="E102" s="61">
        <v>1018</v>
      </c>
    </row>
  </sheetData>
  <mergeCells count="2">
    <mergeCell ref="A2:E2"/>
    <mergeCell ref="D3:E3"/>
  </mergeCells>
  <pageMargins left="0.75" right="0.75" top="1" bottom="1" header="0.5" footer="0.5"/>
  <pageSetup paperSize="9" orientation="portrait"/>
  <headerFooter/>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6"/>
  <sheetViews>
    <sheetView workbookViewId="0">
      <selection activeCell="D14" sqref="D14"/>
    </sheetView>
  </sheetViews>
  <sheetFormatPr defaultColWidth="7" defaultRowHeight="13.5" outlineLevelCol="3"/>
  <cols>
    <col min="1" max="1" width="41.5583333333333" customWidth="1"/>
    <col min="2" max="4" width="13.75" customWidth="1"/>
    <col min="5" max="7" width="9" customWidth="1"/>
    <col min="8" max="224" width="7" customWidth="1"/>
  </cols>
  <sheetData>
    <row r="1" ht="15.75" spans="1:1">
      <c r="A1" s="34" t="s">
        <v>1957</v>
      </c>
    </row>
    <row r="2" ht="24" spans="1:4">
      <c r="A2" s="35" t="s">
        <v>1958</v>
      </c>
      <c r="B2" s="35"/>
      <c r="C2" s="35"/>
      <c r="D2" s="35"/>
    </row>
    <row r="3" ht="21" customHeight="1" spans="1:4">
      <c r="A3" s="36"/>
      <c r="B3" s="37"/>
      <c r="D3" s="38" t="s">
        <v>67</v>
      </c>
    </row>
    <row r="4" ht="30" customHeight="1" spans="1:4">
      <c r="A4" s="39" t="s">
        <v>3</v>
      </c>
      <c r="B4" s="40" t="s">
        <v>1954</v>
      </c>
      <c r="C4" s="41" t="s">
        <v>1955</v>
      </c>
      <c r="D4" s="42" t="s">
        <v>1956</v>
      </c>
    </row>
    <row r="5" ht="32.1" customHeight="1" spans="1:4">
      <c r="A5" s="43" t="s">
        <v>1959</v>
      </c>
      <c r="B5" s="44">
        <f>SUM(B6:B16)</f>
        <v>0</v>
      </c>
      <c r="C5" s="45">
        <f>SUM(C6:C16)</f>
        <v>22176</v>
      </c>
      <c r="D5" s="45">
        <f>SUM(D6:D16)</f>
        <v>22176</v>
      </c>
    </row>
    <row r="6" ht="32.1" customHeight="1" spans="1:4">
      <c r="A6" s="46" t="s">
        <v>1672</v>
      </c>
      <c r="B6" s="47"/>
      <c r="C6" s="48">
        <v>3</v>
      </c>
      <c r="D6" s="48">
        <v>3</v>
      </c>
    </row>
    <row r="7" ht="32.1" customHeight="1" spans="1:4">
      <c r="A7" s="46" t="s">
        <v>1673</v>
      </c>
      <c r="B7" s="47"/>
      <c r="C7" s="48"/>
      <c r="D7" s="48"/>
    </row>
    <row r="8" ht="32.1" customHeight="1" spans="1:4">
      <c r="A8" s="46" t="s">
        <v>1674</v>
      </c>
      <c r="B8" s="47"/>
      <c r="C8" s="48">
        <v>13194</v>
      </c>
      <c r="D8" s="48">
        <v>13194</v>
      </c>
    </row>
    <row r="9" ht="32.1" customHeight="1" spans="1:4">
      <c r="A9" s="46" t="s">
        <v>1960</v>
      </c>
      <c r="B9" s="47"/>
      <c r="C9" s="48">
        <v>541</v>
      </c>
      <c r="D9" s="48">
        <v>535</v>
      </c>
    </row>
    <row r="10" ht="32.1" customHeight="1" spans="1:4">
      <c r="A10" s="46" t="s">
        <v>1961</v>
      </c>
      <c r="B10" s="47"/>
      <c r="C10" s="48"/>
      <c r="D10" s="48"/>
    </row>
    <row r="11" ht="32.1" customHeight="1" spans="1:4">
      <c r="A11" s="46" t="s">
        <v>1962</v>
      </c>
      <c r="B11" s="47"/>
      <c r="C11" s="48"/>
      <c r="D11" s="48"/>
    </row>
    <row r="12" ht="32.1" customHeight="1" spans="1:4">
      <c r="A12" s="46" t="s">
        <v>1963</v>
      </c>
      <c r="B12" s="47"/>
      <c r="C12" s="48"/>
      <c r="D12" s="48"/>
    </row>
    <row r="13" ht="32.1" customHeight="1" spans="1:4">
      <c r="A13" s="46" t="s">
        <v>1964</v>
      </c>
      <c r="B13" s="47"/>
      <c r="C13" s="48"/>
      <c r="D13" s="48"/>
    </row>
    <row r="14" ht="32.1" customHeight="1" spans="1:4">
      <c r="A14" s="46" t="s">
        <v>1965</v>
      </c>
      <c r="B14" s="47"/>
      <c r="C14" s="48">
        <v>7548</v>
      </c>
      <c r="D14" s="48">
        <v>7548</v>
      </c>
    </row>
    <row r="15" ht="32.1" customHeight="1" spans="1:4">
      <c r="A15" s="46" t="s">
        <v>1681</v>
      </c>
      <c r="B15" s="47"/>
      <c r="C15" s="48">
        <v>890</v>
      </c>
      <c r="D15" s="48">
        <v>896</v>
      </c>
    </row>
    <row r="16" ht="32.1" customHeight="1" spans="1:4">
      <c r="A16" s="46" t="s">
        <v>1966</v>
      </c>
      <c r="B16" s="47"/>
      <c r="C16" s="49"/>
      <c r="D16" s="47"/>
    </row>
  </sheetData>
  <mergeCells count="1">
    <mergeCell ref="A2:D2"/>
  </mergeCells>
  <pageMargins left="0.75" right="0.75" top="1" bottom="1" header="0.5" footer="0.5"/>
  <pageSetup paperSize="9" orientation="portrait"/>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74"/>
  <sheetViews>
    <sheetView view="pageBreakPreview" zoomScaleNormal="100" workbookViewId="0">
      <pane ySplit="5" topLeftCell="A6" activePane="bottomLeft" state="frozen"/>
      <selection/>
      <selection pane="bottomLeft" activeCell="B8" sqref="B8"/>
    </sheetView>
  </sheetViews>
  <sheetFormatPr defaultColWidth="9" defaultRowHeight="13.5" outlineLevelCol="2"/>
  <cols>
    <col min="1" max="1" width="29.1333333333333" customWidth="1"/>
    <col min="2" max="3" width="41.6666666666667" customWidth="1"/>
  </cols>
  <sheetData>
    <row r="1" ht="24" customHeight="1" spans="1:1">
      <c r="A1" s="6" t="s">
        <v>1967</v>
      </c>
    </row>
    <row r="2" ht="42" customHeight="1" spans="1:3">
      <c r="A2" s="28" t="s">
        <v>1968</v>
      </c>
      <c r="B2" s="28"/>
      <c r="C2" s="28"/>
    </row>
    <row r="3" ht="27" customHeight="1" spans="1:3">
      <c r="A3" s="9"/>
      <c r="C3" s="33" t="s">
        <v>67</v>
      </c>
    </row>
    <row r="4" ht="41.25" customHeight="1" spans="1:3">
      <c r="A4" s="12" t="s">
        <v>1779</v>
      </c>
      <c r="B4" s="30" t="s">
        <v>1780</v>
      </c>
      <c r="C4" s="30" t="s">
        <v>1781</v>
      </c>
    </row>
    <row r="5" ht="44.25" customHeight="1" spans="1:3">
      <c r="A5" s="31"/>
      <c r="B5" s="31" t="s">
        <v>1782</v>
      </c>
      <c r="C5" s="31" t="s">
        <v>1782</v>
      </c>
    </row>
    <row r="6" ht="54" customHeight="1" spans="1:3">
      <c r="A6" s="24" t="s">
        <v>1784</v>
      </c>
      <c r="B6" s="32">
        <v>332356</v>
      </c>
      <c r="C6" s="32">
        <v>332333</v>
      </c>
    </row>
    <row r="7" ht="24" customHeight="1"/>
    <row r="8" ht="24" customHeight="1"/>
    <row r="9" ht="24" customHeight="1"/>
    <row r="10" ht="24" customHeight="1"/>
    <row r="11" ht="24" customHeight="1"/>
    <row r="12" ht="24" customHeight="1"/>
    <row r="13" ht="24" customHeight="1"/>
    <row r="14" ht="24" customHeight="1"/>
    <row r="15" ht="24" customHeight="1"/>
    <row r="16" ht="24" customHeight="1"/>
    <row r="17" ht="24" customHeight="1"/>
    <row r="18" ht="24" customHeight="1"/>
    <row r="19" ht="24" customHeight="1"/>
    <row r="20" ht="24" customHeight="1"/>
    <row r="21" ht="24" customHeight="1"/>
    <row r="22" ht="24" customHeight="1"/>
    <row r="23" ht="24" customHeight="1"/>
    <row r="24" ht="24" customHeight="1"/>
    <row r="25" ht="24" customHeight="1"/>
    <row r="26" ht="24" customHeight="1"/>
    <row r="27" ht="24" customHeight="1"/>
    <row r="28" ht="24" customHeight="1"/>
    <row r="29" ht="24" customHeight="1"/>
    <row r="30" ht="24" customHeight="1"/>
    <row r="31" ht="24" customHeight="1"/>
    <row r="32"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sheetData>
  <mergeCells count="2">
    <mergeCell ref="A2:C2"/>
    <mergeCell ref="A4:A5"/>
  </mergeCells>
  <printOptions horizontalCentered="1"/>
  <pageMargins left="0.590277777777778" right="0.590277777777778" top="0.393055555555556" bottom="0.590277777777778" header="0.590277777777778" footer="0.393055555555556"/>
  <pageSetup paperSize="9" scale="82" firstPageNumber="0" fitToHeight="0" orientation="portrait" blackAndWhite="1" useFirstPageNumber="1"/>
  <headerFooter alignWithMargins="0"/>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74"/>
  <sheetViews>
    <sheetView view="pageBreakPreview" zoomScaleNormal="100" workbookViewId="0">
      <pane ySplit="5" topLeftCell="A6" activePane="bottomLeft" state="frozen"/>
      <selection/>
      <selection pane="bottomLeft" activeCell="C10" sqref="C10"/>
    </sheetView>
  </sheetViews>
  <sheetFormatPr defaultColWidth="9" defaultRowHeight="13.5" outlineLevelCol="2"/>
  <cols>
    <col min="1" max="1" width="29.1333333333333" customWidth="1"/>
    <col min="2" max="3" width="38.8916666666667" customWidth="1"/>
  </cols>
  <sheetData>
    <row r="1" ht="24" customHeight="1" spans="1:1">
      <c r="A1" s="6" t="s">
        <v>1969</v>
      </c>
    </row>
    <row r="2" ht="42" customHeight="1" spans="1:3">
      <c r="A2" s="28" t="s">
        <v>1970</v>
      </c>
      <c r="B2" s="28"/>
      <c r="C2" s="28"/>
    </row>
    <row r="3" ht="27" customHeight="1" spans="1:3">
      <c r="A3" s="9"/>
      <c r="C3" s="29" t="s">
        <v>67</v>
      </c>
    </row>
    <row r="4" ht="30" customHeight="1" spans="1:3">
      <c r="A4" s="12" t="s">
        <v>1779</v>
      </c>
      <c r="B4" s="30" t="s">
        <v>1780</v>
      </c>
      <c r="C4" s="30" t="s">
        <v>1781</v>
      </c>
    </row>
    <row r="5" ht="24" customHeight="1" spans="1:3">
      <c r="A5" s="31"/>
      <c r="B5" s="31" t="s">
        <v>1783</v>
      </c>
      <c r="C5" s="31" t="s">
        <v>1783</v>
      </c>
    </row>
    <row r="6" ht="54" customHeight="1" spans="1:3">
      <c r="A6" s="24" t="s">
        <v>1784</v>
      </c>
      <c r="B6" s="32">
        <v>497661</v>
      </c>
      <c r="C6" s="32">
        <v>497520</v>
      </c>
    </row>
    <row r="7" ht="24" customHeight="1"/>
    <row r="8" ht="24" customHeight="1"/>
    <row r="9" ht="24" customHeight="1"/>
    <row r="10" ht="24" customHeight="1"/>
    <row r="11" ht="24" customHeight="1"/>
    <row r="12" ht="24" customHeight="1"/>
    <row r="13" ht="24" customHeight="1"/>
    <row r="14" ht="24" customHeight="1"/>
    <row r="15" ht="24" customHeight="1"/>
    <row r="16" ht="24" customHeight="1"/>
    <row r="17" ht="24" customHeight="1"/>
    <row r="18" ht="24" customHeight="1"/>
    <row r="19" ht="24" customHeight="1"/>
    <row r="20" ht="24" customHeight="1"/>
    <row r="21" ht="24" customHeight="1"/>
    <row r="22" ht="24" customHeight="1"/>
    <row r="23" ht="24" customHeight="1"/>
    <row r="24" ht="24" customHeight="1"/>
    <row r="25" ht="24" customHeight="1"/>
    <row r="26" ht="24" customHeight="1"/>
    <row r="27" ht="24" customHeight="1"/>
    <row r="28" ht="24" customHeight="1"/>
    <row r="29" ht="24" customHeight="1"/>
    <row r="30" ht="24" customHeight="1"/>
    <row r="31" ht="24" customHeight="1"/>
    <row r="32"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sheetData>
  <mergeCells count="2">
    <mergeCell ref="A2:C2"/>
    <mergeCell ref="A4:A5"/>
  </mergeCells>
  <printOptions horizontalCentered="1"/>
  <pageMargins left="0.590277777777778" right="0.590277777777778" top="0.393055555555556" bottom="0.590277777777778" header="0.590277777777778" footer="0.393055555555556"/>
  <pageSetup paperSize="9" scale="86" firstPageNumber="0" fitToHeight="0" orientation="portrait" blackAndWhite="1" useFirstPageNumber="1"/>
  <headerFooter alignWithMargins="0"/>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5"/>
  <sheetViews>
    <sheetView showZeros="0" view="pageBreakPreview" zoomScaleNormal="100" topLeftCell="A2" workbookViewId="0">
      <selection activeCell="H45" sqref="A5:H45"/>
    </sheetView>
  </sheetViews>
  <sheetFormatPr defaultColWidth="9" defaultRowHeight="13.5" outlineLevelCol="7"/>
  <cols>
    <col min="1" max="1" width="14" customWidth="1"/>
    <col min="2" max="2" width="24.4416666666667" customWidth="1"/>
    <col min="3" max="3" width="20" customWidth="1"/>
    <col min="4" max="7" width="13" customWidth="1"/>
    <col min="8" max="8" width="14.75" customWidth="1"/>
  </cols>
  <sheetData>
    <row r="1" ht="24" customHeight="1" spans="1:8">
      <c r="A1" s="6" t="s">
        <v>1971</v>
      </c>
      <c r="H1" s="26"/>
    </row>
    <row r="2" ht="42" customHeight="1" spans="1:8">
      <c r="A2" s="7" t="s">
        <v>1972</v>
      </c>
      <c r="B2" s="7"/>
      <c r="C2" s="7"/>
      <c r="D2" s="7"/>
      <c r="E2" s="7"/>
      <c r="F2" s="7"/>
      <c r="G2" s="7"/>
      <c r="H2" s="7"/>
    </row>
    <row r="3" ht="27" customHeight="1" spans="1:8">
      <c r="A3" s="8"/>
      <c r="B3" s="9"/>
      <c r="C3" s="9"/>
      <c r="D3" s="9"/>
      <c r="E3" s="9"/>
      <c r="F3" s="9"/>
      <c r="G3" s="10"/>
      <c r="H3" s="27" t="s">
        <v>67</v>
      </c>
    </row>
    <row r="4" ht="30" customHeight="1" spans="1:8">
      <c r="A4" s="11" t="s">
        <v>1825</v>
      </c>
      <c r="B4" s="12" t="s">
        <v>1826</v>
      </c>
      <c r="C4" s="12" t="s">
        <v>1827</v>
      </c>
      <c r="D4" s="12" t="s">
        <v>1828</v>
      </c>
      <c r="E4" s="12" t="s">
        <v>1829</v>
      </c>
      <c r="F4" s="12" t="s">
        <v>1830</v>
      </c>
      <c r="G4" s="12" t="s">
        <v>1831</v>
      </c>
      <c r="H4" s="12" t="s">
        <v>1973</v>
      </c>
    </row>
    <row r="5" ht="24" customHeight="1" spans="1:8">
      <c r="A5" s="13" t="s">
        <v>1329</v>
      </c>
      <c r="B5" s="14"/>
      <c r="C5" s="15"/>
      <c r="D5" s="16"/>
      <c r="E5" s="16"/>
      <c r="F5" s="16"/>
      <c r="G5" s="16">
        <f>G6+G18</f>
        <v>120900</v>
      </c>
      <c r="H5" s="16"/>
    </row>
    <row r="6" ht="24" customHeight="1" spans="1:8">
      <c r="A6" s="13" t="s">
        <v>1974</v>
      </c>
      <c r="B6" s="14"/>
      <c r="C6" s="15"/>
      <c r="D6" s="16"/>
      <c r="E6" s="16"/>
      <c r="F6" s="16"/>
      <c r="G6" s="16">
        <f>SUM(G7:G17)</f>
        <v>18000</v>
      </c>
      <c r="H6" s="16"/>
    </row>
    <row r="7" ht="49" customHeight="1" spans="1:8">
      <c r="A7" s="17" t="s">
        <v>1326</v>
      </c>
      <c r="B7" s="18" t="s">
        <v>1835</v>
      </c>
      <c r="C7" s="18" t="s">
        <v>1836</v>
      </c>
      <c r="D7" s="18" t="s">
        <v>1837</v>
      </c>
      <c r="E7" s="18" t="s">
        <v>1838</v>
      </c>
      <c r="F7" s="18" t="s">
        <v>1839</v>
      </c>
      <c r="G7" s="19">
        <v>3500</v>
      </c>
      <c r="H7" s="16">
        <v>7</v>
      </c>
    </row>
    <row r="8" ht="49" customHeight="1" spans="1:8">
      <c r="A8" s="17" t="s">
        <v>1326</v>
      </c>
      <c r="B8" s="18" t="s">
        <v>1841</v>
      </c>
      <c r="C8" s="18" t="s">
        <v>1842</v>
      </c>
      <c r="D8" s="18" t="s">
        <v>1843</v>
      </c>
      <c r="E8" s="18" t="s">
        <v>1844</v>
      </c>
      <c r="F8" s="18" t="s">
        <v>1839</v>
      </c>
      <c r="G8" s="19">
        <v>238</v>
      </c>
      <c r="H8" s="16">
        <v>10</v>
      </c>
    </row>
    <row r="9" ht="49" customHeight="1" spans="1:8">
      <c r="A9" s="17" t="s">
        <v>1326</v>
      </c>
      <c r="B9" s="18" t="s">
        <v>1845</v>
      </c>
      <c r="C9" s="18" t="s">
        <v>1846</v>
      </c>
      <c r="D9" s="18" t="s">
        <v>1847</v>
      </c>
      <c r="E9" s="18" t="s">
        <v>1848</v>
      </c>
      <c r="F9" s="18" t="s">
        <v>1839</v>
      </c>
      <c r="G9" s="19">
        <v>1000</v>
      </c>
      <c r="H9" s="16">
        <v>7</v>
      </c>
    </row>
    <row r="10" ht="49" customHeight="1" spans="1:8">
      <c r="A10" s="17" t="s">
        <v>1326</v>
      </c>
      <c r="B10" s="18" t="s">
        <v>1849</v>
      </c>
      <c r="C10" s="18" t="s">
        <v>1846</v>
      </c>
      <c r="D10" s="18" t="s">
        <v>1847</v>
      </c>
      <c r="E10" s="18" t="s">
        <v>1850</v>
      </c>
      <c r="F10" s="18" t="s">
        <v>1839</v>
      </c>
      <c r="G10" s="19">
        <v>422</v>
      </c>
      <c r="H10" s="16">
        <v>10</v>
      </c>
    </row>
    <row r="11" ht="49" customHeight="1" spans="1:8">
      <c r="A11" s="17" t="s">
        <v>1326</v>
      </c>
      <c r="B11" s="18" t="s">
        <v>1851</v>
      </c>
      <c r="C11" s="18" t="s">
        <v>1846</v>
      </c>
      <c r="D11" s="18" t="s">
        <v>1847</v>
      </c>
      <c r="E11" s="18" t="s">
        <v>1852</v>
      </c>
      <c r="F11" s="18" t="s">
        <v>1839</v>
      </c>
      <c r="G11" s="19">
        <v>600</v>
      </c>
      <c r="H11" s="16">
        <v>7</v>
      </c>
    </row>
    <row r="12" ht="49" customHeight="1" spans="1:8">
      <c r="A12" s="17" t="s">
        <v>1326</v>
      </c>
      <c r="B12" s="18" t="s">
        <v>1853</v>
      </c>
      <c r="C12" s="18" t="s">
        <v>1297</v>
      </c>
      <c r="D12" s="18" t="s">
        <v>1854</v>
      </c>
      <c r="E12" s="18" t="s">
        <v>1854</v>
      </c>
      <c r="F12" s="18" t="s">
        <v>1839</v>
      </c>
      <c r="G12" s="19">
        <v>500</v>
      </c>
      <c r="H12" s="16">
        <v>7</v>
      </c>
    </row>
    <row r="13" ht="49" customHeight="1" spans="1:8">
      <c r="A13" s="17" t="s">
        <v>1326</v>
      </c>
      <c r="B13" s="18" t="s">
        <v>1855</v>
      </c>
      <c r="C13" s="18" t="s">
        <v>1856</v>
      </c>
      <c r="D13" s="18" t="s">
        <v>1857</v>
      </c>
      <c r="E13" s="18" t="s">
        <v>1858</v>
      </c>
      <c r="F13" s="18" t="s">
        <v>1839</v>
      </c>
      <c r="G13" s="19">
        <v>300</v>
      </c>
      <c r="H13" s="16">
        <v>7</v>
      </c>
    </row>
    <row r="14" ht="49" customHeight="1" spans="1:8">
      <c r="A14" s="17" t="s">
        <v>1326</v>
      </c>
      <c r="B14" s="18" t="s">
        <v>1859</v>
      </c>
      <c r="C14" s="18" t="s">
        <v>1297</v>
      </c>
      <c r="D14" s="18" t="s">
        <v>1860</v>
      </c>
      <c r="E14" s="18" t="s">
        <v>1860</v>
      </c>
      <c r="F14" s="18" t="s">
        <v>1839</v>
      </c>
      <c r="G14" s="19">
        <v>600</v>
      </c>
      <c r="H14" s="16">
        <v>7</v>
      </c>
    </row>
    <row r="15" ht="49" customHeight="1" spans="1:8">
      <c r="A15" s="17" t="s">
        <v>1326</v>
      </c>
      <c r="B15" s="18" t="s">
        <v>1862</v>
      </c>
      <c r="C15" s="18" t="s">
        <v>1846</v>
      </c>
      <c r="D15" s="18" t="s">
        <v>1863</v>
      </c>
      <c r="E15" s="18" t="s">
        <v>1864</v>
      </c>
      <c r="F15" s="18" t="s">
        <v>1839</v>
      </c>
      <c r="G15" s="19">
        <v>7240</v>
      </c>
      <c r="H15" s="16">
        <v>10</v>
      </c>
    </row>
    <row r="16" ht="49" customHeight="1" spans="1:8">
      <c r="A16" s="17" t="s">
        <v>1326</v>
      </c>
      <c r="B16" s="18" t="s">
        <v>1880</v>
      </c>
      <c r="C16" s="18" t="s">
        <v>1297</v>
      </c>
      <c r="D16" s="18" t="s">
        <v>1881</v>
      </c>
      <c r="E16" s="18" t="s">
        <v>1881</v>
      </c>
      <c r="F16" s="18" t="s">
        <v>1839</v>
      </c>
      <c r="G16" s="19">
        <v>2000</v>
      </c>
      <c r="H16" s="16">
        <v>7</v>
      </c>
    </row>
    <row r="17" ht="49" customHeight="1" spans="1:8">
      <c r="A17" s="17" t="s">
        <v>1326</v>
      </c>
      <c r="B17" s="18" t="s">
        <v>1975</v>
      </c>
      <c r="C17" s="18" t="s">
        <v>1976</v>
      </c>
      <c r="D17" s="18" t="s">
        <v>1898</v>
      </c>
      <c r="E17" s="18" t="s">
        <v>1889</v>
      </c>
      <c r="F17" s="18" t="s">
        <v>1839</v>
      </c>
      <c r="G17" s="19">
        <v>1600</v>
      </c>
      <c r="H17" s="24">
        <v>7</v>
      </c>
    </row>
    <row r="18" ht="49" customHeight="1" spans="1:8">
      <c r="A18" s="13" t="s">
        <v>1887</v>
      </c>
      <c r="B18" s="14"/>
      <c r="C18" s="15"/>
      <c r="D18" s="16"/>
      <c r="E18" s="16"/>
      <c r="F18" s="16"/>
      <c r="G18" s="16">
        <f>SUM(G19:G45)</f>
        <v>102900</v>
      </c>
      <c r="H18" s="16"/>
    </row>
    <row r="19" ht="49" customHeight="1" spans="1:8">
      <c r="A19" s="20" t="s">
        <v>1326</v>
      </c>
      <c r="B19" s="18" t="s">
        <v>1911</v>
      </c>
      <c r="C19" s="21" t="s">
        <v>1977</v>
      </c>
      <c r="D19" s="21" t="s">
        <v>1978</v>
      </c>
      <c r="E19" s="21" t="s">
        <v>1979</v>
      </c>
      <c r="F19" s="21" t="s">
        <v>1980</v>
      </c>
      <c r="G19" s="19">
        <v>3625</v>
      </c>
      <c r="H19" s="24">
        <v>10</v>
      </c>
    </row>
    <row r="20" ht="49" customHeight="1" spans="1:8">
      <c r="A20" s="20" t="s">
        <v>1326</v>
      </c>
      <c r="B20" s="18" t="s">
        <v>1910</v>
      </c>
      <c r="C20" s="22"/>
      <c r="D20" s="22"/>
      <c r="E20" s="22"/>
      <c r="F20" s="22"/>
      <c r="G20" s="19">
        <v>5000</v>
      </c>
      <c r="H20" s="24">
        <v>7</v>
      </c>
    </row>
    <row r="21" ht="49" customHeight="1" spans="1:8">
      <c r="A21" s="20" t="s">
        <v>1326</v>
      </c>
      <c r="B21" s="18" t="s">
        <v>1981</v>
      </c>
      <c r="C21" s="22"/>
      <c r="D21" s="22"/>
      <c r="E21" s="23"/>
      <c r="F21" s="22"/>
      <c r="G21" s="19">
        <v>12000</v>
      </c>
      <c r="H21" s="24">
        <v>10</v>
      </c>
    </row>
    <row r="22" ht="49" customHeight="1" spans="1:8">
      <c r="A22" s="20" t="s">
        <v>1326</v>
      </c>
      <c r="B22" s="18" t="s">
        <v>1908</v>
      </c>
      <c r="C22" s="22"/>
      <c r="D22" s="22"/>
      <c r="E22" s="18" t="s">
        <v>1906</v>
      </c>
      <c r="F22" s="22"/>
      <c r="G22" s="19">
        <v>5875</v>
      </c>
      <c r="H22" s="24">
        <v>15</v>
      </c>
    </row>
    <row r="23" ht="49" customHeight="1" spans="1:8">
      <c r="A23" s="20" t="s">
        <v>1326</v>
      </c>
      <c r="B23" s="18" t="s">
        <v>1909</v>
      </c>
      <c r="C23" s="22"/>
      <c r="D23" s="22"/>
      <c r="E23" s="18" t="s">
        <v>1906</v>
      </c>
      <c r="F23" s="22"/>
      <c r="G23" s="19">
        <v>2000</v>
      </c>
      <c r="H23" s="24">
        <v>15</v>
      </c>
    </row>
    <row r="24" ht="49" customHeight="1" spans="1:8">
      <c r="A24" s="20" t="s">
        <v>1326</v>
      </c>
      <c r="B24" s="18" t="s">
        <v>1982</v>
      </c>
      <c r="C24" s="22"/>
      <c r="D24" s="22"/>
      <c r="E24" s="18" t="s">
        <v>1906</v>
      </c>
      <c r="F24" s="23"/>
      <c r="G24" s="19">
        <v>2700</v>
      </c>
      <c r="H24" s="24">
        <v>15</v>
      </c>
    </row>
    <row r="25" ht="49" customHeight="1" spans="1:8">
      <c r="A25" s="20" t="s">
        <v>1326</v>
      </c>
      <c r="B25" s="18" t="s">
        <v>1912</v>
      </c>
      <c r="C25" s="23"/>
      <c r="D25" s="23"/>
      <c r="E25" s="18" t="s">
        <v>1893</v>
      </c>
      <c r="F25" s="18" t="s">
        <v>1983</v>
      </c>
      <c r="G25" s="19">
        <v>2000</v>
      </c>
      <c r="H25" s="24">
        <v>15</v>
      </c>
    </row>
    <row r="26" ht="49" customHeight="1" spans="1:8">
      <c r="A26" s="20" t="s">
        <v>1326</v>
      </c>
      <c r="B26" s="18" t="s">
        <v>1888</v>
      </c>
      <c r="C26" s="18" t="s">
        <v>1976</v>
      </c>
      <c r="D26" s="18" t="s">
        <v>1879</v>
      </c>
      <c r="E26" s="18" t="s">
        <v>1889</v>
      </c>
      <c r="F26" s="18" t="s">
        <v>1983</v>
      </c>
      <c r="G26" s="19">
        <v>8500</v>
      </c>
      <c r="H26" s="24">
        <v>20</v>
      </c>
    </row>
    <row r="27" ht="49" customHeight="1" spans="1:8">
      <c r="A27" s="20" t="s">
        <v>1326</v>
      </c>
      <c r="B27" s="18" t="s">
        <v>1900</v>
      </c>
      <c r="C27" s="18" t="s">
        <v>1984</v>
      </c>
      <c r="D27" s="18" t="s">
        <v>1902</v>
      </c>
      <c r="E27" s="18" t="s">
        <v>1838</v>
      </c>
      <c r="F27" s="18" t="s">
        <v>1983</v>
      </c>
      <c r="G27" s="19">
        <v>5000</v>
      </c>
      <c r="H27" s="24">
        <v>20</v>
      </c>
    </row>
    <row r="28" ht="49" customHeight="1" spans="1:8">
      <c r="A28" s="20" t="s">
        <v>1326</v>
      </c>
      <c r="B28" s="18" t="s">
        <v>1896</v>
      </c>
      <c r="C28" s="18" t="s">
        <v>1976</v>
      </c>
      <c r="D28" s="21" t="s">
        <v>1978</v>
      </c>
      <c r="E28" s="18" t="s">
        <v>1978</v>
      </c>
      <c r="F28" s="18" t="s">
        <v>1983</v>
      </c>
      <c r="G28" s="19">
        <v>4000</v>
      </c>
      <c r="H28" s="24">
        <v>10</v>
      </c>
    </row>
    <row r="29" ht="49" customHeight="1" spans="1:8">
      <c r="A29" s="20" t="s">
        <v>1326</v>
      </c>
      <c r="B29" s="18" t="s">
        <v>1913</v>
      </c>
      <c r="C29" s="18" t="s">
        <v>1836</v>
      </c>
      <c r="D29" s="23"/>
      <c r="E29" s="18" t="s">
        <v>1838</v>
      </c>
      <c r="F29" s="18" t="s">
        <v>1983</v>
      </c>
      <c r="G29" s="19">
        <v>1000</v>
      </c>
      <c r="H29" s="24">
        <v>20</v>
      </c>
    </row>
    <row r="30" ht="49" customHeight="1" spans="1:8">
      <c r="A30" s="20" t="s">
        <v>1326</v>
      </c>
      <c r="B30" s="18" t="s">
        <v>1891</v>
      </c>
      <c r="C30" s="18" t="s">
        <v>1878</v>
      </c>
      <c r="D30" s="18" t="s">
        <v>1985</v>
      </c>
      <c r="E30" s="18" t="s">
        <v>1893</v>
      </c>
      <c r="F30" s="18" t="s">
        <v>1983</v>
      </c>
      <c r="G30" s="19">
        <v>9000</v>
      </c>
      <c r="H30" s="24">
        <v>20</v>
      </c>
    </row>
    <row r="31" ht="49" customHeight="1" spans="1:8">
      <c r="A31" s="20" t="s">
        <v>1326</v>
      </c>
      <c r="B31" s="18" t="s">
        <v>1915</v>
      </c>
      <c r="C31" s="18" t="s">
        <v>1856</v>
      </c>
      <c r="D31" s="18" t="s">
        <v>1857</v>
      </c>
      <c r="E31" s="18" t="s">
        <v>1917</v>
      </c>
      <c r="F31" s="18" t="s">
        <v>1983</v>
      </c>
      <c r="G31" s="19">
        <v>3000</v>
      </c>
      <c r="H31" s="24">
        <v>10</v>
      </c>
    </row>
    <row r="32" ht="49" customHeight="1" spans="1:8">
      <c r="A32" s="20" t="s">
        <v>1326</v>
      </c>
      <c r="B32" s="18" t="s">
        <v>1944</v>
      </c>
      <c r="C32" s="18" t="s">
        <v>1945</v>
      </c>
      <c r="D32" s="18" t="s">
        <v>1986</v>
      </c>
      <c r="E32" s="18" t="s">
        <v>1987</v>
      </c>
      <c r="F32" s="18" t="s">
        <v>1983</v>
      </c>
      <c r="G32" s="19">
        <v>3700</v>
      </c>
      <c r="H32" s="24">
        <v>30</v>
      </c>
    </row>
    <row r="33" ht="49" customHeight="1" spans="1:8">
      <c r="A33" s="20" t="s">
        <v>1326</v>
      </c>
      <c r="B33" s="18" t="s">
        <v>1922</v>
      </c>
      <c r="C33" s="21" t="s">
        <v>1846</v>
      </c>
      <c r="D33" s="21" t="s">
        <v>1847</v>
      </c>
      <c r="E33" s="18" t="s">
        <v>1923</v>
      </c>
      <c r="F33" s="18" t="s">
        <v>1983</v>
      </c>
      <c r="G33" s="19">
        <v>3500</v>
      </c>
      <c r="H33" s="24">
        <v>10</v>
      </c>
    </row>
    <row r="34" ht="49" customHeight="1" spans="1:8">
      <c r="A34" s="20" t="s">
        <v>1326</v>
      </c>
      <c r="B34" s="18" t="s">
        <v>1924</v>
      </c>
      <c r="C34" s="22"/>
      <c r="D34" s="22"/>
      <c r="E34" s="18" t="s">
        <v>1923</v>
      </c>
      <c r="F34" s="18" t="s">
        <v>1983</v>
      </c>
      <c r="G34" s="19">
        <v>1000</v>
      </c>
      <c r="H34" s="24">
        <v>10</v>
      </c>
    </row>
    <row r="35" ht="49" customHeight="1" spans="1:8">
      <c r="A35" s="20" t="s">
        <v>1326</v>
      </c>
      <c r="B35" s="18" t="s">
        <v>1927</v>
      </c>
      <c r="C35" s="22"/>
      <c r="D35" s="22"/>
      <c r="E35" s="18" t="s">
        <v>1928</v>
      </c>
      <c r="F35" s="18" t="s">
        <v>1983</v>
      </c>
      <c r="G35" s="19">
        <v>3000</v>
      </c>
      <c r="H35" s="24">
        <v>10</v>
      </c>
    </row>
    <row r="36" ht="49" customHeight="1" spans="1:8">
      <c r="A36" s="20" t="s">
        <v>1326</v>
      </c>
      <c r="B36" s="18" t="s">
        <v>1925</v>
      </c>
      <c r="C36" s="22"/>
      <c r="D36" s="22"/>
      <c r="E36" s="18" t="s">
        <v>1926</v>
      </c>
      <c r="F36" s="18" t="s">
        <v>1983</v>
      </c>
      <c r="G36" s="19">
        <v>1000</v>
      </c>
      <c r="H36" s="24">
        <v>10</v>
      </c>
    </row>
    <row r="37" ht="49" customHeight="1" spans="1:8">
      <c r="A37" s="20" t="s">
        <v>1326</v>
      </c>
      <c r="B37" s="18" t="s">
        <v>1921</v>
      </c>
      <c r="C37" s="22"/>
      <c r="D37" s="23"/>
      <c r="E37" s="18" t="s">
        <v>1847</v>
      </c>
      <c r="F37" s="18" t="s">
        <v>1983</v>
      </c>
      <c r="G37" s="19">
        <v>5000</v>
      </c>
      <c r="H37" s="24">
        <v>10</v>
      </c>
    </row>
    <row r="38" ht="49" customHeight="1" spans="1:8">
      <c r="A38" s="20" t="s">
        <v>1326</v>
      </c>
      <c r="B38" s="18" t="s">
        <v>1929</v>
      </c>
      <c r="C38" s="22"/>
      <c r="D38" s="21" t="s">
        <v>1863</v>
      </c>
      <c r="E38" s="18" t="s">
        <v>1863</v>
      </c>
      <c r="F38" s="18" t="s">
        <v>1983</v>
      </c>
      <c r="G38" s="19">
        <v>5000</v>
      </c>
      <c r="H38" s="24">
        <v>10</v>
      </c>
    </row>
    <row r="39" ht="49" customHeight="1" spans="1:8">
      <c r="A39" s="20" t="s">
        <v>1326</v>
      </c>
      <c r="B39" s="18" t="s">
        <v>1931</v>
      </c>
      <c r="C39" s="23"/>
      <c r="D39" s="22"/>
      <c r="E39" s="18" t="s">
        <v>1933</v>
      </c>
      <c r="F39" s="18" t="s">
        <v>1983</v>
      </c>
      <c r="G39" s="19">
        <v>3000</v>
      </c>
      <c r="H39" s="24">
        <v>15</v>
      </c>
    </row>
    <row r="40" ht="49" customHeight="1" spans="1:8">
      <c r="A40" s="20" t="s">
        <v>1326</v>
      </c>
      <c r="B40" s="18" t="s">
        <v>1939</v>
      </c>
      <c r="C40" s="18" t="s">
        <v>1935</v>
      </c>
      <c r="D40" s="23"/>
      <c r="E40" s="18" t="s">
        <v>1988</v>
      </c>
      <c r="F40" s="18" t="s">
        <v>1983</v>
      </c>
      <c r="G40" s="19">
        <v>2000</v>
      </c>
      <c r="H40" s="24">
        <v>10</v>
      </c>
    </row>
    <row r="41" ht="49" customHeight="1" spans="1:8">
      <c r="A41" s="20" t="s">
        <v>1326</v>
      </c>
      <c r="B41" s="18" t="s">
        <v>1934</v>
      </c>
      <c r="C41" s="18" t="s">
        <v>1846</v>
      </c>
      <c r="D41" s="17" t="s">
        <v>1936</v>
      </c>
      <c r="E41" s="18" t="s">
        <v>1858</v>
      </c>
      <c r="F41" s="18" t="s">
        <v>1983</v>
      </c>
      <c r="G41" s="19">
        <v>1000</v>
      </c>
      <c r="H41" s="24">
        <v>20</v>
      </c>
    </row>
    <row r="42" ht="49" customHeight="1" spans="1:8">
      <c r="A42" s="20" t="s">
        <v>1326</v>
      </c>
      <c r="B42" s="18" t="s">
        <v>1989</v>
      </c>
      <c r="C42" s="18" t="s">
        <v>1846</v>
      </c>
      <c r="D42" s="17"/>
      <c r="E42" s="18" t="s">
        <v>1938</v>
      </c>
      <c r="F42" s="18" t="s">
        <v>1983</v>
      </c>
      <c r="G42" s="19">
        <v>6000</v>
      </c>
      <c r="H42" s="25">
        <v>10</v>
      </c>
    </row>
    <row r="43" ht="49" customHeight="1" spans="1:8">
      <c r="A43" s="20" t="s">
        <v>1326</v>
      </c>
      <c r="B43" s="18" t="s">
        <v>1940</v>
      </c>
      <c r="C43" s="18" t="s">
        <v>1842</v>
      </c>
      <c r="D43" s="17" t="s">
        <v>1884</v>
      </c>
      <c r="E43" s="18" t="s">
        <v>1838</v>
      </c>
      <c r="F43" s="18" t="s">
        <v>1983</v>
      </c>
      <c r="G43" s="19">
        <v>3000</v>
      </c>
      <c r="H43" s="25">
        <v>20</v>
      </c>
    </row>
    <row r="44" ht="49" customHeight="1" spans="1:8">
      <c r="A44" s="20" t="s">
        <v>1326</v>
      </c>
      <c r="B44" s="18" t="s">
        <v>1941</v>
      </c>
      <c r="C44" s="18" t="s">
        <v>1842</v>
      </c>
      <c r="D44" s="17"/>
      <c r="E44" s="18" t="s">
        <v>1838</v>
      </c>
      <c r="F44" s="18" t="s">
        <v>1983</v>
      </c>
      <c r="G44" s="19">
        <v>1000</v>
      </c>
      <c r="H44" s="25">
        <v>10</v>
      </c>
    </row>
    <row r="45" ht="49" customHeight="1" spans="1:8">
      <c r="A45" s="20" t="s">
        <v>1326</v>
      </c>
      <c r="B45" s="18" t="s">
        <v>1942</v>
      </c>
      <c r="C45" s="18" t="s">
        <v>1842</v>
      </c>
      <c r="D45" s="18" t="s">
        <v>1843</v>
      </c>
      <c r="E45" s="18" t="s">
        <v>1838</v>
      </c>
      <c r="F45" s="18" t="s">
        <v>1983</v>
      </c>
      <c r="G45" s="19">
        <v>1000</v>
      </c>
      <c r="H45" s="25">
        <v>20</v>
      </c>
    </row>
  </sheetData>
  <mergeCells count="14">
    <mergeCell ref="A2:H2"/>
    <mergeCell ref="A5:C5"/>
    <mergeCell ref="A6:C6"/>
    <mergeCell ref="A18:C18"/>
    <mergeCell ref="C19:C25"/>
    <mergeCell ref="C33:C39"/>
    <mergeCell ref="D19:D25"/>
    <mergeCell ref="D28:D29"/>
    <mergeCell ref="D33:D37"/>
    <mergeCell ref="D38:D40"/>
    <mergeCell ref="D41:D42"/>
    <mergeCell ref="D43:D44"/>
    <mergeCell ref="E19:E21"/>
    <mergeCell ref="F19:F24"/>
  </mergeCells>
  <printOptions horizontalCentered="1"/>
  <pageMargins left="0.590277777777778" right="0.590277777777778" top="0.393055555555556" bottom="0.590277777777778" header="0.590277777777778" footer="0.393055555555556"/>
  <pageSetup paperSize="9" scale="73" firstPageNumber="0" fitToHeight="0" orientation="portrait" blackAndWhite="1" useFirstPageNumber="1"/>
  <headerFooter alignWithMargins="0"/>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5"/>
  <sheetViews>
    <sheetView showZeros="0" view="pageBreakPreview" zoomScaleNormal="100" workbookViewId="0">
      <selection activeCell="E26" sqref="E26"/>
    </sheetView>
  </sheetViews>
  <sheetFormatPr defaultColWidth="9" defaultRowHeight="13.5" outlineLevelCol="7"/>
  <cols>
    <col min="1" max="1" width="14" customWidth="1"/>
    <col min="2" max="2" width="26.4416666666667" customWidth="1"/>
    <col min="3" max="3" width="20" customWidth="1"/>
    <col min="4" max="7" width="13" customWidth="1"/>
    <col min="8" max="8" width="14.75" customWidth="1"/>
  </cols>
  <sheetData>
    <row r="1" ht="24" customHeight="1" spans="1:1">
      <c r="A1" s="6" t="s">
        <v>1990</v>
      </c>
    </row>
    <row r="2" ht="42" customHeight="1" spans="1:8">
      <c r="A2" s="7" t="s">
        <v>1991</v>
      </c>
      <c r="B2" s="7"/>
      <c r="C2" s="7"/>
      <c r="D2" s="7"/>
      <c r="E2" s="7"/>
      <c r="F2" s="7"/>
      <c r="G2" s="7"/>
      <c r="H2" s="7"/>
    </row>
    <row r="3" ht="27" customHeight="1" spans="1:8">
      <c r="A3" s="8"/>
      <c r="B3" s="9"/>
      <c r="C3" s="9"/>
      <c r="D3" s="9"/>
      <c r="E3" s="9"/>
      <c r="F3" s="9"/>
      <c r="G3" s="10"/>
      <c r="H3" s="10" t="s">
        <v>67</v>
      </c>
    </row>
    <row r="4" ht="30" customHeight="1" spans="1:8">
      <c r="A4" s="11" t="s">
        <v>1825</v>
      </c>
      <c r="B4" s="12" t="s">
        <v>1826</v>
      </c>
      <c r="C4" s="12" t="s">
        <v>1827</v>
      </c>
      <c r="D4" s="12" t="s">
        <v>1828</v>
      </c>
      <c r="E4" s="12" t="s">
        <v>1829</v>
      </c>
      <c r="F4" s="12" t="s">
        <v>1830</v>
      </c>
      <c r="G4" s="12" t="s">
        <v>1831</v>
      </c>
      <c r="H4" s="12" t="s">
        <v>1832</v>
      </c>
    </row>
    <row r="5" ht="24" customHeight="1" spans="1:8">
      <c r="A5" s="13" t="s">
        <v>1329</v>
      </c>
      <c r="B5" s="14"/>
      <c r="C5" s="15"/>
      <c r="D5" s="16"/>
      <c r="E5" s="16"/>
      <c r="F5" s="16"/>
      <c r="G5" s="16">
        <f>G6+G18</f>
        <v>120900</v>
      </c>
      <c r="H5" s="16"/>
    </row>
    <row r="6" ht="24" customHeight="1" spans="1:8">
      <c r="A6" s="13" t="s">
        <v>1974</v>
      </c>
      <c r="B6" s="14"/>
      <c r="C6" s="15"/>
      <c r="D6" s="16"/>
      <c r="E6" s="16"/>
      <c r="F6" s="16"/>
      <c r="G6" s="16">
        <f>SUM(G7:G17)</f>
        <v>18000</v>
      </c>
      <c r="H6" s="16"/>
    </row>
    <row r="7" ht="45" customHeight="1" spans="1:8">
      <c r="A7" s="17" t="s">
        <v>1326</v>
      </c>
      <c r="B7" s="18" t="s">
        <v>1835</v>
      </c>
      <c r="C7" s="18" t="s">
        <v>1836</v>
      </c>
      <c r="D7" s="18" t="s">
        <v>1837</v>
      </c>
      <c r="E7" s="18" t="s">
        <v>1838</v>
      </c>
      <c r="F7" s="18" t="s">
        <v>1839</v>
      </c>
      <c r="G7" s="19">
        <v>3500</v>
      </c>
      <c r="H7" s="16">
        <v>7</v>
      </c>
    </row>
    <row r="8" ht="45" customHeight="1" spans="1:8">
      <c r="A8" s="17" t="s">
        <v>1326</v>
      </c>
      <c r="B8" s="18" t="s">
        <v>1841</v>
      </c>
      <c r="C8" s="18" t="s">
        <v>1842</v>
      </c>
      <c r="D8" s="18" t="s">
        <v>1843</v>
      </c>
      <c r="E8" s="18" t="s">
        <v>1844</v>
      </c>
      <c r="F8" s="18" t="s">
        <v>1839</v>
      </c>
      <c r="G8" s="19">
        <v>238</v>
      </c>
      <c r="H8" s="16">
        <v>10</v>
      </c>
    </row>
    <row r="9" ht="45" customHeight="1" spans="1:8">
      <c r="A9" s="17" t="s">
        <v>1326</v>
      </c>
      <c r="B9" s="18" t="s">
        <v>1845</v>
      </c>
      <c r="C9" s="18" t="s">
        <v>1846</v>
      </c>
      <c r="D9" s="18" t="s">
        <v>1847</v>
      </c>
      <c r="E9" s="18" t="s">
        <v>1848</v>
      </c>
      <c r="F9" s="18" t="s">
        <v>1839</v>
      </c>
      <c r="G9" s="19">
        <v>1000</v>
      </c>
      <c r="H9" s="16">
        <v>7</v>
      </c>
    </row>
    <row r="10" ht="45" customHeight="1" spans="1:8">
      <c r="A10" s="17" t="s">
        <v>1326</v>
      </c>
      <c r="B10" s="18" t="s">
        <v>1849</v>
      </c>
      <c r="C10" s="18" t="s">
        <v>1846</v>
      </c>
      <c r="D10" s="18" t="s">
        <v>1847</v>
      </c>
      <c r="E10" s="18" t="s">
        <v>1850</v>
      </c>
      <c r="F10" s="18" t="s">
        <v>1839</v>
      </c>
      <c r="G10" s="19">
        <v>422</v>
      </c>
      <c r="H10" s="16">
        <v>10</v>
      </c>
    </row>
    <row r="11" ht="45" customHeight="1" spans="1:8">
      <c r="A11" s="17" t="s">
        <v>1326</v>
      </c>
      <c r="B11" s="18" t="s">
        <v>1851</v>
      </c>
      <c r="C11" s="18" t="s">
        <v>1846</v>
      </c>
      <c r="D11" s="18" t="s">
        <v>1847</v>
      </c>
      <c r="E11" s="18" t="s">
        <v>1852</v>
      </c>
      <c r="F11" s="18" t="s">
        <v>1839</v>
      </c>
      <c r="G11" s="19">
        <v>600</v>
      </c>
      <c r="H11" s="16">
        <v>7</v>
      </c>
    </row>
    <row r="12" ht="45" customHeight="1" spans="1:8">
      <c r="A12" s="17" t="s">
        <v>1326</v>
      </c>
      <c r="B12" s="18" t="s">
        <v>1853</v>
      </c>
      <c r="C12" s="18" t="s">
        <v>1297</v>
      </c>
      <c r="D12" s="18" t="s">
        <v>1854</v>
      </c>
      <c r="E12" s="18" t="s">
        <v>1854</v>
      </c>
      <c r="F12" s="18" t="s">
        <v>1839</v>
      </c>
      <c r="G12" s="19">
        <v>500</v>
      </c>
      <c r="H12" s="16">
        <v>7</v>
      </c>
    </row>
    <row r="13" ht="45" customHeight="1" spans="1:8">
      <c r="A13" s="17" t="s">
        <v>1326</v>
      </c>
      <c r="B13" s="18" t="s">
        <v>1855</v>
      </c>
      <c r="C13" s="18" t="s">
        <v>1856</v>
      </c>
      <c r="D13" s="18" t="s">
        <v>1857</v>
      </c>
      <c r="E13" s="18" t="s">
        <v>1858</v>
      </c>
      <c r="F13" s="18" t="s">
        <v>1839</v>
      </c>
      <c r="G13" s="19">
        <v>300</v>
      </c>
      <c r="H13" s="16">
        <v>7</v>
      </c>
    </row>
    <row r="14" ht="45" customHeight="1" spans="1:8">
      <c r="A14" s="17" t="s">
        <v>1326</v>
      </c>
      <c r="B14" s="18" t="s">
        <v>1859</v>
      </c>
      <c r="C14" s="18" t="s">
        <v>1297</v>
      </c>
      <c r="D14" s="18" t="s">
        <v>1860</v>
      </c>
      <c r="E14" s="18" t="s">
        <v>1860</v>
      </c>
      <c r="F14" s="18" t="s">
        <v>1839</v>
      </c>
      <c r="G14" s="19">
        <v>600</v>
      </c>
      <c r="H14" s="16">
        <v>7</v>
      </c>
    </row>
    <row r="15" ht="45" customHeight="1" spans="1:8">
      <c r="A15" s="17" t="s">
        <v>1326</v>
      </c>
      <c r="B15" s="18" t="s">
        <v>1862</v>
      </c>
      <c r="C15" s="18" t="s">
        <v>1846</v>
      </c>
      <c r="D15" s="18" t="s">
        <v>1863</v>
      </c>
      <c r="E15" s="18" t="s">
        <v>1864</v>
      </c>
      <c r="F15" s="18" t="s">
        <v>1839</v>
      </c>
      <c r="G15" s="19">
        <v>7240</v>
      </c>
      <c r="H15" s="16">
        <v>10</v>
      </c>
    </row>
    <row r="16" ht="45" customHeight="1" spans="1:8">
      <c r="A16" s="17" t="s">
        <v>1326</v>
      </c>
      <c r="B16" s="18" t="s">
        <v>1880</v>
      </c>
      <c r="C16" s="18" t="s">
        <v>1297</v>
      </c>
      <c r="D16" s="18" t="s">
        <v>1881</v>
      </c>
      <c r="E16" s="18" t="s">
        <v>1881</v>
      </c>
      <c r="F16" s="18" t="s">
        <v>1839</v>
      </c>
      <c r="G16" s="19">
        <v>2000</v>
      </c>
      <c r="H16" s="16">
        <v>7</v>
      </c>
    </row>
    <row r="17" ht="45" customHeight="1" spans="1:8">
      <c r="A17" s="17" t="s">
        <v>1326</v>
      </c>
      <c r="B17" s="18" t="s">
        <v>1975</v>
      </c>
      <c r="C17" s="18" t="s">
        <v>1976</v>
      </c>
      <c r="D17" s="18" t="s">
        <v>1898</v>
      </c>
      <c r="E17" s="18" t="s">
        <v>1889</v>
      </c>
      <c r="F17" s="18" t="s">
        <v>1839</v>
      </c>
      <c r="G17" s="19">
        <v>1600</v>
      </c>
      <c r="H17" s="24">
        <v>7</v>
      </c>
    </row>
    <row r="18" ht="45" customHeight="1" spans="1:8">
      <c r="A18" s="13" t="s">
        <v>1887</v>
      </c>
      <c r="B18" s="14"/>
      <c r="C18" s="15"/>
      <c r="D18" s="16"/>
      <c r="E18" s="16"/>
      <c r="F18" s="16"/>
      <c r="G18" s="16">
        <f>SUM(G19:G45)</f>
        <v>102900</v>
      </c>
      <c r="H18" s="16"/>
    </row>
    <row r="19" ht="45" customHeight="1" spans="1:8">
      <c r="A19" s="20" t="s">
        <v>1326</v>
      </c>
      <c r="B19" s="18" t="s">
        <v>1911</v>
      </c>
      <c r="C19" s="21" t="s">
        <v>1977</v>
      </c>
      <c r="D19" s="21" t="s">
        <v>1978</v>
      </c>
      <c r="E19" s="21" t="s">
        <v>1979</v>
      </c>
      <c r="F19" s="21" t="s">
        <v>1980</v>
      </c>
      <c r="G19" s="19">
        <v>3625</v>
      </c>
      <c r="H19" s="24">
        <v>10</v>
      </c>
    </row>
    <row r="20" ht="45" customHeight="1" spans="1:8">
      <c r="A20" s="20" t="s">
        <v>1326</v>
      </c>
      <c r="B20" s="18" t="s">
        <v>1910</v>
      </c>
      <c r="C20" s="22"/>
      <c r="D20" s="22"/>
      <c r="E20" s="22"/>
      <c r="F20" s="22"/>
      <c r="G20" s="19">
        <v>5000</v>
      </c>
      <c r="H20" s="24">
        <v>7</v>
      </c>
    </row>
    <row r="21" ht="45" customHeight="1" spans="1:8">
      <c r="A21" s="20" t="s">
        <v>1326</v>
      </c>
      <c r="B21" s="18" t="s">
        <v>1981</v>
      </c>
      <c r="C21" s="22"/>
      <c r="D21" s="22"/>
      <c r="E21" s="23"/>
      <c r="F21" s="22"/>
      <c r="G21" s="19">
        <v>12000</v>
      </c>
      <c r="H21" s="24">
        <v>10</v>
      </c>
    </row>
    <row r="22" ht="45" customHeight="1" spans="1:8">
      <c r="A22" s="20" t="s">
        <v>1326</v>
      </c>
      <c r="B22" s="18" t="s">
        <v>1908</v>
      </c>
      <c r="C22" s="22"/>
      <c r="D22" s="22"/>
      <c r="E22" s="18" t="s">
        <v>1906</v>
      </c>
      <c r="F22" s="22"/>
      <c r="G22" s="19">
        <v>5875</v>
      </c>
      <c r="H22" s="24">
        <v>15</v>
      </c>
    </row>
    <row r="23" ht="45" customHeight="1" spans="1:8">
      <c r="A23" s="20" t="s">
        <v>1326</v>
      </c>
      <c r="B23" s="18" t="s">
        <v>1909</v>
      </c>
      <c r="C23" s="22"/>
      <c r="D23" s="22"/>
      <c r="E23" s="18" t="s">
        <v>1906</v>
      </c>
      <c r="F23" s="22"/>
      <c r="G23" s="19">
        <v>2000</v>
      </c>
      <c r="H23" s="24">
        <v>15</v>
      </c>
    </row>
    <row r="24" ht="45" customHeight="1" spans="1:8">
      <c r="A24" s="20" t="s">
        <v>1326</v>
      </c>
      <c r="B24" s="18" t="s">
        <v>1982</v>
      </c>
      <c r="C24" s="22"/>
      <c r="D24" s="22"/>
      <c r="E24" s="18" t="s">
        <v>1906</v>
      </c>
      <c r="F24" s="23"/>
      <c r="G24" s="19">
        <v>2700</v>
      </c>
      <c r="H24" s="24">
        <v>15</v>
      </c>
    </row>
    <row r="25" ht="45" customHeight="1" spans="1:8">
      <c r="A25" s="20" t="s">
        <v>1326</v>
      </c>
      <c r="B25" s="18" t="s">
        <v>1912</v>
      </c>
      <c r="C25" s="23"/>
      <c r="D25" s="23"/>
      <c r="E25" s="18" t="s">
        <v>1893</v>
      </c>
      <c r="F25" s="18" t="s">
        <v>1983</v>
      </c>
      <c r="G25" s="19">
        <v>2000</v>
      </c>
      <c r="H25" s="24">
        <v>15</v>
      </c>
    </row>
    <row r="26" ht="45" customHeight="1" spans="1:8">
      <c r="A26" s="20" t="s">
        <v>1326</v>
      </c>
      <c r="B26" s="18" t="s">
        <v>1888</v>
      </c>
      <c r="C26" s="18" t="s">
        <v>1976</v>
      </c>
      <c r="D26" s="18" t="s">
        <v>1879</v>
      </c>
      <c r="E26" s="18" t="s">
        <v>1889</v>
      </c>
      <c r="F26" s="18" t="s">
        <v>1983</v>
      </c>
      <c r="G26" s="19">
        <v>8500</v>
      </c>
      <c r="H26" s="24">
        <v>20</v>
      </c>
    </row>
    <row r="27" ht="45" customHeight="1" spans="1:8">
      <c r="A27" s="20" t="s">
        <v>1326</v>
      </c>
      <c r="B27" s="18" t="s">
        <v>1900</v>
      </c>
      <c r="C27" s="18" t="s">
        <v>1984</v>
      </c>
      <c r="D27" s="18" t="s">
        <v>1902</v>
      </c>
      <c r="E27" s="18" t="s">
        <v>1838</v>
      </c>
      <c r="F27" s="18" t="s">
        <v>1983</v>
      </c>
      <c r="G27" s="19">
        <v>5000</v>
      </c>
      <c r="H27" s="24">
        <v>20</v>
      </c>
    </row>
    <row r="28" ht="45" customHeight="1" spans="1:8">
      <c r="A28" s="20" t="s">
        <v>1326</v>
      </c>
      <c r="B28" s="18" t="s">
        <v>1896</v>
      </c>
      <c r="C28" s="18" t="s">
        <v>1976</v>
      </c>
      <c r="D28" s="21" t="s">
        <v>1978</v>
      </c>
      <c r="E28" s="18" t="s">
        <v>1978</v>
      </c>
      <c r="F28" s="18" t="s">
        <v>1983</v>
      </c>
      <c r="G28" s="19">
        <v>4000</v>
      </c>
      <c r="H28" s="24">
        <v>10</v>
      </c>
    </row>
    <row r="29" ht="45" customHeight="1" spans="1:8">
      <c r="A29" s="20" t="s">
        <v>1326</v>
      </c>
      <c r="B29" s="18" t="s">
        <v>1913</v>
      </c>
      <c r="C29" s="18" t="s">
        <v>1836</v>
      </c>
      <c r="D29" s="23"/>
      <c r="E29" s="18" t="s">
        <v>1838</v>
      </c>
      <c r="F29" s="18" t="s">
        <v>1983</v>
      </c>
      <c r="G29" s="19">
        <v>1000</v>
      </c>
      <c r="H29" s="24">
        <v>20</v>
      </c>
    </row>
    <row r="30" ht="45" customHeight="1" spans="1:8">
      <c r="A30" s="20" t="s">
        <v>1326</v>
      </c>
      <c r="B30" s="18" t="s">
        <v>1891</v>
      </c>
      <c r="C30" s="18" t="s">
        <v>1878</v>
      </c>
      <c r="D30" s="18" t="s">
        <v>1985</v>
      </c>
      <c r="E30" s="18" t="s">
        <v>1893</v>
      </c>
      <c r="F30" s="18" t="s">
        <v>1983</v>
      </c>
      <c r="G30" s="19">
        <v>9000</v>
      </c>
      <c r="H30" s="24">
        <v>20</v>
      </c>
    </row>
    <row r="31" ht="45" customHeight="1" spans="1:8">
      <c r="A31" s="20" t="s">
        <v>1326</v>
      </c>
      <c r="B31" s="18" t="s">
        <v>1915</v>
      </c>
      <c r="C31" s="18" t="s">
        <v>1856</v>
      </c>
      <c r="D31" s="18" t="s">
        <v>1857</v>
      </c>
      <c r="E31" s="18" t="s">
        <v>1917</v>
      </c>
      <c r="F31" s="18" t="s">
        <v>1983</v>
      </c>
      <c r="G31" s="19">
        <v>3000</v>
      </c>
      <c r="H31" s="24">
        <v>10</v>
      </c>
    </row>
    <row r="32" ht="45" customHeight="1" spans="1:8">
      <c r="A32" s="20" t="s">
        <v>1326</v>
      </c>
      <c r="B32" s="18" t="s">
        <v>1944</v>
      </c>
      <c r="C32" s="18" t="s">
        <v>1945</v>
      </c>
      <c r="D32" s="18" t="s">
        <v>1986</v>
      </c>
      <c r="E32" s="18" t="s">
        <v>1987</v>
      </c>
      <c r="F32" s="18" t="s">
        <v>1983</v>
      </c>
      <c r="G32" s="19">
        <v>3700</v>
      </c>
      <c r="H32" s="24">
        <v>30</v>
      </c>
    </row>
    <row r="33" ht="45" customHeight="1" spans="1:8">
      <c r="A33" s="20" t="s">
        <v>1326</v>
      </c>
      <c r="B33" s="18" t="s">
        <v>1922</v>
      </c>
      <c r="C33" s="21" t="s">
        <v>1846</v>
      </c>
      <c r="D33" s="21" t="s">
        <v>1847</v>
      </c>
      <c r="E33" s="18" t="s">
        <v>1923</v>
      </c>
      <c r="F33" s="18" t="s">
        <v>1983</v>
      </c>
      <c r="G33" s="19">
        <v>3500</v>
      </c>
      <c r="H33" s="24">
        <v>10</v>
      </c>
    </row>
    <row r="34" ht="45" customHeight="1" spans="1:8">
      <c r="A34" s="20" t="s">
        <v>1326</v>
      </c>
      <c r="B34" s="18" t="s">
        <v>1924</v>
      </c>
      <c r="C34" s="22"/>
      <c r="D34" s="22"/>
      <c r="E34" s="18" t="s">
        <v>1923</v>
      </c>
      <c r="F34" s="18" t="s">
        <v>1983</v>
      </c>
      <c r="G34" s="19">
        <v>1000</v>
      </c>
      <c r="H34" s="24">
        <v>10</v>
      </c>
    </row>
    <row r="35" ht="45" customHeight="1" spans="1:8">
      <c r="A35" s="20" t="s">
        <v>1326</v>
      </c>
      <c r="B35" s="18" t="s">
        <v>1927</v>
      </c>
      <c r="C35" s="22"/>
      <c r="D35" s="22"/>
      <c r="E35" s="18" t="s">
        <v>1928</v>
      </c>
      <c r="F35" s="18" t="s">
        <v>1983</v>
      </c>
      <c r="G35" s="19">
        <v>3000</v>
      </c>
      <c r="H35" s="24">
        <v>10</v>
      </c>
    </row>
    <row r="36" ht="45" customHeight="1" spans="1:8">
      <c r="A36" s="20" t="s">
        <v>1326</v>
      </c>
      <c r="B36" s="18" t="s">
        <v>1925</v>
      </c>
      <c r="C36" s="22"/>
      <c r="D36" s="22"/>
      <c r="E36" s="18" t="s">
        <v>1926</v>
      </c>
      <c r="F36" s="18" t="s">
        <v>1983</v>
      </c>
      <c r="G36" s="19">
        <v>1000</v>
      </c>
      <c r="H36" s="24">
        <v>10</v>
      </c>
    </row>
    <row r="37" ht="45" customHeight="1" spans="1:8">
      <c r="A37" s="20" t="s">
        <v>1326</v>
      </c>
      <c r="B37" s="18" t="s">
        <v>1921</v>
      </c>
      <c r="C37" s="22"/>
      <c r="D37" s="23"/>
      <c r="E37" s="18" t="s">
        <v>1847</v>
      </c>
      <c r="F37" s="18" t="s">
        <v>1983</v>
      </c>
      <c r="G37" s="19">
        <v>5000</v>
      </c>
      <c r="H37" s="24">
        <v>10</v>
      </c>
    </row>
    <row r="38" ht="45" customHeight="1" spans="1:8">
      <c r="A38" s="20" t="s">
        <v>1326</v>
      </c>
      <c r="B38" s="18" t="s">
        <v>1929</v>
      </c>
      <c r="C38" s="22"/>
      <c r="D38" s="21" t="s">
        <v>1863</v>
      </c>
      <c r="E38" s="18" t="s">
        <v>1863</v>
      </c>
      <c r="F38" s="18" t="s">
        <v>1983</v>
      </c>
      <c r="G38" s="19">
        <v>5000</v>
      </c>
      <c r="H38" s="24">
        <v>10</v>
      </c>
    </row>
    <row r="39" ht="45" customHeight="1" spans="1:8">
      <c r="A39" s="20" t="s">
        <v>1326</v>
      </c>
      <c r="B39" s="18" t="s">
        <v>1931</v>
      </c>
      <c r="C39" s="23"/>
      <c r="D39" s="22"/>
      <c r="E39" s="18" t="s">
        <v>1933</v>
      </c>
      <c r="F39" s="18" t="s">
        <v>1983</v>
      </c>
      <c r="G39" s="19">
        <v>3000</v>
      </c>
      <c r="H39" s="24">
        <v>15</v>
      </c>
    </row>
    <row r="40" ht="45" customHeight="1" spans="1:8">
      <c r="A40" s="20" t="s">
        <v>1326</v>
      </c>
      <c r="B40" s="18" t="s">
        <v>1939</v>
      </c>
      <c r="C40" s="18" t="s">
        <v>1935</v>
      </c>
      <c r="D40" s="23"/>
      <c r="E40" s="18" t="s">
        <v>1988</v>
      </c>
      <c r="F40" s="18" t="s">
        <v>1983</v>
      </c>
      <c r="G40" s="19">
        <v>2000</v>
      </c>
      <c r="H40" s="24">
        <v>10</v>
      </c>
    </row>
    <row r="41" ht="45" customHeight="1" spans="1:8">
      <c r="A41" s="20" t="s">
        <v>1326</v>
      </c>
      <c r="B41" s="18" t="s">
        <v>1934</v>
      </c>
      <c r="C41" s="18" t="s">
        <v>1846</v>
      </c>
      <c r="D41" s="17" t="s">
        <v>1936</v>
      </c>
      <c r="E41" s="18" t="s">
        <v>1858</v>
      </c>
      <c r="F41" s="18" t="s">
        <v>1983</v>
      </c>
      <c r="G41" s="19">
        <v>1000</v>
      </c>
      <c r="H41" s="24">
        <v>20</v>
      </c>
    </row>
    <row r="42" ht="45" customHeight="1" spans="1:8">
      <c r="A42" s="20" t="s">
        <v>1326</v>
      </c>
      <c r="B42" s="18" t="s">
        <v>1989</v>
      </c>
      <c r="C42" s="18" t="s">
        <v>1846</v>
      </c>
      <c r="D42" s="17"/>
      <c r="E42" s="18" t="s">
        <v>1938</v>
      </c>
      <c r="F42" s="18" t="s">
        <v>1983</v>
      </c>
      <c r="G42" s="19">
        <v>6000</v>
      </c>
      <c r="H42" s="25">
        <v>10</v>
      </c>
    </row>
    <row r="43" ht="45" customHeight="1" spans="1:8">
      <c r="A43" s="20" t="s">
        <v>1326</v>
      </c>
      <c r="B43" s="18" t="s">
        <v>1940</v>
      </c>
      <c r="C43" s="18" t="s">
        <v>1842</v>
      </c>
      <c r="D43" s="17" t="s">
        <v>1884</v>
      </c>
      <c r="E43" s="18" t="s">
        <v>1838</v>
      </c>
      <c r="F43" s="18" t="s">
        <v>1983</v>
      </c>
      <c r="G43" s="19">
        <v>3000</v>
      </c>
      <c r="H43" s="25">
        <v>20</v>
      </c>
    </row>
    <row r="44" ht="45" customHeight="1" spans="1:8">
      <c r="A44" s="20" t="s">
        <v>1326</v>
      </c>
      <c r="B44" s="18" t="s">
        <v>1941</v>
      </c>
      <c r="C44" s="18" t="s">
        <v>1842</v>
      </c>
      <c r="D44" s="17"/>
      <c r="E44" s="18" t="s">
        <v>1838</v>
      </c>
      <c r="F44" s="18" t="s">
        <v>1983</v>
      </c>
      <c r="G44" s="19">
        <v>1000</v>
      </c>
      <c r="H44" s="25">
        <v>10</v>
      </c>
    </row>
    <row r="45" ht="45" customHeight="1" spans="1:8">
      <c r="A45" s="20" t="s">
        <v>1326</v>
      </c>
      <c r="B45" s="18" t="s">
        <v>1942</v>
      </c>
      <c r="C45" s="18" t="s">
        <v>1842</v>
      </c>
      <c r="D45" s="18" t="s">
        <v>1843</v>
      </c>
      <c r="E45" s="18" t="s">
        <v>1838</v>
      </c>
      <c r="F45" s="18" t="s">
        <v>1983</v>
      </c>
      <c r="G45" s="19">
        <v>1000</v>
      </c>
      <c r="H45" s="25">
        <v>20</v>
      </c>
    </row>
  </sheetData>
  <mergeCells count="14">
    <mergeCell ref="A2:H2"/>
    <mergeCell ref="A5:C5"/>
    <mergeCell ref="A6:C6"/>
    <mergeCell ref="A18:C18"/>
    <mergeCell ref="C19:C25"/>
    <mergeCell ref="C33:C39"/>
    <mergeCell ref="D19:D25"/>
    <mergeCell ref="D28:D29"/>
    <mergeCell ref="D33:D37"/>
    <mergeCell ref="D38:D40"/>
    <mergeCell ref="D41:D42"/>
    <mergeCell ref="D43:D44"/>
    <mergeCell ref="E19:E21"/>
    <mergeCell ref="F19:F24"/>
  </mergeCells>
  <printOptions horizontalCentered="1"/>
  <pageMargins left="0.590277777777778" right="0.590277777777778" top="0.393055555555556" bottom="0.590277777777778" header="0.590277777777778" footer="0.393055555555556"/>
  <pageSetup paperSize="9" scale="72" firstPageNumber="0" fitToHeight="0" orientation="portrait" blackAndWhite="1" useFirstPageNumber="1"/>
  <headerFooter alignWithMargins="0"/>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73"/>
  <sheetViews>
    <sheetView showZeros="0" view="pageBreakPreview" zoomScaleNormal="100" workbookViewId="0">
      <selection activeCell="H6" sqref="H6"/>
    </sheetView>
  </sheetViews>
  <sheetFormatPr defaultColWidth="9" defaultRowHeight="13.5" outlineLevelCol="7"/>
  <cols>
    <col min="1" max="1" width="10.6333333333333" customWidth="1"/>
    <col min="2" max="2" width="15.5583333333333" customWidth="1"/>
    <col min="3" max="3" width="20" customWidth="1"/>
    <col min="4" max="7" width="13" customWidth="1"/>
    <col min="8" max="8" width="14.75" customWidth="1"/>
  </cols>
  <sheetData>
    <row r="1" ht="24" customHeight="1" spans="1:1">
      <c r="A1" s="6" t="s">
        <v>1992</v>
      </c>
    </row>
    <row r="2" ht="42" customHeight="1" spans="1:8">
      <c r="A2" s="7" t="s">
        <v>1993</v>
      </c>
      <c r="B2" s="7"/>
      <c r="C2" s="7"/>
      <c r="D2" s="7"/>
      <c r="E2" s="7"/>
      <c r="F2" s="7"/>
      <c r="G2" s="7"/>
      <c r="H2" s="7"/>
    </row>
    <row r="3" ht="27" customHeight="1" spans="1:8">
      <c r="A3" s="8"/>
      <c r="B3" s="9"/>
      <c r="C3" s="9"/>
      <c r="D3" s="9"/>
      <c r="E3" s="9"/>
      <c r="F3" s="9"/>
      <c r="G3" s="10"/>
      <c r="H3" s="10" t="s">
        <v>67</v>
      </c>
    </row>
    <row r="4" ht="30" customHeight="1" spans="1:8">
      <c r="A4" s="11" t="s">
        <v>1825</v>
      </c>
      <c r="B4" s="12" t="s">
        <v>1826</v>
      </c>
      <c r="C4" s="12" t="s">
        <v>1827</v>
      </c>
      <c r="D4" s="12" t="s">
        <v>1828</v>
      </c>
      <c r="E4" s="12" t="s">
        <v>1829</v>
      </c>
      <c r="F4" s="12" t="s">
        <v>1830</v>
      </c>
      <c r="G4" s="12" t="s">
        <v>1994</v>
      </c>
      <c r="H4" s="12" t="s">
        <v>1995</v>
      </c>
    </row>
    <row r="5" ht="37" customHeight="1" spans="1:8">
      <c r="A5" s="13" t="s">
        <v>1329</v>
      </c>
      <c r="B5" s="14"/>
      <c r="C5" s="15"/>
      <c r="D5" s="16"/>
      <c r="E5" s="16"/>
      <c r="F5" s="16"/>
      <c r="G5" s="16">
        <f>SUM(G6:G32)</f>
        <v>102900</v>
      </c>
      <c r="H5" s="16">
        <f>SUM(H6:H32)</f>
        <v>102900</v>
      </c>
    </row>
    <row r="6" ht="37" customHeight="1" spans="1:8">
      <c r="A6" s="20" t="s">
        <v>1326</v>
      </c>
      <c r="B6" s="18" t="s">
        <v>1911</v>
      </c>
      <c r="C6" s="21" t="s">
        <v>1977</v>
      </c>
      <c r="D6" s="21" t="s">
        <v>1978</v>
      </c>
      <c r="E6" s="21" t="s">
        <v>1979</v>
      </c>
      <c r="F6" s="21" t="s">
        <v>1980</v>
      </c>
      <c r="G6" s="19">
        <v>3625</v>
      </c>
      <c r="H6" s="19">
        <v>3625</v>
      </c>
    </row>
    <row r="7" ht="37" customHeight="1" spans="1:8">
      <c r="A7" s="20" t="s">
        <v>1326</v>
      </c>
      <c r="B7" s="18" t="s">
        <v>1910</v>
      </c>
      <c r="C7" s="22"/>
      <c r="D7" s="22"/>
      <c r="E7" s="22"/>
      <c r="F7" s="22"/>
      <c r="G7" s="19">
        <v>5000</v>
      </c>
      <c r="H7" s="19">
        <v>5000</v>
      </c>
    </row>
    <row r="8" ht="37" customHeight="1" spans="1:8">
      <c r="A8" s="20" t="s">
        <v>1326</v>
      </c>
      <c r="B8" s="18" t="s">
        <v>1981</v>
      </c>
      <c r="C8" s="22"/>
      <c r="D8" s="22"/>
      <c r="E8" s="23"/>
      <c r="F8" s="22"/>
      <c r="G8" s="19">
        <v>12000</v>
      </c>
      <c r="H8" s="19">
        <v>12000</v>
      </c>
    </row>
    <row r="9" ht="37" customHeight="1" spans="1:8">
      <c r="A9" s="20" t="s">
        <v>1326</v>
      </c>
      <c r="B9" s="18" t="s">
        <v>1908</v>
      </c>
      <c r="C9" s="22"/>
      <c r="D9" s="22"/>
      <c r="E9" s="18" t="s">
        <v>1906</v>
      </c>
      <c r="F9" s="22"/>
      <c r="G9" s="19">
        <v>5875</v>
      </c>
      <c r="H9" s="19">
        <v>5875</v>
      </c>
    </row>
    <row r="10" ht="37" customHeight="1" spans="1:8">
      <c r="A10" s="20" t="s">
        <v>1326</v>
      </c>
      <c r="B10" s="18" t="s">
        <v>1909</v>
      </c>
      <c r="C10" s="22"/>
      <c r="D10" s="22"/>
      <c r="E10" s="18" t="s">
        <v>1906</v>
      </c>
      <c r="F10" s="22"/>
      <c r="G10" s="19">
        <v>2000</v>
      </c>
      <c r="H10" s="19">
        <v>2000</v>
      </c>
    </row>
    <row r="11" ht="37" customHeight="1" spans="1:8">
      <c r="A11" s="20" t="s">
        <v>1326</v>
      </c>
      <c r="B11" s="18" t="s">
        <v>1982</v>
      </c>
      <c r="C11" s="22"/>
      <c r="D11" s="22"/>
      <c r="E11" s="18" t="s">
        <v>1906</v>
      </c>
      <c r="F11" s="23"/>
      <c r="G11" s="19">
        <v>2700</v>
      </c>
      <c r="H11" s="19">
        <v>2700</v>
      </c>
    </row>
    <row r="12" ht="37" customHeight="1" spans="1:8">
      <c r="A12" s="20" t="s">
        <v>1326</v>
      </c>
      <c r="B12" s="18" t="s">
        <v>1912</v>
      </c>
      <c r="C12" s="23"/>
      <c r="D12" s="23"/>
      <c r="E12" s="18" t="s">
        <v>1893</v>
      </c>
      <c r="F12" s="18" t="s">
        <v>1983</v>
      </c>
      <c r="G12" s="19">
        <v>2000</v>
      </c>
      <c r="H12" s="19">
        <v>2000</v>
      </c>
    </row>
    <row r="13" ht="37" customHeight="1" spans="1:8">
      <c r="A13" s="20" t="s">
        <v>1326</v>
      </c>
      <c r="B13" s="18" t="s">
        <v>1888</v>
      </c>
      <c r="C13" s="18" t="s">
        <v>1976</v>
      </c>
      <c r="D13" s="18" t="s">
        <v>1879</v>
      </c>
      <c r="E13" s="18" t="s">
        <v>1889</v>
      </c>
      <c r="F13" s="18" t="s">
        <v>1983</v>
      </c>
      <c r="G13" s="19">
        <v>8500</v>
      </c>
      <c r="H13" s="19">
        <v>8500</v>
      </c>
    </row>
    <row r="14" ht="37" customHeight="1" spans="1:8">
      <c r="A14" s="20" t="s">
        <v>1326</v>
      </c>
      <c r="B14" s="18" t="s">
        <v>1900</v>
      </c>
      <c r="C14" s="18" t="s">
        <v>1984</v>
      </c>
      <c r="D14" s="18" t="s">
        <v>1902</v>
      </c>
      <c r="E14" s="18" t="s">
        <v>1838</v>
      </c>
      <c r="F14" s="18" t="s">
        <v>1983</v>
      </c>
      <c r="G14" s="19">
        <v>5000</v>
      </c>
      <c r="H14" s="19">
        <v>5000</v>
      </c>
    </row>
    <row r="15" ht="37" customHeight="1" spans="1:8">
      <c r="A15" s="20" t="s">
        <v>1326</v>
      </c>
      <c r="B15" s="18" t="s">
        <v>1896</v>
      </c>
      <c r="C15" s="18" t="s">
        <v>1976</v>
      </c>
      <c r="D15" s="21" t="s">
        <v>1978</v>
      </c>
      <c r="E15" s="18" t="s">
        <v>1978</v>
      </c>
      <c r="F15" s="18" t="s">
        <v>1983</v>
      </c>
      <c r="G15" s="19">
        <v>4000</v>
      </c>
      <c r="H15" s="19">
        <v>4000</v>
      </c>
    </row>
    <row r="16" ht="37" customHeight="1" spans="1:8">
      <c r="A16" s="20" t="s">
        <v>1326</v>
      </c>
      <c r="B16" s="18" t="s">
        <v>1913</v>
      </c>
      <c r="C16" s="18" t="s">
        <v>1836</v>
      </c>
      <c r="D16" s="23"/>
      <c r="E16" s="18" t="s">
        <v>1838</v>
      </c>
      <c r="F16" s="18" t="s">
        <v>1983</v>
      </c>
      <c r="G16" s="19">
        <v>1000</v>
      </c>
      <c r="H16" s="19">
        <v>1000</v>
      </c>
    </row>
    <row r="17" ht="37" customHeight="1" spans="1:8">
      <c r="A17" s="20" t="s">
        <v>1326</v>
      </c>
      <c r="B17" s="18" t="s">
        <v>1891</v>
      </c>
      <c r="C17" s="18" t="s">
        <v>1878</v>
      </c>
      <c r="D17" s="18" t="s">
        <v>1985</v>
      </c>
      <c r="E17" s="18" t="s">
        <v>1893</v>
      </c>
      <c r="F17" s="18" t="s">
        <v>1983</v>
      </c>
      <c r="G17" s="19">
        <v>9000</v>
      </c>
      <c r="H17" s="19">
        <v>9000</v>
      </c>
    </row>
    <row r="18" ht="37" customHeight="1" spans="1:8">
      <c r="A18" s="20" t="s">
        <v>1326</v>
      </c>
      <c r="B18" s="18" t="s">
        <v>1915</v>
      </c>
      <c r="C18" s="18" t="s">
        <v>1856</v>
      </c>
      <c r="D18" s="18" t="s">
        <v>1857</v>
      </c>
      <c r="E18" s="18" t="s">
        <v>1917</v>
      </c>
      <c r="F18" s="18" t="s">
        <v>1983</v>
      </c>
      <c r="G18" s="19">
        <v>3000</v>
      </c>
      <c r="H18" s="19">
        <v>3000</v>
      </c>
    </row>
    <row r="19" ht="37" customHeight="1" spans="1:8">
      <c r="A19" s="20" t="s">
        <v>1326</v>
      </c>
      <c r="B19" s="18" t="s">
        <v>1944</v>
      </c>
      <c r="C19" s="18" t="s">
        <v>1945</v>
      </c>
      <c r="D19" s="18" t="s">
        <v>1986</v>
      </c>
      <c r="E19" s="18" t="s">
        <v>1987</v>
      </c>
      <c r="F19" s="18" t="s">
        <v>1983</v>
      </c>
      <c r="G19" s="19">
        <v>3700</v>
      </c>
      <c r="H19" s="19">
        <v>3700</v>
      </c>
    </row>
    <row r="20" ht="37" customHeight="1" spans="1:8">
      <c r="A20" s="20" t="s">
        <v>1326</v>
      </c>
      <c r="B20" s="18" t="s">
        <v>1922</v>
      </c>
      <c r="C20" s="21" t="s">
        <v>1846</v>
      </c>
      <c r="D20" s="21" t="s">
        <v>1847</v>
      </c>
      <c r="E20" s="18" t="s">
        <v>1923</v>
      </c>
      <c r="F20" s="18" t="s">
        <v>1983</v>
      </c>
      <c r="G20" s="19">
        <v>3500</v>
      </c>
      <c r="H20" s="19">
        <v>3500</v>
      </c>
    </row>
    <row r="21" ht="37" customHeight="1" spans="1:8">
      <c r="A21" s="20" t="s">
        <v>1326</v>
      </c>
      <c r="B21" s="18" t="s">
        <v>1924</v>
      </c>
      <c r="C21" s="22"/>
      <c r="D21" s="22"/>
      <c r="E21" s="18" t="s">
        <v>1923</v>
      </c>
      <c r="F21" s="18" t="s">
        <v>1983</v>
      </c>
      <c r="G21" s="19">
        <v>1000</v>
      </c>
      <c r="H21" s="19">
        <v>1000</v>
      </c>
    </row>
    <row r="22" ht="37" customHeight="1" spans="1:8">
      <c r="A22" s="20" t="s">
        <v>1326</v>
      </c>
      <c r="B22" s="18" t="s">
        <v>1927</v>
      </c>
      <c r="C22" s="22"/>
      <c r="D22" s="22"/>
      <c r="E22" s="18" t="s">
        <v>1928</v>
      </c>
      <c r="F22" s="18" t="s">
        <v>1983</v>
      </c>
      <c r="G22" s="19">
        <v>3000</v>
      </c>
      <c r="H22" s="19">
        <v>3000</v>
      </c>
    </row>
    <row r="23" ht="37" customHeight="1" spans="1:8">
      <c r="A23" s="20" t="s">
        <v>1326</v>
      </c>
      <c r="B23" s="18" t="s">
        <v>1925</v>
      </c>
      <c r="C23" s="22"/>
      <c r="D23" s="22"/>
      <c r="E23" s="18" t="s">
        <v>1926</v>
      </c>
      <c r="F23" s="18" t="s">
        <v>1983</v>
      </c>
      <c r="G23" s="19">
        <v>1000</v>
      </c>
      <c r="H23" s="19">
        <v>1000</v>
      </c>
    </row>
    <row r="24" ht="37" customHeight="1" spans="1:8">
      <c r="A24" s="20" t="s">
        <v>1326</v>
      </c>
      <c r="B24" s="18" t="s">
        <v>1921</v>
      </c>
      <c r="C24" s="22"/>
      <c r="D24" s="23"/>
      <c r="E24" s="18" t="s">
        <v>1847</v>
      </c>
      <c r="F24" s="18" t="s">
        <v>1983</v>
      </c>
      <c r="G24" s="19">
        <v>5000</v>
      </c>
      <c r="H24" s="19">
        <v>5000</v>
      </c>
    </row>
    <row r="25" ht="37" customHeight="1" spans="1:8">
      <c r="A25" s="20" t="s">
        <v>1326</v>
      </c>
      <c r="B25" s="18" t="s">
        <v>1929</v>
      </c>
      <c r="C25" s="22"/>
      <c r="D25" s="21" t="s">
        <v>1863</v>
      </c>
      <c r="E25" s="18" t="s">
        <v>1863</v>
      </c>
      <c r="F25" s="18" t="s">
        <v>1983</v>
      </c>
      <c r="G25" s="19">
        <v>5000</v>
      </c>
      <c r="H25" s="19">
        <v>5000</v>
      </c>
    </row>
    <row r="26" ht="37" customHeight="1" spans="1:8">
      <c r="A26" s="20" t="s">
        <v>1326</v>
      </c>
      <c r="B26" s="18" t="s">
        <v>1931</v>
      </c>
      <c r="C26" s="23"/>
      <c r="D26" s="22"/>
      <c r="E26" s="18" t="s">
        <v>1933</v>
      </c>
      <c r="F26" s="18" t="s">
        <v>1983</v>
      </c>
      <c r="G26" s="19">
        <v>3000</v>
      </c>
      <c r="H26" s="19">
        <v>3000</v>
      </c>
    </row>
    <row r="27" ht="37" customHeight="1" spans="1:8">
      <c r="A27" s="20" t="s">
        <v>1326</v>
      </c>
      <c r="B27" s="18" t="s">
        <v>1939</v>
      </c>
      <c r="C27" s="18" t="s">
        <v>1935</v>
      </c>
      <c r="D27" s="23"/>
      <c r="E27" s="18" t="s">
        <v>1988</v>
      </c>
      <c r="F27" s="18" t="s">
        <v>1983</v>
      </c>
      <c r="G27" s="19">
        <v>2000</v>
      </c>
      <c r="H27" s="19">
        <v>2000</v>
      </c>
    </row>
    <row r="28" ht="37" customHeight="1" spans="1:8">
      <c r="A28" s="20" t="s">
        <v>1326</v>
      </c>
      <c r="B28" s="18" t="s">
        <v>1934</v>
      </c>
      <c r="C28" s="18" t="s">
        <v>1846</v>
      </c>
      <c r="D28" s="17" t="s">
        <v>1936</v>
      </c>
      <c r="E28" s="18" t="s">
        <v>1858</v>
      </c>
      <c r="F28" s="18" t="s">
        <v>1983</v>
      </c>
      <c r="G28" s="19">
        <v>1000</v>
      </c>
      <c r="H28" s="19">
        <v>1000</v>
      </c>
    </row>
    <row r="29" ht="37" customHeight="1" spans="1:8">
      <c r="A29" s="20" t="s">
        <v>1326</v>
      </c>
      <c r="B29" s="18" t="s">
        <v>1989</v>
      </c>
      <c r="C29" s="18" t="s">
        <v>1846</v>
      </c>
      <c r="D29" s="17"/>
      <c r="E29" s="18" t="s">
        <v>1938</v>
      </c>
      <c r="F29" s="18" t="s">
        <v>1983</v>
      </c>
      <c r="G29" s="19">
        <v>6000</v>
      </c>
      <c r="H29" s="19">
        <v>6000</v>
      </c>
    </row>
    <row r="30" ht="37" customHeight="1" spans="1:8">
      <c r="A30" s="20" t="s">
        <v>1326</v>
      </c>
      <c r="B30" s="18" t="s">
        <v>1940</v>
      </c>
      <c r="C30" s="18" t="s">
        <v>1842</v>
      </c>
      <c r="D30" s="17" t="s">
        <v>1884</v>
      </c>
      <c r="E30" s="18" t="s">
        <v>1838</v>
      </c>
      <c r="F30" s="18" t="s">
        <v>1983</v>
      </c>
      <c r="G30" s="19">
        <v>3000</v>
      </c>
      <c r="H30" s="19">
        <v>3000</v>
      </c>
    </row>
    <row r="31" ht="37" customHeight="1" spans="1:8">
      <c r="A31" s="20" t="s">
        <v>1326</v>
      </c>
      <c r="B31" s="18" t="s">
        <v>1941</v>
      </c>
      <c r="C31" s="18" t="s">
        <v>1842</v>
      </c>
      <c r="D31" s="17"/>
      <c r="E31" s="18" t="s">
        <v>1838</v>
      </c>
      <c r="F31" s="18" t="s">
        <v>1983</v>
      </c>
      <c r="G31" s="19">
        <v>1000</v>
      </c>
      <c r="H31" s="19">
        <v>1000</v>
      </c>
    </row>
    <row r="32" ht="37" customHeight="1" spans="1:8">
      <c r="A32" s="20" t="s">
        <v>1326</v>
      </c>
      <c r="B32" s="18" t="s">
        <v>1942</v>
      </c>
      <c r="C32" s="18" t="s">
        <v>1842</v>
      </c>
      <c r="D32" s="18" t="s">
        <v>1843</v>
      </c>
      <c r="E32" s="18" t="s">
        <v>1838</v>
      </c>
      <c r="F32" s="18" t="s">
        <v>1983</v>
      </c>
      <c r="G32" s="19">
        <v>1000</v>
      </c>
      <c r="H32" s="19">
        <v>1000</v>
      </c>
    </row>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sheetData>
  <mergeCells count="12">
    <mergeCell ref="A2:H2"/>
    <mergeCell ref="A5:C5"/>
    <mergeCell ref="C6:C12"/>
    <mergeCell ref="C20:C26"/>
    <mergeCell ref="D6:D12"/>
    <mergeCell ref="D15:D16"/>
    <mergeCell ref="D20:D24"/>
    <mergeCell ref="D25:D27"/>
    <mergeCell ref="D28:D29"/>
    <mergeCell ref="D30:D31"/>
    <mergeCell ref="E6:E8"/>
    <mergeCell ref="F6:F11"/>
  </mergeCells>
  <printOptions horizontalCentered="1"/>
  <pageMargins left="0.590277777777778" right="0.590277777777778" top="0.393055555555556" bottom="0.590277777777778" header="0.590277777777778" footer="0.393055555555556"/>
  <pageSetup paperSize="9" scale="75" firstPageNumber="0" fitToHeight="0" orientation="portrait" blackAndWhite="1" useFirstPageNumber="1"/>
  <headerFooter alignWithMargins="0"/>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01"/>
  <sheetViews>
    <sheetView showZeros="0" view="pageBreakPreview" zoomScaleNormal="100" workbookViewId="0">
      <selection activeCell="F11" sqref="F11"/>
    </sheetView>
  </sheetViews>
  <sheetFormatPr defaultColWidth="9" defaultRowHeight="13.5" outlineLevelCol="7"/>
  <cols>
    <col min="1" max="1" width="9" customWidth="1"/>
    <col min="2" max="2" width="19.25" customWidth="1"/>
    <col min="3" max="3" width="20" customWidth="1"/>
    <col min="4" max="7" width="13" customWidth="1"/>
    <col min="8" max="8" width="14.75" customWidth="1"/>
  </cols>
  <sheetData>
    <row r="1" ht="24" customHeight="1" spans="1:1">
      <c r="A1" s="6" t="s">
        <v>1996</v>
      </c>
    </row>
    <row r="2" ht="42" customHeight="1" spans="1:8">
      <c r="A2" s="7" t="s">
        <v>1997</v>
      </c>
      <c r="B2" s="7"/>
      <c r="C2" s="7"/>
      <c r="D2" s="7"/>
      <c r="E2" s="7"/>
      <c r="F2" s="7"/>
      <c r="G2" s="7"/>
      <c r="H2" s="7"/>
    </row>
    <row r="3" ht="27" customHeight="1" spans="1:8">
      <c r="A3" s="8"/>
      <c r="B3" s="9"/>
      <c r="C3" s="9"/>
      <c r="D3" s="9"/>
      <c r="E3" s="9"/>
      <c r="F3" s="9"/>
      <c r="G3" s="10"/>
      <c r="H3" s="10" t="s">
        <v>67</v>
      </c>
    </row>
    <row r="4" ht="30" customHeight="1" spans="1:8">
      <c r="A4" s="11" t="s">
        <v>1825</v>
      </c>
      <c r="B4" s="12" t="s">
        <v>1826</v>
      </c>
      <c r="C4" s="12" t="s">
        <v>1827</v>
      </c>
      <c r="D4" s="12" t="s">
        <v>1828</v>
      </c>
      <c r="E4" s="12" t="s">
        <v>1829</v>
      </c>
      <c r="F4" s="12" t="s">
        <v>1830</v>
      </c>
      <c r="G4" s="12" t="s">
        <v>1831</v>
      </c>
      <c r="H4" s="12" t="s">
        <v>1995</v>
      </c>
    </row>
    <row r="5" ht="30" customHeight="1" spans="1:8">
      <c r="A5" s="13" t="s">
        <v>1329</v>
      </c>
      <c r="B5" s="14"/>
      <c r="C5" s="15"/>
      <c r="D5" s="16"/>
      <c r="E5" s="16"/>
      <c r="F5" s="16"/>
      <c r="G5" s="16">
        <f>G6+G18</f>
        <v>120900</v>
      </c>
      <c r="H5" s="16">
        <f>H6+H18</f>
        <v>120900</v>
      </c>
    </row>
    <row r="6" ht="30" customHeight="1" spans="1:8">
      <c r="A6" s="13" t="s">
        <v>1974</v>
      </c>
      <c r="B6" s="14"/>
      <c r="C6" s="15"/>
      <c r="D6" s="16"/>
      <c r="E6" s="16"/>
      <c r="F6" s="16"/>
      <c r="G6" s="16">
        <f>SUM(G7:G17)</f>
        <v>18000</v>
      </c>
      <c r="H6" s="16">
        <f>SUM(H7:H17)</f>
        <v>18000</v>
      </c>
    </row>
    <row r="7" ht="52" customHeight="1" spans="1:8">
      <c r="A7" s="17" t="s">
        <v>1326</v>
      </c>
      <c r="B7" s="18" t="s">
        <v>1835</v>
      </c>
      <c r="C7" s="18" t="s">
        <v>1836</v>
      </c>
      <c r="D7" s="18" t="s">
        <v>1837</v>
      </c>
      <c r="E7" s="18" t="s">
        <v>1838</v>
      </c>
      <c r="F7" s="18" t="s">
        <v>1839</v>
      </c>
      <c r="G7" s="19">
        <v>3500</v>
      </c>
      <c r="H7" s="19">
        <v>3500</v>
      </c>
    </row>
    <row r="8" ht="52" customHeight="1" spans="1:8">
      <c r="A8" s="17" t="s">
        <v>1326</v>
      </c>
      <c r="B8" s="18" t="s">
        <v>1841</v>
      </c>
      <c r="C8" s="18" t="s">
        <v>1842</v>
      </c>
      <c r="D8" s="18" t="s">
        <v>1843</v>
      </c>
      <c r="E8" s="18" t="s">
        <v>1844</v>
      </c>
      <c r="F8" s="18" t="s">
        <v>1839</v>
      </c>
      <c r="G8" s="19">
        <v>238</v>
      </c>
      <c r="H8" s="19">
        <v>238</v>
      </c>
    </row>
    <row r="9" ht="52" customHeight="1" spans="1:8">
      <c r="A9" s="17" t="s">
        <v>1326</v>
      </c>
      <c r="B9" s="18" t="s">
        <v>1845</v>
      </c>
      <c r="C9" s="18" t="s">
        <v>1846</v>
      </c>
      <c r="D9" s="18" t="s">
        <v>1847</v>
      </c>
      <c r="E9" s="18" t="s">
        <v>1848</v>
      </c>
      <c r="F9" s="18" t="s">
        <v>1839</v>
      </c>
      <c r="G9" s="19">
        <v>1000</v>
      </c>
      <c r="H9" s="19">
        <v>1000</v>
      </c>
    </row>
    <row r="10" ht="52" customHeight="1" spans="1:8">
      <c r="A10" s="17" t="s">
        <v>1326</v>
      </c>
      <c r="B10" s="18" t="s">
        <v>1849</v>
      </c>
      <c r="C10" s="18" t="s">
        <v>1846</v>
      </c>
      <c r="D10" s="18" t="s">
        <v>1847</v>
      </c>
      <c r="E10" s="18" t="s">
        <v>1850</v>
      </c>
      <c r="F10" s="18" t="s">
        <v>1839</v>
      </c>
      <c r="G10" s="19">
        <v>422</v>
      </c>
      <c r="H10" s="19">
        <v>422</v>
      </c>
    </row>
    <row r="11" ht="52" customHeight="1" spans="1:8">
      <c r="A11" s="17" t="s">
        <v>1326</v>
      </c>
      <c r="B11" s="18" t="s">
        <v>1851</v>
      </c>
      <c r="C11" s="18" t="s">
        <v>1846</v>
      </c>
      <c r="D11" s="18" t="s">
        <v>1847</v>
      </c>
      <c r="E11" s="18" t="s">
        <v>1852</v>
      </c>
      <c r="F11" s="18" t="s">
        <v>1839</v>
      </c>
      <c r="G11" s="19">
        <v>600</v>
      </c>
      <c r="H11" s="19">
        <v>600</v>
      </c>
    </row>
    <row r="12" ht="52" customHeight="1" spans="1:8">
      <c r="A12" s="17" t="s">
        <v>1326</v>
      </c>
      <c r="B12" s="18" t="s">
        <v>1853</v>
      </c>
      <c r="C12" s="18" t="s">
        <v>1297</v>
      </c>
      <c r="D12" s="18" t="s">
        <v>1854</v>
      </c>
      <c r="E12" s="18" t="s">
        <v>1854</v>
      </c>
      <c r="F12" s="18" t="s">
        <v>1839</v>
      </c>
      <c r="G12" s="19">
        <v>500</v>
      </c>
      <c r="H12" s="19">
        <v>500</v>
      </c>
    </row>
    <row r="13" ht="52" customHeight="1" spans="1:8">
      <c r="A13" s="17" t="s">
        <v>1326</v>
      </c>
      <c r="B13" s="18" t="s">
        <v>1855</v>
      </c>
      <c r="C13" s="18" t="s">
        <v>1856</v>
      </c>
      <c r="D13" s="18" t="s">
        <v>1857</v>
      </c>
      <c r="E13" s="18" t="s">
        <v>1858</v>
      </c>
      <c r="F13" s="18" t="s">
        <v>1839</v>
      </c>
      <c r="G13" s="19">
        <v>300</v>
      </c>
      <c r="H13" s="19">
        <v>300</v>
      </c>
    </row>
    <row r="14" ht="52" customHeight="1" spans="1:8">
      <c r="A14" s="17" t="s">
        <v>1326</v>
      </c>
      <c r="B14" s="18" t="s">
        <v>1859</v>
      </c>
      <c r="C14" s="18" t="s">
        <v>1297</v>
      </c>
      <c r="D14" s="18" t="s">
        <v>1860</v>
      </c>
      <c r="E14" s="18" t="s">
        <v>1860</v>
      </c>
      <c r="F14" s="18" t="s">
        <v>1839</v>
      </c>
      <c r="G14" s="19">
        <v>600</v>
      </c>
      <c r="H14" s="19">
        <v>600</v>
      </c>
    </row>
    <row r="15" ht="52" customHeight="1" spans="1:8">
      <c r="A15" s="17" t="s">
        <v>1326</v>
      </c>
      <c r="B15" s="18" t="s">
        <v>1862</v>
      </c>
      <c r="C15" s="18" t="s">
        <v>1846</v>
      </c>
      <c r="D15" s="18" t="s">
        <v>1863</v>
      </c>
      <c r="E15" s="18" t="s">
        <v>1864</v>
      </c>
      <c r="F15" s="18" t="s">
        <v>1839</v>
      </c>
      <c r="G15" s="19">
        <v>7240</v>
      </c>
      <c r="H15" s="19">
        <v>7240</v>
      </c>
    </row>
    <row r="16" ht="52" customHeight="1" spans="1:8">
      <c r="A16" s="17" t="s">
        <v>1326</v>
      </c>
      <c r="B16" s="18" t="s">
        <v>1880</v>
      </c>
      <c r="C16" s="18" t="s">
        <v>1297</v>
      </c>
      <c r="D16" s="18" t="s">
        <v>1881</v>
      </c>
      <c r="E16" s="18" t="s">
        <v>1881</v>
      </c>
      <c r="F16" s="18" t="s">
        <v>1839</v>
      </c>
      <c r="G16" s="19">
        <v>2000</v>
      </c>
      <c r="H16" s="19">
        <v>2000</v>
      </c>
    </row>
    <row r="17" ht="52" customHeight="1" spans="1:8">
      <c r="A17" s="17" t="s">
        <v>1326</v>
      </c>
      <c r="B17" s="18" t="s">
        <v>1975</v>
      </c>
      <c r="C17" s="18" t="s">
        <v>1976</v>
      </c>
      <c r="D17" s="18" t="s">
        <v>1898</v>
      </c>
      <c r="E17" s="18" t="s">
        <v>1889</v>
      </c>
      <c r="F17" s="18" t="s">
        <v>1839</v>
      </c>
      <c r="G17" s="19">
        <v>1600</v>
      </c>
      <c r="H17" s="19">
        <v>1600</v>
      </c>
    </row>
    <row r="18" ht="52" customHeight="1" spans="1:8">
      <c r="A18" s="13" t="s">
        <v>1887</v>
      </c>
      <c r="B18" s="14"/>
      <c r="C18" s="15"/>
      <c r="D18" s="16"/>
      <c r="E18" s="16"/>
      <c r="F18" s="16"/>
      <c r="G18" s="16">
        <f>SUM(G19:G45)</f>
        <v>102900</v>
      </c>
      <c r="H18" s="16">
        <f>SUM(H19:H45)</f>
        <v>102900</v>
      </c>
    </row>
    <row r="19" ht="52" customHeight="1" spans="1:8">
      <c r="A19" s="20" t="s">
        <v>1326</v>
      </c>
      <c r="B19" s="18" t="s">
        <v>1911</v>
      </c>
      <c r="C19" s="21" t="s">
        <v>1977</v>
      </c>
      <c r="D19" s="21" t="s">
        <v>1978</v>
      </c>
      <c r="E19" s="21" t="s">
        <v>1979</v>
      </c>
      <c r="F19" s="21" t="s">
        <v>1980</v>
      </c>
      <c r="G19" s="19">
        <v>3625</v>
      </c>
      <c r="H19" s="19">
        <v>3625</v>
      </c>
    </row>
    <row r="20" ht="52" customHeight="1" spans="1:8">
      <c r="A20" s="20" t="s">
        <v>1326</v>
      </c>
      <c r="B20" s="18" t="s">
        <v>1910</v>
      </c>
      <c r="C20" s="22"/>
      <c r="D20" s="22"/>
      <c r="E20" s="22"/>
      <c r="F20" s="22"/>
      <c r="G20" s="19">
        <v>5000</v>
      </c>
      <c r="H20" s="19">
        <v>5000</v>
      </c>
    </row>
    <row r="21" ht="52" customHeight="1" spans="1:8">
      <c r="A21" s="20" t="s">
        <v>1326</v>
      </c>
      <c r="B21" s="18" t="s">
        <v>1981</v>
      </c>
      <c r="C21" s="22"/>
      <c r="D21" s="22"/>
      <c r="E21" s="23"/>
      <c r="F21" s="22"/>
      <c r="G21" s="19">
        <v>12000</v>
      </c>
      <c r="H21" s="19">
        <v>12000</v>
      </c>
    </row>
    <row r="22" ht="52" customHeight="1" spans="1:8">
      <c r="A22" s="20" t="s">
        <v>1326</v>
      </c>
      <c r="B22" s="18" t="s">
        <v>1908</v>
      </c>
      <c r="C22" s="22"/>
      <c r="D22" s="22"/>
      <c r="E22" s="18" t="s">
        <v>1906</v>
      </c>
      <c r="F22" s="22"/>
      <c r="G22" s="19">
        <v>5875</v>
      </c>
      <c r="H22" s="19">
        <v>5875</v>
      </c>
    </row>
    <row r="23" ht="52" customHeight="1" spans="1:8">
      <c r="A23" s="20" t="s">
        <v>1326</v>
      </c>
      <c r="B23" s="18" t="s">
        <v>1909</v>
      </c>
      <c r="C23" s="22"/>
      <c r="D23" s="22"/>
      <c r="E23" s="18" t="s">
        <v>1906</v>
      </c>
      <c r="F23" s="22"/>
      <c r="G23" s="19">
        <v>2000</v>
      </c>
      <c r="H23" s="19">
        <v>2000</v>
      </c>
    </row>
    <row r="24" ht="52" customHeight="1" spans="1:8">
      <c r="A24" s="20" t="s">
        <v>1326</v>
      </c>
      <c r="B24" s="18" t="s">
        <v>1982</v>
      </c>
      <c r="C24" s="22"/>
      <c r="D24" s="22"/>
      <c r="E24" s="18" t="s">
        <v>1906</v>
      </c>
      <c r="F24" s="23"/>
      <c r="G24" s="19">
        <v>2700</v>
      </c>
      <c r="H24" s="19">
        <v>2700</v>
      </c>
    </row>
    <row r="25" ht="52" customHeight="1" spans="1:8">
      <c r="A25" s="20" t="s">
        <v>1326</v>
      </c>
      <c r="B25" s="18" t="s">
        <v>1912</v>
      </c>
      <c r="C25" s="23"/>
      <c r="D25" s="23"/>
      <c r="E25" s="18" t="s">
        <v>1893</v>
      </c>
      <c r="F25" s="18" t="s">
        <v>1983</v>
      </c>
      <c r="G25" s="19">
        <v>2000</v>
      </c>
      <c r="H25" s="19">
        <v>2000</v>
      </c>
    </row>
    <row r="26" ht="52" customHeight="1" spans="1:8">
      <c r="A26" s="20" t="s">
        <v>1326</v>
      </c>
      <c r="B26" s="18" t="s">
        <v>1888</v>
      </c>
      <c r="C26" s="18" t="s">
        <v>1976</v>
      </c>
      <c r="D26" s="18" t="s">
        <v>1879</v>
      </c>
      <c r="E26" s="18" t="s">
        <v>1889</v>
      </c>
      <c r="F26" s="18" t="s">
        <v>1983</v>
      </c>
      <c r="G26" s="19">
        <v>8500</v>
      </c>
      <c r="H26" s="19">
        <v>8500</v>
      </c>
    </row>
    <row r="27" ht="52" customHeight="1" spans="1:8">
      <c r="A27" s="20" t="s">
        <v>1326</v>
      </c>
      <c r="B27" s="18" t="s">
        <v>1900</v>
      </c>
      <c r="C27" s="18" t="s">
        <v>1984</v>
      </c>
      <c r="D27" s="18" t="s">
        <v>1902</v>
      </c>
      <c r="E27" s="18" t="s">
        <v>1838</v>
      </c>
      <c r="F27" s="18" t="s">
        <v>1983</v>
      </c>
      <c r="G27" s="19">
        <v>5000</v>
      </c>
      <c r="H27" s="19">
        <v>5000</v>
      </c>
    </row>
    <row r="28" ht="52" customHeight="1" spans="1:8">
      <c r="A28" s="20" t="s">
        <v>1326</v>
      </c>
      <c r="B28" s="18" t="s">
        <v>1896</v>
      </c>
      <c r="C28" s="18" t="s">
        <v>1976</v>
      </c>
      <c r="D28" s="21" t="s">
        <v>1978</v>
      </c>
      <c r="E28" s="18" t="s">
        <v>1978</v>
      </c>
      <c r="F28" s="18" t="s">
        <v>1983</v>
      </c>
      <c r="G28" s="19">
        <v>4000</v>
      </c>
      <c r="H28" s="19">
        <v>4000</v>
      </c>
    </row>
    <row r="29" ht="52" customHeight="1" spans="1:8">
      <c r="A29" s="20" t="s">
        <v>1326</v>
      </c>
      <c r="B29" s="18" t="s">
        <v>1913</v>
      </c>
      <c r="C29" s="18" t="s">
        <v>1836</v>
      </c>
      <c r="D29" s="23"/>
      <c r="E29" s="18" t="s">
        <v>1838</v>
      </c>
      <c r="F29" s="18" t="s">
        <v>1983</v>
      </c>
      <c r="G29" s="19">
        <v>1000</v>
      </c>
      <c r="H29" s="19">
        <v>1000</v>
      </c>
    </row>
    <row r="30" ht="52" customHeight="1" spans="1:8">
      <c r="A30" s="20" t="s">
        <v>1326</v>
      </c>
      <c r="B30" s="18" t="s">
        <v>1891</v>
      </c>
      <c r="C30" s="18" t="s">
        <v>1878</v>
      </c>
      <c r="D30" s="18" t="s">
        <v>1985</v>
      </c>
      <c r="E30" s="18" t="s">
        <v>1893</v>
      </c>
      <c r="F30" s="18" t="s">
        <v>1983</v>
      </c>
      <c r="G30" s="19">
        <v>9000</v>
      </c>
      <c r="H30" s="19">
        <v>9000</v>
      </c>
    </row>
    <row r="31" ht="52" customHeight="1" spans="1:8">
      <c r="A31" s="20" t="s">
        <v>1326</v>
      </c>
      <c r="B31" s="18" t="s">
        <v>1915</v>
      </c>
      <c r="C31" s="18" t="s">
        <v>1856</v>
      </c>
      <c r="D31" s="18" t="s">
        <v>1857</v>
      </c>
      <c r="E31" s="18" t="s">
        <v>1917</v>
      </c>
      <c r="F31" s="18" t="s">
        <v>1983</v>
      </c>
      <c r="G31" s="19">
        <v>3000</v>
      </c>
      <c r="H31" s="19">
        <v>3000</v>
      </c>
    </row>
    <row r="32" ht="52" customHeight="1" spans="1:8">
      <c r="A32" s="20" t="s">
        <v>1326</v>
      </c>
      <c r="B32" s="18" t="s">
        <v>1944</v>
      </c>
      <c r="C32" s="18" t="s">
        <v>1945</v>
      </c>
      <c r="D32" s="18" t="s">
        <v>1986</v>
      </c>
      <c r="E32" s="18" t="s">
        <v>1987</v>
      </c>
      <c r="F32" s="18" t="s">
        <v>1983</v>
      </c>
      <c r="G32" s="19">
        <v>3700</v>
      </c>
      <c r="H32" s="19">
        <v>3700</v>
      </c>
    </row>
    <row r="33" ht="52" customHeight="1" spans="1:8">
      <c r="A33" s="20" t="s">
        <v>1326</v>
      </c>
      <c r="B33" s="18" t="s">
        <v>1922</v>
      </c>
      <c r="C33" s="21" t="s">
        <v>1846</v>
      </c>
      <c r="D33" s="21" t="s">
        <v>1847</v>
      </c>
      <c r="E33" s="18" t="s">
        <v>1923</v>
      </c>
      <c r="F33" s="18" t="s">
        <v>1983</v>
      </c>
      <c r="G33" s="19">
        <v>3500</v>
      </c>
      <c r="H33" s="19">
        <v>3500</v>
      </c>
    </row>
    <row r="34" ht="52" customHeight="1" spans="1:8">
      <c r="A34" s="20" t="s">
        <v>1326</v>
      </c>
      <c r="B34" s="18" t="s">
        <v>1924</v>
      </c>
      <c r="C34" s="22"/>
      <c r="D34" s="22"/>
      <c r="E34" s="18" t="s">
        <v>1923</v>
      </c>
      <c r="F34" s="18" t="s">
        <v>1983</v>
      </c>
      <c r="G34" s="19">
        <v>1000</v>
      </c>
      <c r="H34" s="19">
        <v>1000</v>
      </c>
    </row>
    <row r="35" ht="52" customHeight="1" spans="1:8">
      <c r="A35" s="20" t="s">
        <v>1326</v>
      </c>
      <c r="B35" s="18" t="s">
        <v>1927</v>
      </c>
      <c r="C35" s="22"/>
      <c r="D35" s="22"/>
      <c r="E35" s="18" t="s">
        <v>1928</v>
      </c>
      <c r="F35" s="18" t="s">
        <v>1983</v>
      </c>
      <c r="G35" s="19">
        <v>3000</v>
      </c>
      <c r="H35" s="19">
        <v>3000</v>
      </c>
    </row>
    <row r="36" ht="52" customHeight="1" spans="1:8">
      <c r="A36" s="20" t="s">
        <v>1326</v>
      </c>
      <c r="B36" s="18" t="s">
        <v>1925</v>
      </c>
      <c r="C36" s="22"/>
      <c r="D36" s="22"/>
      <c r="E36" s="18" t="s">
        <v>1926</v>
      </c>
      <c r="F36" s="18" t="s">
        <v>1983</v>
      </c>
      <c r="G36" s="19">
        <v>1000</v>
      </c>
      <c r="H36" s="19">
        <v>1000</v>
      </c>
    </row>
    <row r="37" ht="52" customHeight="1" spans="1:8">
      <c r="A37" s="20" t="s">
        <v>1326</v>
      </c>
      <c r="B37" s="18" t="s">
        <v>1921</v>
      </c>
      <c r="C37" s="22"/>
      <c r="D37" s="23"/>
      <c r="E37" s="18" t="s">
        <v>1847</v>
      </c>
      <c r="F37" s="18" t="s">
        <v>1983</v>
      </c>
      <c r="G37" s="19">
        <v>5000</v>
      </c>
      <c r="H37" s="19">
        <v>5000</v>
      </c>
    </row>
    <row r="38" ht="52" customHeight="1" spans="1:8">
      <c r="A38" s="20" t="s">
        <v>1326</v>
      </c>
      <c r="B38" s="18" t="s">
        <v>1929</v>
      </c>
      <c r="C38" s="22"/>
      <c r="D38" s="21" t="s">
        <v>1863</v>
      </c>
      <c r="E38" s="18" t="s">
        <v>1863</v>
      </c>
      <c r="F38" s="18" t="s">
        <v>1983</v>
      </c>
      <c r="G38" s="19">
        <v>5000</v>
      </c>
      <c r="H38" s="19">
        <v>5000</v>
      </c>
    </row>
    <row r="39" ht="52" customHeight="1" spans="1:8">
      <c r="A39" s="20" t="s">
        <v>1326</v>
      </c>
      <c r="B39" s="18" t="s">
        <v>1931</v>
      </c>
      <c r="C39" s="23"/>
      <c r="D39" s="22"/>
      <c r="E39" s="18" t="s">
        <v>1933</v>
      </c>
      <c r="F39" s="18" t="s">
        <v>1983</v>
      </c>
      <c r="G39" s="19">
        <v>3000</v>
      </c>
      <c r="H39" s="19">
        <v>3000</v>
      </c>
    </row>
    <row r="40" ht="52" customHeight="1" spans="1:8">
      <c r="A40" s="20" t="s">
        <v>1326</v>
      </c>
      <c r="B40" s="18" t="s">
        <v>1939</v>
      </c>
      <c r="C40" s="18" t="s">
        <v>1935</v>
      </c>
      <c r="D40" s="23"/>
      <c r="E40" s="18" t="s">
        <v>1988</v>
      </c>
      <c r="F40" s="18" t="s">
        <v>1983</v>
      </c>
      <c r="G40" s="19">
        <v>2000</v>
      </c>
      <c r="H40" s="19">
        <v>2000</v>
      </c>
    </row>
    <row r="41" ht="52" customHeight="1" spans="1:8">
      <c r="A41" s="20" t="s">
        <v>1326</v>
      </c>
      <c r="B41" s="18" t="s">
        <v>1934</v>
      </c>
      <c r="C41" s="18" t="s">
        <v>1846</v>
      </c>
      <c r="D41" s="21" t="s">
        <v>1936</v>
      </c>
      <c r="E41" s="18" t="s">
        <v>1858</v>
      </c>
      <c r="F41" s="18" t="s">
        <v>1983</v>
      </c>
      <c r="G41" s="19">
        <v>1000</v>
      </c>
      <c r="H41" s="19">
        <v>1000</v>
      </c>
    </row>
    <row r="42" ht="52" customHeight="1" spans="1:8">
      <c r="A42" s="20" t="s">
        <v>1326</v>
      </c>
      <c r="B42" s="18" t="s">
        <v>1989</v>
      </c>
      <c r="C42" s="18" t="s">
        <v>1846</v>
      </c>
      <c r="D42" s="23"/>
      <c r="E42" s="18" t="s">
        <v>1938</v>
      </c>
      <c r="F42" s="18" t="s">
        <v>1983</v>
      </c>
      <c r="G42" s="19">
        <v>6000</v>
      </c>
      <c r="H42" s="19">
        <v>6000</v>
      </c>
    </row>
    <row r="43" ht="52" customHeight="1" spans="1:8">
      <c r="A43" s="20" t="s">
        <v>1326</v>
      </c>
      <c r="B43" s="18" t="s">
        <v>1940</v>
      </c>
      <c r="C43" s="18" t="s">
        <v>1842</v>
      </c>
      <c r="D43" s="21" t="s">
        <v>1884</v>
      </c>
      <c r="E43" s="18" t="s">
        <v>1838</v>
      </c>
      <c r="F43" s="18" t="s">
        <v>1983</v>
      </c>
      <c r="G43" s="19">
        <v>3000</v>
      </c>
      <c r="H43" s="19">
        <v>3000</v>
      </c>
    </row>
    <row r="44" ht="52" customHeight="1" spans="1:8">
      <c r="A44" s="20" t="s">
        <v>1326</v>
      </c>
      <c r="B44" s="18" t="s">
        <v>1941</v>
      </c>
      <c r="C44" s="18" t="s">
        <v>1842</v>
      </c>
      <c r="D44" s="23"/>
      <c r="E44" s="18" t="s">
        <v>1838</v>
      </c>
      <c r="F44" s="18" t="s">
        <v>1983</v>
      </c>
      <c r="G44" s="19">
        <v>1000</v>
      </c>
      <c r="H44" s="19">
        <v>1000</v>
      </c>
    </row>
    <row r="45" ht="52" customHeight="1" spans="1:8">
      <c r="A45" s="20" t="s">
        <v>1326</v>
      </c>
      <c r="B45" s="18" t="s">
        <v>1942</v>
      </c>
      <c r="C45" s="18" t="s">
        <v>1842</v>
      </c>
      <c r="D45" s="18" t="s">
        <v>1843</v>
      </c>
      <c r="E45" s="18" t="s">
        <v>1838</v>
      </c>
      <c r="F45" s="18" t="s">
        <v>1983</v>
      </c>
      <c r="G45" s="19">
        <v>1000</v>
      </c>
      <c r="H45" s="19">
        <v>1000</v>
      </c>
    </row>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row r="95" ht="24" customHeight="1"/>
    <row r="96" ht="24" customHeight="1"/>
    <row r="97" ht="24" customHeight="1"/>
    <row r="98" ht="24" customHeight="1"/>
    <row r="99" ht="24" customHeight="1"/>
    <row r="100" ht="24" customHeight="1"/>
    <row r="101" ht="24" customHeight="1"/>
  </sheetData>
  <mergeCells count="14">
    <mergeCell ref="A2:H2"/>
    <mergeCell ref="A5:C5"/>
    <mergeCell ref="A6:C6"/>
    <mergeCell ref="A18:C18"/>
    <mergeCell ref="C19:C25"/>
    <mergeCell ref="C33:C39"/>
    <mergeCell ref="D19:D25"/>
    <mergeCell ref="D28:D29"/>
    <mergeCell ref="D33:D37"/>
    <mergeCell ref="D38:D40"/>
    <mergeCell ref="D41:D42"/>
    <mergeCell ref="D43:D44"/>
    <mergeCell ref="E19:E21"/>
    <mergeCell ref="F19:F24"/>
  </mergeCells>
  <printOptions horizontalCentered="1"/>
  <pageMargins left="0.590277777777778" right="0.590277777777778" top="0.236111111111111" bottom="0.590277777777778" header="0.472222222222222" footer="0.393055555555556"/>
  <pageSetup paperSize="9" scale="74" firstPageNumber="0" fitToHeight="0" orientation="portrait" blackAndWhite="1" useFirstPageNumber="1"/>
  <headerFooter alignWithMargins="0"/>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5"/>
  <sheetViews>
    <sheetView workbookViewId="0">
      <selection activeCell="A9" sqref="A9"/>
    </sheetView>
  </sheetViews>
  <sheetFormatPr defaultColWidth="9" defaultRowHeight="13.5" outlineLevelRow="4" outlineLevelCol="2"/>
  <cols>
    <col min="1" max="1" width="53.75" customWidth="1"/>
    <col min="2" max="3" width="22.3833333333333" customWidth="1"/>
  </cols>
  <sheetData>
    <row r="1" ht="24" customHeight="1" spans="1:1">
      <c r="A1" s="1" t="s">
        <v>1998</v>
      </c>
    </row>
    <row r="2" ht="64.5" customHeight="1" spans="1:3">
      <c r="A2" s="2" t="s">
        <v>1999</v>
      </c>
      <c r="B2" s="2"/>
      <c r="C2" s="2"/>
    </row>
    <row r="3" ht="39.75" customHeight="1" spans="1:3">
      <c r="A3" s="3" t="s">
        <v>1813</v>
      </c>
      <c r="B3" s="3" t="s">
        <v>1326</v>
      </c>
      <c r="C3" s="3" t="s">
        <v>2000</v>
      </c>
    </row>
    <row r="4" ht="39.75" customHeight="1" spans="1:3">
      <c r="A4" s="4" t="s">
        <v>2001</v>
      </c>
      <c r="B4" s="5">
        <v>10.19</v>
      </c>
      <c r="C4" s="5">
        <v>10.19</v>
      </c>
    </row>
    <row r="5" ht="39.75" customHeight="1" spans="1:3">
      <c r="A5" s="4" t="s">
        <v>2002</v>
      </c>
      <c r="B5" s="5">
        <v>15.09</v>
      </c>
      <c r="C5" s="5">
        <v>15.09</v>
      </c>
    </row>
  </sheetData>
  <mergeCells count="1">
    <mergeCell ref="A2:C2"/>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48</vt:i4>
      </vt:variant>
    </vt:vector>
  </HeadingPairs>
  <TitlesOfParts>
    <vt:vector size="48" baseType="lpstr">
      <vt:lpstr>1邻水县收入</vt:lpstr>
      <vt:lpstr>2邻水县支出</vt:lpstr>
      <vt:lpstr>3邻水县平衡</vt:lpstr>
      <vt:lpstr>4邻水县县级收入</vt:lpstr>
      <vt:lpstr>5.邻水县级支出决算表</vt:lpstr>
      <vt:lpstr>6.邻水县县级（基本）支出决算表</vt:lpstr>
      <vt:lpstr>7.邻水县级收支决算平衡</vt:lpstr>
      <vt:lpstr>8.邻水县本级支出经济分类</vt:lpstr>
      <vt:lpstr>9.邻水县本级经济分类基本支出</vt:lpstr>
      <vt:lpstr>10.转移支付决算表 </vt:lpstr>
      <vt:lpstr>11.一般公共预算省对下补助</vt:lpstr>
      <vt:lpstr>12.对下转移支付</vt:lpstr>
      <vt:lpstr>13.县级基本建设</vt:lpstr>
      <vt:lpstr>14.重大投资计划和项目</vt:lpstr>
      <vt:lpstr>15.一般公共预算本级基本支出表</vt:lpstr>
      <vt:lpstr>16.邻水县基金收入</vt:lpstr>
      <vt:lpstr>17.邻水县基金支出</vt:lpstr>
      <vt:lpstr>18.邻水县基金平衡</vt:lpstr>
      <vt:lpstr>19.邻水县（县级）基金收入</vt:lpstr>
      <vt:lpstr>20.邻水县（县级）基金支出</vt:lpstr>
      <vt:lpstr>21.邻水（县）级基金平衡</vt:lpstr>
      <vt:lpstr>22.基金对下补助 </vt:lpstr>
      <vt:lpstr>23.邻水县国资收入</vt:lpstr>
      <vt:lpstr>24.邻水县国资支出</vt:lpstr>
      <vt:lpstr>25.国资邻水县平衡</vt:lpstr>
      <vt:lpstr>26.县级国资收入</vt:lpstr>
      <vt:lpstr>27.县级国资支出 </vt:lpstr>
      <vt:lpstr>28.国资县级平衡</vt:lpstr>
      <vt:lpstr> 29.国有资本经营预算对下转移支付表</vt:lpstr>
      <vt:lpstr>30.邻水县社保基金收入决算</vt:lpstr>
      <vt:lpstr>31.邻水县社保基金支出决算</vt:lpstr>
      <vt:lpstr>32.本地区社保基金平衡表</vt:lpstr>
      <vt:lpstr>33.本级社保基金收入决算</vt:lpstr>
      <vt:lpstr>34.本级社保基金支出决算</vt:lpstr>
      <vt:lpstr>35.本级社保基金平衡</vt:lpstr>
      <vt:lpstr>36.邻水县（县级）2022年地方政府债务限额及余额决算情况表</vt:lpstr>
      <vt:lpstr>37.邻水县2022年地方政府债务发行、还本付息决算表</vt:lpstr>
      <vt:lpstr>38.邻水县2022年本级地方政府专项债务表</vt:lpstr>
      <vt:lpstr>39.邻水县2022年地方政府债券使用情况表</vt:lpstr>
      <vt:lpstr>40.上级对县转移支付情况表（一般公共预算）</vt:lpstr>
      <vt:lpstr>41.上级对县转移支付情况表（基金）</vt:lpstr>
      <vt:lpstr>42.邻水县一般债务限额和余额情况表</vt:lpstr>
      <vt:lpstr>43.邻水县专项债务限额和余额情况表</vt:lpstr>
      <vt:lpstr>44.邻水县一般债务和专项债务的债务年限情况表 </vt:lpstr>
      <vt:lpstr>45.邻水县新增一般债务和专项债务情况表</vt:lpstr>
      <vt:lpstr>46.邻水县专项债券收入支出及专项收入情况表</vt:lpstr>
      <vt:lpstr>47.邻水县债券项目实施情况表</vt:lpstr>
      <vt:lpstr>48.邻水县一般债务和专项债务年限情况表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半城繁華半城傷づ</cp:lastModifiedBy>
  <dcterms:created xsi:type="dcterms:W3CDTF">2018-01-09T18:36:00Z</dcterms:created>
  <cp:lastPrinted>2019-02-14T01:16:00Z</cp:lastPrinted>
  <dcterms:modified xsi:type="dcterms:W3CDTF">2025-03-24T03:56:41Z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KSOReadingLayout">
    <vt:bool>false</vt:bool>
  </property>
  <property fmtid="{D5CDD505-2E9C-101B-9397-08002B2CF9AE}" pid="4" name="ICV">
    <vt:lpwstr>C78961103FAFFDD4FF43C3656BC0A5F9</vt:lpwstr>
  </property>
</Properties>
</file>